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0\5. CUARTO TRIMESTRE 2020\CAROLINA\PUBLICAR\"/>
    </mc:Choice>
  </mc:AlternateContent>
  <xr:revisionPtr revIDLastSave="0" documentId="13_ncr:1_{D133C6DA-FDCF-4867-BE55-9BFB525E8CF0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35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 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587" i="35" l="1"/>
  <c r="E588" i="35"/>
  <c r="F588" i="35"/>
  <c r="E589" i="35"/>
  <c r="E590" i="35"/>
  <c r="F590" i="35"/>
  <c r="E591" i="35"/>
  <c r="F591" i="35"/>
  <c r="E592" i="35"/>
  <c r="F592" i="35"/>
  <c r="E593" i="35"/>
  <c r="E594" i="35"/>
  <c r="F594" i="35"/>
  <c r="E595" i="35"/>
  <c r="E596" i="35"/>
  <c r="F596" i="35"/>
  <c r="E599" i="35"/>
  <c r="F599" i="35"/>
  <c r="F602" i="35"/>
  <c r="E603" i="35"/>
  <c r="F603" i="35"/>
  <c r="F604" i="35"/>
  <c r="F606" i="35"/>
  <c r="F607" i="35"/>
  <c r="E609" i="35"/>
  <c r="F609" i="35"/>
  <c r="E583" i="35"/>
  <c r="E351" i="35"/>
  <c r="F352" i="35"/>
  <c r="E353" i="35"/>
  <c r="E354" i="35"/>
  <c r="F354" i="35"/>
  <c r="F356" i="35"/>
  <c r="E357" i="35"/>
  <c r="F357" i="35"/>
  <c r="F358" i="35"/>
  <c r="E359" i="35"/>
  <c r="F360" i="35"/>
  <c r="F362" i="35"/>
  <c r="E363" i="35"/>
  <c r="E365" i="35"/>
  <c r="F365" i="35"/>
  <c r="E366" i="35"/>
  <c r="F366" i="35"/>
  <c r="E367" i="35"/>
  <c r="F367" i="35"/>
  <c r="F368" i="35"/>
  <c r="F370" i="35"/>
  <c r="E371" i="35"/>
  <c r="F372" i="35"/>
  <c r="E374" i="35"/>
  <c r="F374" i="35"/>
  <c r="E375" i="35"/>
  <c r="E376" i="35"/>
  <c r="F376" i="35"/>
  <c r="E377" i="35"/>
  <c r="E378" i="35"/>
  <c r="F378" i="35"/>
  <c r="E379" i="35"/>
  <c r="F379" i="35"/>
  <c r="F380" i="35"/>
  <c r="E381" i="35"/>
  <c r="E382" i="35"/>
  <c r="F382" i="35"/>
  <c r="E385" i="35"/>
  <c r="F386" i="35"/>
  <c r="E387" i="35"/>
  <c r="E388" i="35"/>
  <c r="F388" i="35"/>
  <c r="E389" i="35"/>
  <c r="F389" i="35"/>
  <c r="F390" i="35"/>
  <c r="F392" i="35"/>
  <c r="E393" i="35"/>
  <c r="F393" i="35"/>
  <c r="F394" i="35"/>
  <c r="F396" i="35"/>
  <c r="E397" i="35"/>
  <c r="F397" i="35"/>
  <c r="E400" i="35"/>
  <c r="F400" i="35"/>
  <c r="E401" i="35"/>
  <c r="F402" i="35"/>
  <c r="F404" i="35"/>
  <c r="E405" i="35"/>
  <c r="E406" i="35"/>
  <c r="F406" i="35"/>
  <c r="E407" i="35"/>
  <c r="E408" i="35"/>
  <c r="F408" i="35"/>
  <c r="E409" i="35"/>
  <c r="F409" i="35"/>
  <c r="E411" i="35"/>
  <c r="E412" i="35"/>
  <c r="E413" i="35"/>
  <c r="E414" i="35"/>
  <c r="F414" i="35"/>
  <c r="E415" i="35"/>
  <c r="F415" i="35"/>
  <c r="E416" i="35"/>
  <c r="F416" i="35"/>
  <c r="E417" i="35"/>
  <c r="F417" i="35"/>
  <c r="E418" i="35"/>
  <c r="F418" i="35"/>
  <c r="E421" i="35"/>
  <c r="F422" i="35"/>
  <c r="F424" i="35"/>
  <c r="E426" i="35"/>
  <c r="F426" i="35"/>
  <c r="E427" i="35"/>
  <c r="E428" i="35"/>
  <c r="F428" i="35"/>
  <c r="E430" i="35"/>
  <c r="F430" i="35"/>
  <c r="E431" i="35"/>
  <c r="F433" i="35"/>
  <c r="F434" i="35"/>
  <c r="E435" i="35"/>
  <c r="F435" i="35"/>
  <c r="E436" i="35"/>
  <c r="F436" i="35"/>
  <c r="E437" i="35"/>
  <c r="F437" i="35"/>
  <c r="E438" i="35"/>
  <c r="E439" i="35"/>
  <c r="F440" i="35"/>
  <c r="E441" i="35"/>
  <c r="E444" i="35"/>
  <c r="F444" i="35"/>
  <c r="F446" i="35"/>
  <c r="E447" i="35"/>
  <c r="F447" i="35"/>
  <c r="E448" i="35"/>
  <c r="F448" i="35"/>
  <c r="E449" i="35"/>
  <c r="E450" i="35"/>
  <c r="F450" i="35"/>
  <c r="E451" i="35"/>
  <c r="E452" i="35"/>
  <c r="F452" i="35"/>
  <c r="E453" i="35"/>
  <c r="E454" i="35"/>
  <c r="E455" i="35"/>
  <c r="E458" i="35"/>
  <c r="F458" i="35"/>
  <c r="E460" i="35"/>
  <c r="F460" i="35"/>
  <c r="E461" i="35"/>
  <c r="F462" i="35"/>
  <c r="F464" i="35"/>
  <c r="E466" i="35"/>
  <c r="F466" i="35"/>
  <c r="E467" i="35"/>
  <c r="E468" i="35"/>
  <c r="F468" i="35"/>
  <c r="E469" i="35"/>
  <c r="F472" i="35"/>
  <c r="E473" i="35"/>
  <c r="F474" i="35"/>
  <c r="E475" i="35"/>
  <c r="F476" i="35"/>
  <c r="E477" i="35"/>
  <c r="F478" i="35"/>
  <c r="E479" i="35"/>
  <c r="F480" i="35"/>
  <c r="E481" i="35"/>
  <c r="F481" i="35"/>
  <c r="E482" i="35"/>
  <c r="F482" i="35"/>
  <c r="E483" i="35"/>
  <c r="F484" i="35"/>
  <c r="E485" i="35"/>
  <c r="E487" i="35"/>
  <c r="F488" i="35"/>
  <c r="E491" i="35"/>
  <c r="F492" i="35"/>
  <c r="E493" i="35"/>
  <c r="E494" i="35"/>
  <c r="F494" i="35"/>
  <c r="E495" i="35"/>
  <c r="E496" i="35"/>
  <c r="F496" i="35"/>
  <c r="E497" i="35"/>
  <c r="F497" i="35"/>
  <c r="E498" i="35"/>
  <c r="E499" i="35"/>
  <c r="F499" i="35"/>
  <c r="E500" i="35"/>
  <c r="E501" i="35"/>
  <c r="F501" i="35"/>
  <c r="E502" i="35"/>
  <c r="F502" i="35"/>
  <c r="E503" i="35"/>
  <c r="E504" i="35"/>
  <c r="E505" i="35"/>
  <c r="F506" i="35"/>
  <c r="E507" i="35"/>
  <c r="E508" i="35"/>
  <c r="E512" i="35"/>
  <c r="E513" i="35"/>
  <c r="E514" i="35"/>
  <c r="E515" i="35"/>
  <c r="E516" i="35"/>
  <c r="E517" i="35"/>
  <c r="E518" i="35"/>
  <c r="E519" i="35"/>
  <c r="E520" i="35"/>
  <c r="F520" i="35"/>
  <c r="E521" i="35"/>
  <c r="F521" i="35"/>
  <c r="E522" i="35"/>
  <c r="F522" i="35"/>
  <c r="E523" i="35"/>
  <c r="F523" i="35"/>
  <c r="E524" i="35"/>
  <c r="F524" i="35"/>
  <c r="E525" i="35"/>
  <c r="F525" i="35"/>
  <c r="E526" i="35"/>
  <c r="F526" i="35"/>
  <c r="E527" i="35"/>
  <c r="F527" i="35"/>
  <c r="F528" i="35"/>
  <c r="E529" i="35"/>
  <c r="F529" i="35"/>
  <c r="F530" i="35"/>
  <c r="E531" i="35"/>
  <c r="F531" i="35"/>
  <c r="F532" i="35"/>
  <c r="E533" i="35"/>
  <c r="E534" i="35"/>
  <c r="E535" i="35"/>
  <c r="F536" i="35"/>
  <c r="E537" i="35"/>
  <c r="F537" i="35"/>
  <c r="E539" i="35"/>
  <c r="E540" i="35"/>
  <c r="E541" i="35"/>
  <c r="F541" i="35"/>
  <c r="F542" i="35"/>
  <c r="E543" i="35"/>
  <c r="F543" i="35"/>
  <c r="E544" i="35"/>
  <c r="F544" i="35"/>
  <c r="E545" i="35"/>
  <c r="F546" i="35"/>
  <c r="E547" i="35"/>
  <c r="F547" i="35"/>
  <c r="F548" i="35"/>
  <c r="E549" i="35"/>
  <c r="E550" i="35"/>
  <c r="F550" i="35"/>
  <c r="E551" i="35"/>
  <c r="E552" i="35"/>
  <c r="F552" i="35"/>
  <c r="E553" i="35"/>
  <c r="F553" i="35"/>
  <c r="E555" i="35"/>
  <c r="F555" i="35"/>
  <c r="F556" i="35"/>
  <c r="E557" i="35"/>
  <c r="E558" i="35"/>
  <c r="F558" i="35"/>
  <c r="E562" i="35"/>
  <c r="F562" i="35"/>
  <c r="E563" i="35"/>
  <c r="F563" i="35"/>
  <c r="F564" i="35"/>
  <c r="E565" i="35"/>
  <c r="E566" i="35"/>
  <c r="F566" i="35"/>
  <c r="E567" i="35"/>
  <c r="F567" i="35"/>
  <c r="E568" i="35"/>
  <c r="F568" i="35"/>
  <c r="E569" i="35"/>
  <c r="F569" i="35"/>
  <c r="F570" i="35"/>
  <c r="E571" i="35"/>
  <c r="E572" i="35"/>
  <c r="F572" i="35"/>
  <c r="E573" i="35"/>
  <c r="F573" i="35"/>
  <c r="E574" i="35"/>
  <c r="F574" i="35"/>
  <c r="E575" i="35"/>
  <c r="F575" i="35"/>
  <c r="E576" i="35"/>
  <c r="F576" i="35"/>
  <c r="E175" i="35"/>
  <c r="F175" i="35"/>
  <c r="F177" i="35"/>
  <c r="E178" i="35"/>
  <c r="F178" i="35"/>
  <c r="E180" i="35"/>
  <c r="F180" i="35"/>
  <c r="F181" i="35"/>
  <c r="E182" i="35"/>
  <c r="F183" i="35"/>
  <c r="E184" i="35"/>
  <c r="F184" i="35"/>
  <c r="F185" i="35"/>
  <c r="E188" i="35"/>
  <c r="E189" i="35"/>
  <c r="E190" i="35"/>
  <c r="E191" i="35"/>
  <c r="F191" i="35"/>
  <c r="E192" i="35"/>
  <c r="E193" i="35"/>
  <c r="F193" i="35"/>
  <c r="E194" i="35"/>
  <c r="E195" i="35"/>
  <c r="F195" i="35"/>
  <c r="E196" i="35"/>
  <c r="F197" i="35"/>
  <c r="E198" i="35"/>
  <c r="F199" i="35"/>
  <c r="E200" i="35"/>
  <c r="F201" i="35"/>
  <c r="E202" i="35"/>
  <c r="E203" i="35"/>
  <c r="F203" i="35"/>
  <c r="E205" i="35"/>
  <c r="E206" i="35"/>
  <c r="F207" i="35"/>
  <c r="E210" i="35"/>
  <c r="E211" i="35"/>
  <c r="F211" i="35"/>
  <c r="E212" i="35"/>
  <c r="E214" i="35"/>
  <c r="F215" i="35"/>
  <c r="E216" i="35"/>
  <c r="F216" i="35"/>
  <c r="F217" i="35"/>
  <c r="E218" i="35"/>
  <c r="F219" i="35"/>
  <c r="E220" i="35"/>
  <c r="F220" i="35"/>
  <c r="F221" i="35"/>
  <c r="E222" i="35"/>
  <c r="F223" i="35"/>
  <c r="E224" i="35"/>
  <c r="E226" i="35"/>
  <c r="F226" i="35"/>
  <c r="F227" i="35"/>
  <c r="E228" i="35"/>
  <c r="F229" i="35"/>
  <c r="E230" i="35"/>
  <c r="F230" i="35"/>
  <c r="E231" i="35"/>
  <c r="F231" i="35"/>
  <c r="E232" i="35"/>
  <c r="E233" i="35"/>
  <c r="F233" i="35"/>
  <c r="E234" i="35"/>
  <c r="F234" i="35"/>
  <c r="F235" i="35"/>
  <c r="E236" i="35"/>
  <c r="E237" i="35"/>
  <c r="F237" i="35"/>
  <c r="E238" i="35"/>
  <c r="E239" i="35"/>
  <c r="F239" i="35"/>
  <c r="E240" i="35"/>
  <c r="F241" i="35"/>
  <c r="E242" i="35"/>
  <c r="F243" i="35"/>
  <c r="E244" i="35"/>
  <c r="F245" i="35"/>
  <c r="E246" i="35"/>
  <c r="F246" i="35"/>
  <c r="F247" i="35"/>
  <c r="E248" i="35"/>
  <c r="F249" i="35"/>
  <c r="E250" i="35"/>
  <c r="F250" i="35"/>
  <c r="F251" i="35"/>
  <c r="E252" i="35"/>
  <c r="F252" i="35"/>
  <c r="E253" i="35"/>
  <c r="F253" i="35"/>
  <c r="E254" i="35"/>
  <c r="F254" i="35"/>
  <c r="E255" i="35"/>
  <c r="F255" i="35"/>
  <c r="E256" i="35"/>
  <c r="E257" i="35"/>
  <c r="F257" i="35"/>
  <c r="E258" i="35"/>
  <c r="F258" i="35"/>
  <c r="E259" i="35"/>
  <c r="F259" i="35"/>
  <c r="E261" i="35"/>
  <c r="F261" i="35"/>
  <c r="E262" i="35"/>
  <c r="F263" i="35"/>
  <c r="E264" i="35"/>
  <c r="E265" i="35"/>
  <c r="F265" i="35"/>
  <c r="E266" i="35"/>
  <c r="F266" i="35"/>
  <c r="E267" i="35"/>
  <c r="F267" i="35"/>
  <c r="E268" i="35"/>
  <c r="E269" i="35"/>
  <c r="F269" i="35"/>
  <c r="E270" i="35"/>
  <c r="F270" i="35"/>
  <c r="E271" i="35"/>
  <c r="E272" i="35"/>
  <c r="F273" i="35"/>
  <c r="E274" i="35"/>
  <c r="E275" i="35"/>
  <c r="F275" i="35"/>
  <c r="E276" i="35"/>
  <c r="E277" i="35"/>
  <c r="F277" i="35"/>
  <c r="E278" i="35"/>
  <c r="F279" i="35"/>
  <c r="E280" i="35"/>
  <c r="F281" i="35"/>
  <c r="E284" i="35"/>
  <c r="E285" i="35"/>
  <c r="F285" i="35"/>
  <c r="E286" i="35"/>
  <c r="E287" i="35"/>
  <c r="F287" i="35"/>
  <c r="E288" i="35"/>
  <c r="E289" i="35"/>
  <c r="F289" i="35"/>
  <c r="E290" i="35"/>
  <c r="F290" i="35"/>
  <c r="E291" i="35"/>
  <c r="F291" i="35"/>
  <c r="E292" i="35"/>
  <c r="F292" i="35"/>
  <c r="F293" i="35"/>
  <c r="F295" i="35"/>
  <c r="E296" i="35"/>
  <c r="F297" i="35"/>
  <c r="E298" i="35"/>
  <c r="F299" i="35"/>
  <c r="E300" i="35"/>
  <c r="F301" i="35"/>
  <c r="E303" i="35"/>
  <c r="F303" i="35"/>
  <c r="E304" i="35"/>
  <c r="E305" i="35"/>
  <c r="F305" i="35"/>
  <c r="E307" i="35"/>
  <c r="F307" i="35"/>
  <c r="F309" i="35"/>
  <c r="E310" i="35"/>
  <c r="F311" i="35"/>
  <c r="E312" i="35"/>
  <c r="F313" i="35"/>
  <c r="E314" i="35"/>
  <c r="F315" i="35"/>
  <c r="E316" i="35"/>
  <c r="E317" i="35"/>
  <c r="E318" i="35"/>
  <c r="E320" i="35"/>
  <c r="E321" i="35"/>
  <c r="E322" i="35"/>
  <c r="E324" i="35"/>
  <c r="F325" i="35"/>
  <c r="E326" i="35"/>
  <c r="E327" i="35"/>
  <c r="F327" i="35"/>
  <c r="F329" i="35"/>
  <c r="E330" i="35"/>
  <c r="E331" i="35"/>
  <c r="F331" i="35"/>
  <c r="E332" i="35"/>
  <c r="F333" i="35"/>
  <c r="E334" i="35"/>
  <c r="F335" i="35"/>
  <c r="E336" i="35"/>
  <c r="F337" i="35"/>
  <c r="E338" i="35"/>
  <c r="E339" i="35"/>
  <c r="F339" i="35"/>
  <c r="E340" i="35"/>
  <c r="F341" i="35"/>
  <c r="E342" i="35"/>
  <c r="F342" i="35"/>
  <c r="F343" i="35"/>
  <c r="F77" i="35"/>
  <c r="E78" i="35"/>
  <c r="F78" i="35"/>
  <c r="F79" i="35"/>
  <c r="E81" i="35"/>
  <c r="F81" i="35"/>
  <c r="E82" i="35"/>
  <c r="E83" i="35"/>
  <c r="F83" i="35"/>
  <c r="E84" i="35"/>
  <c r="E85" i="35"/>
  <c r="F85" i="35"/>
  <c r="E86" i="35"/>
  <c r="F86" i="35"/>
  <c r="E88" i="35"/>
  <c r="E92" i="35"/>
  <c r="E94" i="35"/>
  <c r="E96" i="35"/>
  <c r="F97" i="35"/>
  <c r="E98" i="35"/>
  <c r="E100" i="35"/>
  <c r="F101" i="35"/>
  <c r="F103" i="35"/>
  <c r="E105" i="35"/>
  <c r="F105" i="35"/>
  <c r="E106" i="35"/>
  <c r="F107" i="35"/>
  <c r="E109" i="35"/>
  <c r="E110" i="35"/>
  <c r="F110" i="35"/>
  <c r="F113" i="35"/>
  <c r="E114" i="35"/>
  <c r="E116" i="35"/>
  <c r="F116" i="35"/>
  <c r="E118" i="35"/>
  <c r="F118" i="35"/>
  <c r="F119" i="35"/>
  <c r="E120" i="35"/>
  <c r="E122" i="35"/>
  <c r="F122" i="35"/>
  <c r="F123" i="35"/>
  <c r="E124" i="35"/>
  <c r="F127" i="35"/>
  <c r="E128" i="35"/>
  <c r="E130" i="35"/>
  <c r="F130" i="35"/>
  <c r="F131" i="35"/>
  <c r="E135" i="35"/>
  <c r="F135" i="35"/>
  <c r="F137" i="35"/>
  <c r="E138" i="35"/>
  <c r="F138" i="35"/>
  <c r="F139" i="35"/>
  <c r="E140" i="35"/>
  <c r="F140" i="35"/>
  <c r="F141" i="35"/>
  <c r="E142" i="35"/>
  <c r="F143" i="35"/>
  <c r="E144" i="35"/>
  <c r="F144" i="35"/>
  <c r="F145" i="35"/>
  <c r="E146" i="35"/>
  <c r="F147" i="35"/>
  <c r="E148" i="35"/>
  <c r="F148" i="35"/>
  <c r="F149" i="35"/>
  <c r="E150" i="35"/>
  <c r="F151" i="35"/>
  <c r="E152" i="35"/>
  <c r="F153" i="35"/>
  <c r="E154" i="35"/>
  <c r="F155" i="35"/>
  <c r="E156" i="35"/>
  <c r="F156" i="35"/>
  <c r="E157" i="35"/>
  <c r="F157" i="35"/>
  <c r="E158" i="35"/>
  <c r="F158" i="35"/>
  <c r="E159" i="35"/>
  <c r="F159" i="35"/>
  <c r="E160" i="35"/>
  <c r="F160" i="35"/>
  <c r="E161" i="35"/>
  <c r="F161" i="35"/>
  <c r="E162" i="35"/>
  <c r="F162" i="35"/>
  <c r="E163" i="35"/>
  <c r="F163" i="35"/>
  <c r="F165" i="35"/>
  <c r="E166" i="35"/>
  <c r="F166" i="35"/>
  <c r="F167" i="35"/>
  <c r="F21" i="35"/>
  <c r="E22" i="35"/>
  <c r="F23" i="35"/>
  <c r="E24" i="35"/>
  <c r="F25" i="35"/>
  <c r="E26" i="35"/>
  <c r="E27" i="35"/>
  <c r="F27" i="35"/>
  <c r="E28" i="35"/>
  <c r="E29" i="35"/>
  <c r="F29" i="35"/>
  <c r="E31" i="35"/>
  <c r="F31" i="35"/>
  <c r="E32" i="35"/>
  <c r="E33" i="35"/>
  <c r="F33" i="35"/>
  <c r="E34" i="35"/>
  <c r="F35" i="35"/>
  <c r="E36" i="35"/>
  <c r="E37" i="35"/>
  <c r="F37" i="35"/>
  <c r="E38" i="35"/>
  <c r="F39" i="35"/>
  <c r="E40" i="35"/>
  <c r="F41" i="35"/>
  <c r="E42" i="35"/>
  <c r="F43" i="35"/>
  <c r="F44" i="35"/>
  <c r="F45" i="35"/>
  <c r="E46" i="35"/>
  <c r="E47" i="35"/>
  <c r="F47" i="35"/>
  <c r="F48" i="35"/>
  <c r="F49" i="35"/>
  <c r="E50" i="35"/>
  <c r="E51" i="35"/>
  <c r="F51" i="35"/>
  <c r="F52" i="35"/>
  <c r="F53" i="35"/>
  <c r="F55" i="35"/>
  <c r="F56" i="35"/>
  <c r="F57" i="35"/>
  <c r="E58" i="35"/>
  <c r="F59" i="35"/>
  <c r="E60" i="35"/>
  <c r="E62" i="35"/>
  <c r="F63" i="35"/>
  <c r="F65" i="35"/>
  <c r="E66" i="35"/>
  <c r="F67" i="35"/>
  <c r="F68" i="35"/>
  <c r="E69" i="35"/>
  <c r="F69" i="35"/>
  <c r="F20" i="35"/>
  <c r="E20" i="35"/>
  <c r="G355" i="35" l="1"/>
  <c r="G24" i="35"/>
  <c r="H24" i="35" s="1"/>
  <c r="G152" i="35"/>
  <c r="H152" i="35" s="1"/>
  <c r="G136" i="35"/>
  <c r="G124" i="35"/>
  <c r="G120" i="35"/>
  <c r="G114" i="35"/>
  <c r="H114" i="35" s="1"/>
  <c r="G112" i="35"/>
  <c r="G108" i="35"/>
  <c r="G104" i="35"/>
  <c r="G102" i="35"/>
  <c r="G100" i="35"/>
  <c r="H100" i="35" s="1"/>
  <c r="G96" i="35"/>
  <c r="H96" i="35" s="1"/>
  <c r="G94" i="35"/>
  <c r="H94" i="35" s="1"/>
  <c r="G92" i="35"/>
  <c r="H92" i="35" s="1"/>
  <c r="G90" i="35"/>
  <c r="G88" i="35"/>
  <c r="G84" i="35"/>
  <c r="H84" i="35" s="1"/>
  <c r="G82" i="35"/>
  <c r="H82" i="35" s="1"/>
  <c r="G80" i="35"/>
  <c r="G174" i="35"/>
  <c r="G338" i="35"/>
  <c r="G334" i="35"/>
  <c r="H334" i="35" s="1"/>
  <c r="G330" i="35"/>
  <c r="H330" i="35" s="1"/>
  <c r="G326" i="35"/>
  <c r="G322" i="35"/>
  <c r="H322" i="35" s="1"/>
  <c r="G318" i="35"/>
  <c r="H318" i="35" s="1"/>
  <c r="G310" i="35"/>
  <c r="H310" i="35" s="1"/>
  <c r="G306" i="35"/>
  <c r="G302" i="35"/>
  <c r="G300" i="35"/>
  <c r="H300" i="35" s="1"/>
  <c r="G298" i="35"/>
  <c r="H298" i="35" s="1"/>
  <c r="G294" i="35"/>
  <c r="G288" i="35"/>
  <c r="H288" i="35" s="1"/>
  <c r="G286" i="35"/>
  <c r="H286" i="35" s="1"/>
  <c r="G282" i="35"/>
  <c r="G278" i="35"/>
  <c r="G276" i="35"/>
  <c r="H276" i="35" s="1"/>
  <c r="G274" i="35"/>
  <c r="H274" i="35" s="1"/>
  <c r="G272" i="35"/>
  <c r="H272" i="35" s="1"/>
  <c r="G268" i="35"/>
  <c r="G264" i="35"/>
  <c r="H264" i="35" s="1"/>
  <c r="G262" i="35"/>
  <c r="H262" i="35" s="1"/>
  <c r="G260" i="35"/>
  <c r="G256" i="35"/>
  <c r="G248" i="35"/>
  <c r="H248" i="35" s="1"/>
  <c r="G244" i="35"/>
  <c r="H244" i="35" s="1"/>
  <c r="G240" i="35"/>
  <c r="H240" i="35" s="1"/>
  <c r="G238" i="35"/>
  <c r="G375" i="35"/>
  <c r="H375" i="35" s="1"/>
  <c r="G369" i="35"/>
  <c r="G353" i="35"/>
  <c r="H353" i="35" s="1"/>
  <c r="G351" i="35"/>
  <c r="G590" i="35"/>
  <c r="H590" i="35" s="1"/>
  <c r="F351" i="35"/>
  <c r="G354" i="35"/>
  <c r="H354" i="35" s="1"/>
  <c r="G307" i="35"/>
  <c r="H307" i="35" s="1"/>
  <c r="G366" i="35"/>
  <c r="H366" i="35" s="1"/>
  <c r="F375" i="35"/>
  <c r="G592" i="35"/>
  <c r="H592" i="35" s="1"/>
  <c r="G59" i="35"/>
  <c r="G163" i="35"/>
  <c r="H163" i="35" s="1"/>
  <c r="G289" i="35"/>
  <c r="H289" i="35" s="1"/>
  <c r="G201" i="35"/>
  <c r="G389" i="35"/>
  <c r="G211" i="35"/>
  <c r="H211" i="35" s="1"/>
  <c r="G417" i="35"/>
  <c r="H417" i="35" s="1"/>
  <c r="G25" i="35"/>
  <c r="G23" i="35"/>
  <c r="G21" i="35"/>
  <c r="G167" i="35"/>
  <c r="G153" i="35"/>
  <c r="G151" i="35"/>
  <c r="G149" i="35"/>
  <c r="G147" i="35"/>
  <c r="G145" i="35"/>
  <c r="G143" i="35"/>
  <c r="G141" i="35"/>
  <c r="G139" i="35"/>
  <c r="G137" i="35"/>
  <c r="G133" i="35"/>
  <c r="G131" i="35"/>
  <c r="G129" i="35"/>
  <c r="G125" i="35"/>
  <c r="G123" i="35"/>
  <c r="G119" i="35"/>
  <c r="G117" i="35"/>
  <c r="G115" i="35"/>
  <c r="G113" i="35"/>
  <c r="G111" i="35"/>
  <c r="G103" i="35"/>
  <c r="G101" i="35"/>
  <c r="G99" i="35"/>
  <c r="G97" i="35"/>
  <c r="G95" i="35"/>
  <c r="G93" i="35"/>
  <c r="G91" i="35"/>
  <c r="G89" i="35"/>
  <c r="G87" i="35"/>
  <c r="G79" i="35"/>
  <c r="G77" i="35"/>
  <c r="G337" i="35"/>
  <c r="G329" i="35"/>
  <c r="G325" i="35"/>
  <c r="G323" i="35"/>
  <c r="G315" i="35"/>
  <c r="G311" i="35"/>
  <c r="G309" i="35"/>
  <c r="G301" i="35"/>
  <c r="G299" i="35"/>
  <c r="G297" i="35"/>
  <c r="G295" i="35"/>
  <c r="G283" i="35"/>
  <c r="G281" i="35"/>
  <c r="G273" i="35"/>
  <c r="G263" i="35"/>
  <c r="G251" i="35"/>
  <c r="G249" i="35"/>
  <c r="G247" i="35"/>
  <c r="G245" i="35"/>
  <c r="G243" i="35"/>
  <c r="G241" i="35"/>
  <c r="G229" i="35"/>
  <c r="G225" i="35"/>
  <c r="G223" i="35"/>
  <c r="G219" i="35"/>
  <c r="G217" i="35"/>
  <c r="G215" i="35"/>
  <c r="G213" i="35"/>
  <c r="G209" i="35"/>
  <c r="G207" i="35"/>
  <c r="G205" i="35"/>
  <c r="H205" i="35" s="1"/>
  <c r="G199" i="35"/>
  <c r="G197" i="35"/>
  <c r="G187" i="35"/>
  <c r="G185" i="35"/>
  <c r="G183" i="35"/>
  <c r="G181" i="35"/>
  <c r="G179" i="35"/>
  <c r="G177" i="35"/>
  <c r="G490" i="35"/>
  <c r="G488" i="35"/>
  <c r="G484" i="35"/>
  <c r="G476" i="35"/>
  <c r="G474" i="35"/>
  <c r="G470" i="35"/>
  <c r="G464" i="35"/>
  <c r="G456" i="35"/>
  <c r="G452" i="35"/>
  <c r="G442" i="35"/>
  <c r="G440" i="35"/>
  <c r="G434" i="35"/>
  <c r="G432" i="35"/>
  <c r="G424" i="35"/>
  <c r="G422" i="35"/>
  <c r="G420" i="35"/>
  <c r="G418" i="35"/>
  <c r="H418" i="35" s="1"/>
  <c r="G412" i="35"/>
  <c r="H412" i="35" s="1"/>
  <c r="G410" i="35"/>
  <c r="G404" i="35"/>
  <c r="G402" i="35"/>
  <c r="G398" i="35"/>
  <c r="G394" i="35"/>
  <c r="G392" i="35"/>
  <c r="G386" i="35"/>
  <c r="G384" i="35"/>
  <c r="G380" i="35"/>
  <c r="G374" i="35"/>
  <c r="H374" i="35" s="1"/>
  <c r="G372" i="35"/>
  <c r="G370" i="35"/>
  <c r="G368" i="35"/>
  <c r="G364" i="35"/>
  <c r="G362" i="35"/>
  <c r="G360" i="35"/>
  <c r="G358" i="35"/>
  <c r="G356" i="35"/>
  <c r="G352" i="35"/>
  <c r="G608" i="35"/>
  <c r="G606" i="35"/>
  <c r="G604" i="35"/>
  <c r="G602" i="35"/>
  <c r="G600" i="35"/>
  <c r="G598" i="35"/>
  <c r="G586" i="35"/>
  <c r="G584" i="35"/>
  <c r="G109" i="35"/>
  <c r="H109" i="35" s="1"/>
  <c r="E153" i="35"/>
  <c r="G193" i="35"/>
  <c r="H193" i="35" s="1"/>
  <c r="E281" i="35"/>
  <c r="G303" i="35"/>
  <c r="H303" i="35" s="1"/>
  <c r="E329" i="35"/>
  <c r="H329" i="35" s="1"/>
  <c r="G339" i="35"/>
  <c r="H339" i="35" s="1"/>
  <c r="E360" i="35"/>
  <c r="G454" i="35"/>
  <c r="H454" i="35" s="1"/>
  <c r="E476" i="35"/>
  <c r="E604" i="35"/>
  <c r="H604" i="35" s="1"/>
  <c r="G42" i="35"/>
  <c r="H42" i="35" s="1"/>
  <c r="G40" i="35"/>
  <c r="H40" i="35" s="1"/>
  <c r="G36" i="35"/>
  <c r="H36" i="35" s="1"/>
  <c r="G32" i="35"/>
  <c r="H32" i="35" s="1"/>
  <c r="G28" i="35"/>
  <c r="H28" i="35" s="1"/>
  <c r="G26" i="35"/>
  <c r="H26" i="35" s="1"/>
  <c r="E149" i="35"/>
  <c r="G233" i="35"/>
  <c r="H233" i="35" s="1"/>
  <c r="E249" i="35"/>
  <c r="G259" i="35"/>
  <c r="H259" i="35" s="1"/>
  <c r="G265" i="35"/>
  <c r="H265" i="35" s="1"/>
  <c r="G271" i="35"/>
  <c r="H271" i="35" s="1"/>
  <c r="G277" i="35"/>
  <c r="E602" i="35"/>
  <c r="G184" i="35"/>
  <c r="H184" i="35" s="1"/>
  <c r="G529" i="35"/>
  <c r="H529" i="35" s="1"/>
  <c r="G433" i="35"/>
  <c r="G391" i="35"/>
  <c r="G357" i="35"/>
  <c r="H357" i="35" s="1"/>
  <c r="G29" i="35"/>
  <c r="H29" i="35" s="1"/>
  <c r="E141" i="35"/>
  <c r="E145" i="35"/>
  <c r="G314" i="35"/>
  <c r="H314" i="35" s="1"/>
  <c r="E433" i="35"/>
  <c r="G236" i="35"/>
  <c r="H236" i="35" s="1"/>
  <c r="G232" i="35"/>
  <c r="H232" i="35" s="1"/>
  <c r="G228" i="35"/>
  <c r="H228" i="35" s="1"/>
  <c r="G224" i="35"/>
  <c r="H224" i="35" s="1"/>
  <c r="G222" i="35"/>
  <c r="H222" i="35" s="1"/>
  <c r="G218" i="35"/>
  <c r="H218" i="35" s="1"/>
  <c r="G214" i="35"/>
  <c r="H214" i="35" s="1"/>
  <c r="G212" i="35"/>
  <c r="H212" i="35" s="1"/>
  <c r="G210" i="35"/>
  <c r="H210" i="35" s="1"/>
  <c r="G208" i="35"/>
  <c r="G206" i="35"/>
  <c r="H206" i="35" s="1"/>
  <c r="G204" i="35"/>
  <c r="G202" i="35"/>
  <c r="H202" i="35" s="1"/>
  <c r="G200" i="35"/>
  <c r="H200" i="35" s="1"/>
  <c r="G198" i="35"/>
  <c r="H198" i="35" s="1"/>
  <c r="G196" i="35"/>
  <c r="H196" i="35" s="1"/>
  <c r="G194" i="35"/>
  <c r="H194" i="35" s="1"/>
  <c r="G192" i="35"/>
  <c r="H192" i="35" s="1"/>
  <c r="G190" i="35"/>
  <c r="H190" i="35" s="1"/>
  <c r="G188" i="35"/>
  <c r="H188" i="35" s="1"/>
  <c r="G186" i="35"/>
  <c r="G182" i="35"/>
  <c r="H182" i="35" s="1"/>
  <c r="G176" i="35"/>
  <c r="G350" i="35"/>
  <c r="G565" i="35"/>
  <c r="H565" i="35" s="1"/>
  <c r="G561" i="35"/>
  <c r="G559" i="35"/>
  <c r="G557" i="35"/>
  <c r="H557" i="35" s="1"/>
  <c r="G549" i="35"/>
  <c r="H549" i="35" s="1"/>
  <c r="G545" i="35"/>
  <c r="H545" i="35" s="1"/>
  <c r="G539" i="35"/>
  <c r="H539" i="35" s="1"/>
  <c r="G519" i="35"/>
  <c r="H519" i="35" s="1"/>
  <c r="G517" i="35"/>
  <c r="H517" i="35" s="1"/>
  <c r="G515" i="35"/>
  <c r="H515" i="35" s="1"/>
  <c r="G513" i="35"/>
  <c r="H513" i="35" s="1"/>
  <c r="G511" i="35"/>
  <c r="G509" i="35"/>
  <c r="G507" i="35"/>
  <c r="H507" i="35" s="1"/>
  <c r="G505" i="35"/>
  <c r="H505" i="35" s="1"/>
  <c r="G503" i="35"/>
  <c r="H503" i="35" s="1"/>
  <c r="G495" i="35"/>
  <c r="H495" i="35" s="1"/>
  <c r="G493" i="35"/>
  <c r="H493" i="35" s="1"/>
  <c r="G491" i="35"/>
  <c r="H491" i="35" s="1"/>
  <c r="G489" i="35"/>
  <c r="G487" i="35"/>
  <c r="H487" i="35" s="1"/>
  <c r="G485" i="35"/>
  <c r="H485" i="35" s="1"/>
  <c r="G483" i="35"/>
  <c r="H483" i="35" s="1"/>
  <c r="G479" i="35"/>
  <c r="H479" i="35" s="1"/>
  <c r="G477" i="35"/>
  <c r="H477" i="35" s="1"/>
  <c r="G475" i="35"/>
  <c r="H475" i="35" s="1"/>
  <c r="G473" i="35"/>
  <c r="H473" i="35" s="1"/>
  <c r="G471" i="35"/>
  <c r="G467" i="35"/>
  <c r="H467" i="35" s="1"/>
  <c r="G465" i="35"/>
  <c r="G459" i="35"/>
  <c r="G457" i="35"/>
  <c r="G455" i="35"/>
  <c r="H455" i="35" s="1"/>
  <c r="G453" i="35"/>
  <c r="H453" i="35" s="1"/>
  <c r="G449" i="35"/>
  <c r="H449" i="35" s="1"/>
  <c r="G447" i="35"/>
  <c r="H447" i="35" s="1"/>
  <c r="G445" i="35"/>
  <c r="G443" i="35"/>
  <c r="G441" i="35"/>
  <c r="H441" i="35" s="1"/>
  <c r="G439" i="35"/>
  <c r="H439" i="35" s="1"/>
  <c r="G435" i="35"/>
  <c r="H435" i="35" s="1"/>
  <c r="G429" i="35"/>
  <c r="G427" i="35"/>
  <c r="H427" i="35" s="1"/>
  <c r="G419" i="35"/>
  <c r="G407" i="35"/>
  <c r="H407" i="35" s="1"/>
  <c r="G399" i="35"/>
  <c r="G395" i="35"/>
  <c r="G383" i="35"/>
  <c r="G381" i="35"/>
  <c r="H381" i="35" s="1"/>
  <c r="G377" i="35"/>
  <c r="H377" i="35" s="1"/>
  <c r="G373" i="35"/>
  <c r="G371" i="35"/>
  <c r="H371" i="35" s="1"/>
  <c r="G365" i="35"/>
  <c r="H365" i="35" s="1"/>
  <c r="G363" i="35"/>
  <c r="H363" i="35" s="1"/>
  <c r="G361" i="35"/>
  <c r="G359" i="35"/>
  <c r="H359" i="35" s="1"/>
  <c r="G597" i="35"/>
  <c r="G595" i="35"/>
  <c r="H595" i="35" s="1"/>
  <c r="G593" i="35"/>
  <c r="H593" i="35" s="1"/>
  <c r="G589" i="35"/>
  <c r="H589" i="35" s="1"/>
  <c r="G587" i="35"/>
  <c r="H587" i="35" s="1"/>
  <c r="G65" i="35"/>
  <c r="G63" i="35"/>
  <c r="G61" i="35"/>
  <c r="G57" i="35"/>
  <c r="G55" i="35"/>
  <c r="G49" i="35"/>
  <c r="G47" i="35"/>
  <c r="H47" i="35" s="1"/>
  <c r="G43" i="35"/>
  <c r="G39" i="35"/>
  <c r="G35" i="35"/>
  <c r="E53" i="35"/>
  <c r="G53" i="35"/>
  <c r="G41" i="35"/>
  <c r="E41" i="35"/>
  <c r="E155" i="35"/>
  <c r="G155" i="35"/>
  <c r="G121" i="35"/>
  <c r="E121" i="35"/>
  <c r="E335" i="35"/>
  <c r="G335" i="35"/>
  <c r="E506" i="35"/>
  <c r="G506" i="35"/>
  <c r="G486" i="35"/>
  <c r="E486" i="35"/>
  <c r="G480" i="35"/>
  <c r="E480" i="35"/>
  <c r="G462" i="35"/>
  <c r="E462" i="35"/>
  <c r="G446" i="35"/>
  <c r="E446" i="35"/>
  <c r="E21" i="35"/>
  <c r="G37" i="35"/>
  <c r="H37" i="35" s="1"/>
  <c r="E49" i="35"/>
  <c r="E97" i="35"/>
  <c r="E113" i="35"/>
  <c r="E123" i="35"/>
  <c r="E139" i="35"/>
  <c r="E147" i="35"/>
  <c r="E151" i="35"/>
  <c r="G161" i="35"/>
  <c r="H161" i="35" s="1"/>
  <c r="E167" i="35"/>
  <c r="E177" i="35"/>
  <c r="G180" i="35"/>
  <c r="H180" i="35" s="1"/>
  <c r="E207" i="35"/>
  <c r="G216" i="35"/>
  <c r="H216" i="35" s="1"/>
  <c r="E219" i="35"/>
  <c r="E245" i="35"/>
  <c r="G255" i="35"/>
  <c r="H255" i="35" s="1"/>
  <c r="G261" i="35"/>
  <c r="H261" i="35" s="1"/>
  <c r="G269" i="35"/>
  <c r="H269" i="35" s="1"/>
  <c r="E283" i="35"/>
  <c r="G285" i="35"/>
  <c r="H285" i="35" s="1"/>
  <c r="E295" i="35"/>
  <c r="E299" i="35"/>
  <c r="E311" i="35"/>
  <c r="G317" i="35"/>
  <c r="H317" i="35" s="1"/>
  <c r="E368" i="35"/>
  <c r="G376" i="35"/>
  <c r="H376" i="35" s="1"/>
  <c r="G382" i="35"/>
  <c r="H382" i="35" s="1"/>
  <c r="E392" i="35"/>
  <c r="G450" i="35"/>
  <c r="H450" i="35" s="1"/>
  <c r="G466" i="35"/>
  <c r="H466" i="35" s="1"/>
  <c r="E488" i="35"/>
  <c r="G588" i="35"/>
  <c r="H588" i="35" s="1"/>
  <c r="G596" i="35"/>
  <c r="H596" i="35" s="1"/>
  <c r="E606" i="35"/>
  <c r="G396" i="35"/>
  <c r="E396" i="35"/>
  <c r="G390" i="35"/>
  <c r="E390" i="35"/>
  <c r="E23" i="35"/>
  <c r="G51" i="35"/>
  <c r="H51" i="35" s="1"/>
  <c r="E57" i="35"/>
  <c r="G81" i="35"/>
  <c r="H81" i="35" s="1"/>
  <c r="G83" i="35"/>
  <c r="H83" i="35" s="1"/>
  <c r="G85" i="35"/>
  <c r="H85" i="35" s="1"/>
  <c r="E95" i="35"/>
  <c r="E103" i="35"/>
  <c r="G105" i="35"/>
  <c r="H105" i="35" s="1"/>
  <c r="G157" i="35"/>
  <c r="H157" i="35" s="1"/>
  <c r="G175" i="35"/>
  <c r="H175" i="35" s="1"/>
  <c r="E183" i="35"/>
  <c r="E185" i="35"/>
  <c r="G189" i="35"/>
  <c r="H189" i="35" s="1"/>
  <c r="G191" i="35"/>
  <c r="H191" i="35" s="1"/>
  <c r="E197" i="35"/>
  <c r="G231" i="35"/>
  <c r="H231" i="35" s="1"/>
  <c r="G237" i="35"/>
  <c r="H237" i="35" s="1"/>
  <c r="E247" i="35"/>
  <c r="G257" i="35"/>
  <c r="H257" i="35" s="1"/>
  <c r="E273" i="35"/>
  <c r="G275" i="35"/>
  <c r="H275" i="35" s="1"/>
  <c r="G287" i="35"/>
  <c r="H287" i="35" s="1"/>
  <c r="G321" i="35"/>
  <c r="H321" i="35" s="1"/>
  <c r="E337" i="35"/>
  <c r="G378" i="35"/>
  <c r="H378" i="35" s="1"/>
  <c r="G388" i="35"/>
  <c r="H388" i="35" s="1"/>
  <c r="E394" i="35"/>
  <c r="E402" i="35"/>
  <c r="G406" i="35"/>
  <c r="H406" i="35" s="1"/>
  <c r="G408" i="35"/>
  <c r="H408" i="35" s="1"/>
  <c r="G414" i="35"/>
  <c r="H414" i="35" s="1"/>
  <c r="G416" i="35"/>
  <c r="H416" i="35" s="1"/>
  <c r="E424" i="35"/>
  <c r="G426" i="35"/>
  <c r="H426" i="35" s="1"/>
  <c r="G428" i="35"/>
  <c r="H428" i="35" s="1"/>
  <c r="G436" i="35"/>
  <c r="H436" i="35" s="1"/>
  <c r="E440" i="35"/>
  <c r="E474" i="35"/>
  <c r="H474" i="35" s="1"/>
  <c r="G514" i="35"/>
  <c r="H514" i="35" s="1"/>
  <c r="G98" i="35"/>
  <c r="H98" i="35" s="1"/>
  <c r="F98" i="35"/>
  <c r="H88" i="35"/>
  <c r="E25" i="35"/>
  <c r="E35" i="35"/>
  <c r="E55" i="35"/>
  <c r="E65" i="35"/>
  <c r="E77" i="35"/>
  <c r="E87" i="35"/>
  <c r="E101" i="35"/>
  <c r="E119" i="35"/>
  <c r="H119" i="35" s="1"/>
  <c r="E129" i="35"/>
  <c r="G135" i="35"/>
  <c r="H135" i="35" s="1"/>
  <c r="G159" i="35"/>
  <c r="H159" i="35" s="1"/>
  <c r="G195" i="35"/>
  <c r="H195" i="35" s="1"/>
  <c r="G203" i="35"/>
  <c r="H203" i="35" s="1"/>
  <c r="E215" i="35"/>
  <c r="E217" i="35"/>
  <c r="E223" i="35"/>
  <c r="E243" i="35"/>
  <c r="E251" i="35"/>
  <c r="G253" i="35"/>
  <c r="H253" i="35" s="1"/>
  <c r="G267" i="35"/>
  <c r="H267" i="35" s="1"/>
  <c r="G291" i="35"/>
  <c r="H291" i="35" s="1"/>
  <c r="E315" i="35"/>
  <c r="E325" i="35"/>
  <c r="G327" i="35"/>
  <c r="H327" i="35" s="1"/>
  <c r="G331" i="35"/>
  <c r="H331" i="35" s="1"/>
  <c r="E352" i="35"/>
  <c r="G400" i="35"/>
  <c r="H400" i="35" s="1"/>
  <c r="E422" i="35"/>
  <c r="G430" i="35"/>
  <c r="H430" i="35" s="1"/>
  <c r="G438" i="35"/>
  <c r="H438" i="35" s="1"/>
  <c r="G444" i="35"/>
  <c r="H444" i="35" s="1"/>
  <c r="G458" i="35"/>
  <c r="H458" i="35" s="1"/>
  <c r="E464" i="35"/>
  <c r="G481" i="35"/>
  <c r="H481" i="35" s="1"/>
  <c r="G594" i="35"/>
  <c r="H594" i="35" s="1"/>
  <c r="E67" i="35"/>
  <c r="G67" i="35"/>
  <c r="E45" i="35"/>
  <c r="G45" i="35"/>
  <c r="G165" i="35"/>
  <c r="E165" i="35"/>
  <c r="G127" i="35"/>
  <c r="E127" i="35"/>
  <c r="E107" i="35"/>
  <c r="G107" i="35"/>
  <c r="G341" i="35"/>
  <c r="E341" i="35"/>
  <c r="G333" i="35"/>
  <c r="E333" i="35"/>
  <c r="G319" i="35"/>
  <c r="E319" i="35"/>
  <c r="G313" i="35"/>
  <c r="E313" i="35"/>
  <c r="G293" i="35"/>
  <c r="E293" i="35"/>
  <c r="E279" i="35"/>
  <c r="G279" i="35"/>
  <c r="E235" i="35"/>
  <c r="G235" i="35"/>
  <c r="G227" i="35"/>
  <c r="E227" i="35"/>
  <c r="G221" i="35"/>
  <c r="E221" i="35"/>
  <c r="E546" i="35"/>
  <c r="G546" i="35"/>
  <c r="E492" i="35"/>
  <c r="G492" i="35"/>
  <c r="G478" i="35"/>
  <c r="E478" i="35"/>
  <c r="G472" i="35"/>
  <c r="E472" i="35"/>
  <c r="F583" i="35"/>
  <c r="G583" i="35"/>
  <c r="H583" i="35" s="1"/>
  <c r="F371" i="35"/>
  <c r="F431" i="35"/>
  <c r="G431" i="35"/>
  <c r="H431" i="35" s="1"/>
  <c r="F421" i="35"/>
  <c r="G421" i="35"/>
  <c r="H421" i="35" s="1"/>
  <c r="G27" i="35"/>
  <c r="H27" i="35" s="1"/>
  <c r="G33" i="35"/>
  <c r="H33" i="35" s="1"/>
  <c r="G110" i="35"/>
  <c r="H110" i="35" s="1"/>
  <c r="G178" i="35"/>
  <c r="H178" i="35" s="1"/>
  <c r="F192" i="35"/>
  <c r="G230" i="35"/>
  <c r="H230" i="35" s="1"/>
  <c r="F363" i="35"/>
  <c r="G367" i="35"/>
  <c r="H367" i="35" s="1"/>
  <c r="F377" i="35"/>
  <c r="G409" i="35"/>
  <c r="H409" i="35" s="1"/>
  <c r="F491" i="35"/>
  <c r="F284" i="35"/>
  <c r="G284" i="35"/>
  <c r="H284" i="35" s="1"/>
  <c r="F280" i="35"/>
  <c r="G280" i="35"/>
  <c r="H280" i="35" s="1"/>
  <c r="F242" i="35"/>
  <c r="G242" i="35"/>
  <c r="H242" i="35" s="1"/>
  <c r="F571" i="35"/>
  <c r="G571" i="35"/>
  <c r="H571" i="35" s="1"/>
  <c r="F469" i="35"/>
  <c r="G469" i="35"/>
  <c r="H469" i="35" s="1"/>
  <c r="G463" i="35"/>
  <c r="F463" i="35"/>
  <c r="F461" i="35"/>
  <c r="G461" i="35"/>
  <c r="H461" i="35" s="1"/>
  <c r="F451" i="35"/>
  <c r="G451" i="35"/>
  <c r="H451" i="35" s="1"/>
  <c r="F425" i="35"/>
  <c r="G425" i="35"/>
  <c r="G423" i="35"/>
  <c r="F423" i="35"/>
  <c r="G413" i="35"/>
  <c r="H413" i="35" s="1"/>
  <c r="F413" i="35"/>
  <c r="F411" i="35"/>
  <c r="G411" i="35"/>
  <c r="H411" i="35" s="1"/>
  <c r="G405" i="35"/>
  <c r="H405" i="35" s="1"/>
  <c r="F405" i="35"/>
  <c r="F403" i="35"/>
  <c r="G403" i="35"/>
  <c r="G401" i="35"/>
  <c r="H401" i="35" s="1"/>
  <c r="F401" i="35"/>
  <c r="F387" i="35"/>
  <c r="G387" i="35"/>
  <c r="H387" i="35" s="1"/>
  <c r="G385" i="35"/>
  <c r="H385" i="35" s="1"/>
  <c r="F385" i="35"/>
  <c r="E39" i="35"/>
  <c r="F108" i="35"/>
  <c r="F202" i="35"/>
  <c r="F212" i="35"/>
  <c r="F268" i="35"/>
  <c r="G379" i="35"/>
  <c r="H379" i="35" s="1"/>
  <c r="F381" i="35"/>
  <c r="G31" i="35"/>
  <c r="H31" i="35" s="1"/>
  <c r="G69" i="35"/>
  <c r="H69" i="35" s="1"/>
  <c r="F196" i="35"/>
  <c r="G226" i="35"/>
  <c r="H226" i="35" s="1"/>
  <c r="E229" i="35"/>
  <c r="G234" i="35"/>
  <c r="H234" i="35" s="1"/>
  <c r="G239" i="35"/>
  <c r="H239" i="35" s="1"/>
  <c r="G252" i="35"/>
  <c r="H252" i="35" s="1"/>
  <c r="F294" i="35"/>
  <c r="E297" i="35"/>
  <c r="G305" i="35"/>
  <c r="H305" i="35" s="1"/>
  <c r="E309" i="35"/>
  <c r="E323" i="35"/>
  <c r="C349" i="35"/>
  <c r="E355" i="35" s="1"/>
  <c r="H355" i="35" s="1"/>
  <c r="E380" i="35"/>
  <c r="G397" i="35"/>
  <c r="H397" i="35" s="1"/>
  <c r="G448" i="35"/>
  <c r="H448" i="35" s="1"/>
  <c r="G460" i="35"/>
  <c r="H460" i="35" s="1"/>
  <c r="G468" i="35"/>
  <c r="H468" i="35" s="1"/>
  <c r="G482" i="35"/>
  <c r="H482" i="35" s="1"/>
  <c r="G494" i="35"/>
  <c r="H494" i="35" s="1"/>
  <c r="G537" i="35"/>
  <c r="H537" i="35" s="1"/>
  <c r="G562" i="35"/>
  <c r="H562" i="35" s="1"/>
  <c r="G20" i="35"/>
  <c r="H20" i="35" s="1"/>
  <c r="F42" i="35"/>
  <c r="G78" i="35"/>
  <c r="H78" i="35" s="1"/>
  <c r="G86" i="35"/>
  <c r="H86" i="35" s="1"/>
  <c r="F100" i="35"/>
  <c r="G220" i="35"/>
  <c r="H220" i="35" s="1"/>
  <c r="F248" i="35"/>
  <c r="G258" i="35"/>
  <c r="H258" i="35" s="1"/>
  <c r="F274" i="35"/>
  <c r="G292" i="35"/>
  <c r="H292" i="35" s="1"/>
  <c r="F475" i="35"/>
  <c r="G523" i="35"/>
  <c r="H523" i="35" s="1"/>
  <c r="E343" i="35"/>
  <c r="G343" i="35"/>
  <c r="E530" i="35"/>
  <c r="G530" i="35"/>
  <c r="G54" i="35"/>
  <c r="F54" i="35"/>
  <c r="G46" i="35"/>
  <c r="H46" i="35" s="1"/>
  <c r="F46" i="35"/>
  <c r="G38" i="35"/>
  <c r="H38" i="35" s="1"/>
  <c r="F38" i="35"/>
  <c r="G30" i="35"/>
  <c r="F30" i="35"/>
  <c r="G22" i="35"/>
  <c r="H22" i="35" s="1"/>
  <c r="D19" i="35"/>
  <c r="F19" i="35" s="1"/>
  <c r="F22" i="35"/>
  <c r="F154" i="35"/>
  <c r="G154" i="35"/>
  <c r="H154" i="35" s="1"/>
  <c r="F142" i="35"/>
  <c r="G142" i="35"/>
  <c r="H142" i="35" s="1"/>
  <c r="G34" i="35"/>
  <c r="H34" i="35" s="1"/>
  <c r="F34" i="35"/>
  <c r="G62" i="35"/>
  <c r="H62" i="35" s="1"/>
  <c r="F62" i="35"/>
  <c r="F150" i="35"/>
  <c r="G150" i="35"/>
  <c r="H150" i="35" s="1"/>
  <c r="G158" i="35"/>
  <c r="H158" i="35" s="1"/>
  <c r="G162" i="35"/>
  <c r="H162" i="35" s="1"/>
  <c r="G66" i="35"/>
  <c r="H66" i="35" s="1"/>
  <c r="F66" i="35"/>
  <c r="G58" i="35"/>
  <c r="H58" i="35" s="1"/>
  <c r="F58" i="35"/>
  <c r="G50" i="35"/>
  <c r="H50" i="35" s="1"/>
  <c r="F50" i="35"/>
  <c r="C75" i="35"/>
  <c r="E89" i="35" s="1"/>
  <c r="G76" i="35"/>
  <c r="F146" i="35"/>
  <c r="G146" i="35"/>
  <c r="H146" i="35" s="1"/>
  <c r="G134" i="35"/>
  <c r="G138" i="35"/>
  <c r="H138" i="35" s="1"/>
  <c r="D75" i="35"/>
  <c r="F75" i="35" s="1"/>
  <c r="F84" i="35"/>
  <c r="F94" i="35"/>
  <c r="G122" i="35"/>
  <c r="H122" i="35" s="1"/>
  <c r="F208" i="35"/>
  <c r="F232" i="35"/>
  <c r="H238" i="35"/>
  <c r="F244" i="35"/>
  <c r="F264" i="35"/>
  <c r="F276" i="35"/>
  <c r="F427" i="35"/>
  <c r="F505" i="35"/>
  <c r="G521" i="35"/>
  <c r="H521" i="35" s="1"/>
  <c r="G527" i="35"/>
  <c r="H527" i="35" s="1"/>
  <c r="G575" i="35"/>
  <c r="H575" i="35" s="1"/>
  <c r="G68" i="35"/>
  <c r="G52" i="35"/>
  <c r="G48" i="35"/>
  <c r="G44" i="35"/>
  <c r="G164" i="35"/>
  <c r="G160" i="35"/>
  <c r="H160" i="35" s="1"/>
  <c r="F296" i="35"/>
  <c r="G296" i="35"/>
  <c r="H296" i="35" s="1"/>
  <c r="G533" i="35"/>
  <c r="H533" i="35" s="1"/>
  <c r="F533" i="35"/>
  <c r="G118" i="35"/>
  <c r="H118" i="35" s="1"/>
  <c r="F176" i="35"/>
  <c r="F182" i="35"/>
  <c r="F186" i="35"/>
  <c r="F188" i="35"/>
  <c r="F214" i="35"/>
  <c r="F218" i="35"/>
  <c r="F222" i="35"/>
  <c r="F228" i="35"/>
  <c r="G254" i="35"/>
  <c r="H254" i="35" s="1"/>
  <c r="F453" i="35"/>
  <c r="F477" i="35"/>
  <c r="F483" i="35"/>
  <c r="F493" i="35"/>
  <c r="G501" i="35"/>
  <c r="H501" i="35" s="1"/>
  <c r="F503" i="35"/>
  <c r="F509" i="35"/>
  <c r="F519" i="35"/>
  <c r="G541" i="35"/>
  <c r="H541" i="35" s="1"/>
  <c r="G553" i="35"/>
  <c r="H553" i="35" s="1"/>
  <c r="F557" i="35"/>
  <c r="F565" i="35"/>
  <c r="G64" i="35"/>
  <c r="G60" i="35"/>
  <c r="H60" i="35" s="1"/>
  <c r="G56" i="35"/>
  <c r="E48" i="35"/>
  <c r="E52" i="35"/>
  <c r="E56" i="35"/>
  <c r="E64" i="35"/>
  <c r="F90" i="35"/>
  <c r="F96" i="35"/>
  <c r="F190" i="35"/>
  <c r="F194" i="35"/>
  <c r="F198" i="35"/>
  <c r="F210" i="35"/>
  <c r="F238" i="35"/>
  <c r="G250" i="35"/>
  <c r="H250" i="35" s="1"/>
  <c r="F256" i="35"/>
  <c r="G270" i="35"/>
  <c r="H270" i="35" s="1"/>
  <c r="F272" i="35"/>
  <c r="F298" i="35"/>
  <c r="G393" i="35"/>
  <c r="H393" i="35" s="1"/>
  <c r="F399" i="35"/>
  <c r="F407" i="35"/>
  <c r="G415" i="35"/>
  <c r="H415" i="35" s="1"/>
  <c r="F429" i="35"/>
  <c r="G437" i="35"/>
  <c r="H437" i="35" s="1"/>
  <c r="F449" i="35"/>
  <c r="F459" i="35"/>
  <c r="F467" i="35"/>
  <c r="F473" i="35"/>
  <c r="F487" i="35"/>
  <c r="G499" i="35"/>
  <c r="H499" i="35" s="1"/>
  <c r="F507" i="35"/>
  <c r="F513" i="35"/>
  <c r="F517" i="35"/>
  <c r="F545" i="35"/>
  <c r="G547" i="35"/>
  <c r="H547" i="35" s="1"/>
  <c r="G563" i="35"/>
  <c r="H563" i="35" s="1"/>
  <c r="G569" i="35"/>
  <c r="H569" i="35" s="1"/>
  <c r="G106" i="35"/>
  <c r="H106" i="35" s="1"/>
  <c r="F112" i="35"/>
  <c r="G126" i="35"/>
  <c r="G130" i="35"/>
  <c r="H130" i="35" s="1"/>
  <c r="G246" i="35"/>
  <c r="H246" i="35" s="1"/>
  <c r="G266" i="35"/>
  <c r="H266" i="35" s="1"/>
  <c r="F278" i="35"/>
  <c r="G290" i="35"/>
  <c r="H290" i="35" s="1"/>
  <c r="F326" i="35"/>
  <c r="F495" i="35"/>
  <c r="G497" i="35"/>
  <c r="H497" i="35" s="1"/>
  <c r="F515" i="35"/>
  <c r="G525" i="35"/>
  <c r="H525" i="35" s="1"/>
  <c r="G531" i="35"/>
  <c r="H531" i="35" s="1"/>
  <c r="G543" i="35"/>
  <c r="H543" i="35" s="1"/>
  <c r="G555" i="35"/>
  <c r="H555" i="35" s="1"/>
  <c r="G573" i="35"/>
  <c r="H573" i="35" s="1"/>
  <c r="C173" i="35"/>
  <c r="E294" i="35" s="1"/>
  <c r="H294" i="35" s="1"/>
  <c r="G609" i="35"/>
  <c r="H609" i="35" s="1"/>
  <c r="G607" i="35"/>
  <c r="G605" i="35"/>
  <c r="G603" i="35"/>
  <c r="H603" i="35" s="1"/>
  <c r="G601" i="35"/>
  <c r="G599" i="35"/>
  <c r="H599" i="35" s="1"/>
  <c r="G566" i="35"/>
  <c r="H566" i="35" s="1"/>
  <c r="G554" i="35"/>
  <c r="G550" i="35"/>
  <c r="H550" i="35" s="1"/>
  <c r="G538" i="35"/>
  <c r="G534" i="35"/>
  <c r="H534" i="35" s="1"/>
  <c r="G522" i="35"/>
  <c r="H522" i="35" s="1"/>
  <c r="G518" i="35"/>
  <c r="H518" i="35" s="1"/>
  <c r="G516" i="35"/>
  <c r="H516" i="35" s="1"/>
  <c r="G512" i="35"/>
  <c r="H512" i="35" s="1"/>
  <c r="G510" i="35"/>
  <c r="G508" i="35"/>
  <c r="H508" i="35" s="1"/>
  <c r="G504" i="35"/>
  <c r="H504" i="35" s="1"/>
  <c r="G502" i="35"/>
  <c r="H502" i="35" s="1"/>
  <c r="G500" i="35"/>
  <c r="H500" i="35" s="1"/>
  <c r="G498" i="35"/>
  <c r="H498" i="35" s="1"/>
  <c r="G496" i="35"/>
  <c r="H496" i="35" s="1"/>
  <c r="C582" i="35"/>
  <c r="E582" i="35" s="1"/>
  <c r="F587" i="35"/>
  <c r="F589" i="35"/>
  <c r="F593" i="35"/>
  <c r="F595" i="35"/>
  <c r="D582" i="35"/>
  <c r="F585" i="35" s="1"/>
  <c r="G585" i="35"/>
  <c r="G591" i="35"/>
  <c r="H591" i="35" s="1"/>
  <c r="F516" i="35"/>
  <c r="G572" i="35"/>
  <c r="H572" i="35" s="1"/>
  <c r="G568" i="35"/>
  <c r="H568" i="35" s="1"/>
  <c r="G564" i="35"/>
  <c r="G560" i="35"/>
  <c r="G556" i="35"/>
  <c r="G552" i="35"/>
  <c r="H552" i="35" s="1"/>
  <c r="G548" i="35"/>
  <c r="G544" i="35"/>
  <c r="H544" i="35" s="1"/>
  <c r="G540" i="35"/>
  <c r="H540" i="35" s="1"/>
  <c r="G536" i="35"/>
  <c r="G532" i="35"/>
  <c r="G528" i="35"/>
  <c r="G524" i="35"/>
  <c r="H524" i="35" s="1"/>
  <c r="G520" i="35"/>
  <c r="H520" i="35" s="1"/>
  <c r="D349" i="35"/>
  <c r="F560" i="35" s="1"/>
  <c r="F498" i="35"/>
  <c r="F554" i="35"/>
  <c r="H351" i="35"/>
  <c r="F518" i="35"/>
  <c r="G570" i="35"/>
  <c r="F508" i="35"/>
  <c r="G576" i="35"/>
  <c r="H576" i="35" s="1"/>
  <c r="F504" i="35"/>
  <c r="F512" i="35"/>
  <c r="G526" i="35"/>
  <c r="H526" i="35" s="1"/>
  <c r="E532" i="35"/>
  <c r="G535" i="35"/>
  <c r="H535" i="35" s="1"/>
  <c r="G542" i="35"/>
  <c r="E548" i="35"/>
  <c r="G551" i="35"/>
  <c r="H551" i="35" s="1"/>
  <c r="G558" i="35"/>
  <c r="H558" i="35" s="1"/>
  <c r="E564" i="35"/>
  <c r="G567" i="35"/>
  <c r="H567" i="35" s="1"/>
  <c r="G574" i="35"/>
  <c r="H574" i="35" s="1"/>
  <c r="H389" i="35"/>
  <c r="H452" i="35"/>
  <c r="G332" i="35"/>
  <c r="H332" i="35" s="1"/>
  <c r="F332" i="35"/>
  <c r="G304" i="35"/>
  <c r="H304" i="35" s="1"/>
  <c r="F304" i="35"/>
  <c r="F338" i="35"/>
  <c r="G328" i="35"/>
  <c r="F328" i="35"/>
  <c r="G316" i="35"/>
  <c r="H316" i="35" s="1"/>
  <c r="F316" i="35"/>
  <c r="G312" i="35"/>
  <c r="H312" i="35" s="1"/>
  <c r="F312" i="35"/>
  <c r="D173" i="35"/>
  <c r="F302" i="35" s="1"/>
  <c r="F306" i="35"/>
  <c r="F310" i="35"/>
  <c r="F322" i="35"/>
  <c r="F334" i="35"/>
  <c r="G340" i="35"/>
  <c r="H340" i="35" s="1"/>
  <c r="F340" i="35"/>
  <c r="G336" i="35"/>
  <c r="H336" i="35" s="1"/>
  <c r="F336" i="35"/>
  <c r="F314" i="35"/>
  <c r="F318" i="35"/>
  <c r="F330" i="35"/>
  <c r="G324" i="35"/>
  <c r="H324" i="35" s="1"/>
  <c r="G320" i="35"/>
  <c r="H320" i="35" s="1"/>
  <c r="F320" i="35"/>
  <c r="G308" i="35"/>
  <c r="H268" i="35"/>
  <c r="G342" i="35"/>
  <c r="H342" i="35" s="1"/>
  <c r="H256" i="35"/>
  <c r="F300" i="35"/>
  <c r="G166" i="35"/>
  <c r="H166" i="35" s="1"/>
  <c r="F120" i="35"/>
  <c r="F136" i="35"/>
  <c r="F152" i="35"/>
  <c r="F124" i="35"/>
  <c r="G116" i="35"/>
  <c r="H116" i="35" s="1"/>
  <c r="G128" i="35"/>
  <c r="H128" i="35" s="1"/>
  <c r="G132" i="35"/>
  <c r="G140" i="35"/>
  <c r="H140" i="35" s="1"/>
  <c r="G144" i="35"/>
  <c r="H144" i="35" s="1"/>
  <c r="G148" i="35"/>
  <c r="H148" i="35" s="1"/>
  <c r="G156" i="35"/>
  <c r="H156" i="35" s="1"/>
  <c r="F102" i="35"/>
  <c r="E44" i="35"/>
  <c r="E68" i="35"/>
  <c r="F24" i="35"/>
  <c r="F28" i="35"/>
  <c r="F32" i="35"/>
  <c r="F36" i="35"/>
  <c r="F40" i="35"/>
  <c r="C19" i="35"/>
  <c r="E54" i="35" s="1"/>
  <c r="H277" i="35"/>
  <c r="H120" i="35"/>
  <c r="H124" i="35"/>
  <c r="H278" i="35"/>
  <c r="H326" i="35"/>
  <c r="H338" i="35"/>
  <c r="H424" i="35" l="1"/>
  <c r="H247" i="35"/>
  <c r="H368" i="35"/>
  <c r="H197" i="35"/>
  <c r="H299" i="35"/>
  <c r="H219" i="35"/>
  <c r="H97" i="35"/>
  <c r="H433" i="35"/>
  <c r="H315" i="35"/>
  <c r="H217" i="35"/>
  <c r="H55" i="35"/>
  <c r="H440" i="35"/>
  <c r="H207" i="35"/>
  <c r="H281" i="35"/>
  <c r="H87" i="35"/>
  <c r="H149" i="35"/>
  <c r="H89" i="35"/>
  <c r="H337" i="35"/>
  <c r="H488" i="35"/>
  <c r="H21" i="35"/>
  <c r="H141" i="35"/>
  <c r="H249" i="35"/>
  <c r="H360" i="35"/>
  <c r="H49" i="35"/>
  <c r="H446" i="35"/>
  <c r="H297" i="35"/>
  <c r="H464" i="35"/>
  <c r="H129" i="35"/>
  <c r="H273" i="35"/>
  <c r="H311" i="35"/>
  <c r="H229" i="35"/>
  <c r="H215" i="35"/>
  <c r="H392" i="35"/>
  <c r="H480" i="35"/>
  <c r="H223" i="35"/>
  <c r="H476" i="35"/>
  <c r="H177" i="35"/>
  <c r="H145" i="35"/>
  <c r="H153" i="35"/>
  <c r="H478" i="35"/>
  <c r="H165" i="35"/>
  <c r="H52" i="35"/>
  <c r="H319" i="35"/>
  <c r="H341" i="35"/>
  <c r="H352" i="35"/>
  <c r="H251" i="35"/>
  <c r="H123" i="35"/>
  <c r="H57" i="35"/>
  <c r="H295" i="35"/>
  <c r="H325" i="35"/>
  <c r="F174" i="35"/>
  <c r="E260" i="35"/>
  <c r="H260" i="35" s="1"/>
  <c r="H323" i="35"/>
  <c r="H243" i="35"/>
  <c r="H77" i="35"/>
  <c r="H402" i="35"/>
  <c r="H23" i="35"/>
  <c r="H283" i="35"/>
  <c r="H151" i="35"/>
  <c r="H113" i="35"/>
  <c r="H602" i="35"/>
  <c r="H147" i="35"/>
  <c r="E302" i="35"/>
  <c r="H302" i="35" s="1"/>
  <c r="H472" i="35"/>
  <c r="H492" i="35"/>
  <c r="H221" i="35"/>
  <c r="H183" i="35"/>
  <c r="E463" i="35"/>
  <c r="H463" i="35" s="1"/>
  <c r="E93" i="35"/>
  <c r="H93" i="35" s="1"/>
  <c r="E384" i="35"/>
  <c r="H384" i="35" s="1"/>
  <c r="E349" i="35"/>
  <c r="H54" i="35"/>
  <c r="G75" i="35"/>
  <c r="E80" i="35"/>
  <c r="H80" i="35" s="1"/>
  <c r="E561" i="35"/>
  <c r="H561" i="35" s="1"/>
  <c r="E456" i="35"/>
  <c r="H456" i="35" s="1"/>
  <c r="E372" i="35"/>
  <c r="H372" i="35" s="1"/>
  <c r="E489" i="35"/>
  <c r="H489" i="35" s="1"/>
  <c r="E373" i="35"/>
  <c r="H373" i="35" s="1"/>
  <c r="E410" i="35"/>
  <c r="H410" i="35" s="1"/>
  <c r="E361" i="35"/>
  <c r="H361" i="35" s="1"/>
  <c r="E434" i="35"/>
  <c r="H434" i="35" s="1"/>
  <c r="E559" i="35"/>
  <c r="H559" i="35" s="1"/>
  <c r="E399" i="35"/>
  <c r="H399" i="35" s="1"/>
  <c r="H546" i="35"/>
  <c r="H53" i="35"/>
  <c r="E115" i="35"/>
  <c r="H115" i="35" s="1"/>
  <c r="E484" i="35"/>
  <c r="H484" i="35" s="1"/>
  <c r="E362" i="35"/>
  <c r="H362" i="35" s="1"/>
  <c r="E370" i="35"/>
  <c r="H370" i="35" s="1"/>
  <c r="E443" i="35"/>
  <c r="H443" i="35" s="1"/>
  <c r="E538" i="35"/>
  <c r="H538" i="35" s="1"/>
  <c r="E395" i="35"/>
  <c r="H395" i="35" s="1"/>
  <c r="H530" i="35"/>
  <c r="H309" i="35"/>
  <c r="H422" i="35"/>
  <c r="H394" i="35"/>
  <c r="H103" i="35"/>
  <c r="H606" i="35"/>
  <c r="C12" i="35"/>
  <c r="E356" i="35"/>
  <c r="H356" i="35" s="1"/>
  <c r="E445" i="35"/>
  <c r="H445" i="35" s="1"/>
  <c r="E423" i="35"/>
  <c r="H423" i="35" s="1"/>
  <c r="E386" i="35"/>
  <c r="H386" i="35" s="1"/>
  <c r="E510" i="35"/>
  <c r="H510" i="35" s="1"/>
  <c r="H343" i="35"/>
  <c r="H380" i="35"/>
  <c r="H95" i="35"/>
  <c r="H167" i="35"/>
  <c r="H139" i="35"/>
  <c r="D8" i="35"/>
  <c r="D12" i="35"/>
  <c r="F559" i="35"/>
  <c r="H25" i="35"/>
  <c r="H185" i="35"/>
  <c r="H396" i="35"/>
  <c r="H245" i="35"/>
  <c r="H335" i="35"/>
  <c r="H333" i="35"/>
  <c r="F26" i="35"/>
  <c r="H48" i="35"/>
  <c r="H101" i="35"/>
  <c r="F308" i="35"/>
  <c r="F324" i="35"/>
  <c r="E199" i="35"/>
  <c r="H199" i="35" s="1"/>
  <c r="H39" i="35"/>
  <c r="H227" i="35"/>
  <c r="H127" i="35"/>
  <c r="H45" i="35"/>
  <c r="E308" i="35"/>
  <c r="H308" i="35" s="1"/>
  <c r="H64" i="35"/>
  <c r="H56" i="35"/>
  <c r="F106" i="35"/>
  <c r="H235" i="35"/>
  <c r="H293" i="35"/>
  <c r="H67" i="35"/>
  <c r="H65" i="35"/>
  <c r="H390" i="35"/>
  <c r="H506" i="35"/>
  <c r="H41" i="35"/>
  <c r="E76" i="35"/>
  <c r="H76" i="35" s="1"/>
  <c r="E133" i="35"/>
  <c r="H133" i="35" s="1"/>
  <c r="F92" i="35"/>
  <c r="E111" i="35"/>
  <c r="H111" i="35" s="1"/>
  <c r="E134" i="35"/>
  <c r="H134" i="35" s="1"/>
  <c r="E126" i="35"/>
  <c r="H126" i="35" s="1"/>
  <c r="E91" i="35"/>
  <c r="H91" i="35" s="1"/>
  <c r="E79" i="35"/>
  <c r="H79" i="35" s="1"/>
  <c r="F132" i="35"/>
  <c r="C10" i="35"/>
  <c r="E125" i="35"/>
  <c r="H125" i="35" s="1"/>
  <c r="E143" i="35"/>
  <c r="H143" i="35" s="1"/>
  <c r="E102" i="35"/>
  <c r="H102" i="35" s="1"/>
  <c r="E90" i="35"/>
  <c r="H90" i="35" s="1"/>
  <c r="H548" i="35"/>
  <c r="H532" i="35"/>
  <c r="F500" i="35"/>
  <c r="H121" i="35"/>
  <c r="E75" i="35"/>
  <c r="E117" i="35"/>
  <c r="H117" i="35" s="1"/>
  <c r="E131" i="35"/>
  <c r="H131" i="35" s="1"/>
  <c r="E99" i="35"/>
  <c r="H99" i="35" s="1"/>
  <c r="H279" i="35"/>
  <c r="H313" i="35"/>
  <c r="H35" i="35"/>
  <c r="H462" i="35"/>
  <c r="H486" i="35"/>
  <c r="G19" i="35"/>
  <c r="G173" i="35"/>
  <c r="E328" i="35"/>
  <c r="H328" i="35" s="1"/>
  <c r="C11" i="35"/>
  <c r="E263" i="35"/>
  <c r="H263" i="35" s="1"/>
  <c r="E306" i="35"/>
  <c r="H306" i="35" s="1"/>
  <c r="H68" i="35"/>
  <c r="F87" i="35"/>
  <c r="E204" i="35"/>
  <c r="H204" i="35" s="1"/>
  <c r="E179" i="35"/>
  <c r="H179" i="35" s="1"/>
  <c r="E282" i="35"/>
  <c r="H282" i="35" s="1"/>
  <c r="E174" i="35"/>
  <c r="H174" i="35" s="1"/>
  <c r="G349" i="35"/>
  <c r="E432" i="35"/>
  <c r="H432" i="35" s="1"/>
  <c r="E420" i="35"/>
  <c r="H420" i="35" s="1"/>
  <c r="E429" i="35"/>
  <c r="H429" i="35" s="1"/>
  <c r="F535" i="35"/>
  <c r="E509" i="35"/>
  <c r="H509" i="35" s="1"/>
  <c r="E457" i="35"/>
  <c r="H457" i="35" s="1"/>
  <c r="E358" i="35"/>
  <c r="H358" i="35" s="1"/>
  <c r="E536" i="35"/>
  <c r="H536" i="35" s="1"/>
  <c r="E419" i="35"/>
  <c r="H419" i="35" s="1"/>
  <c r="E542" i="35"/>
  <c r="H542" i="35" s="1"/>
  <c r="E570" i="35"/>
  <c r="H570" i="35" s="1"/>
  <c r="E490" i="35"/>
  <c r="H490" i="35" s="1"/>
  <c r="E459" i="35"/>
  <c r="H459" i="35" s="1"/>
  <c r="E391" i="35"/>
  <c r="H391" i="35" s="1"/>
  <c r="D13" i="35"/>
  <c r="H107" i="35"/>
  <c r="H155" i="35"/>
  <c r="C9" i="35"/>
  <c r="F109" i="35"/>
  <c r="F121" i="35"/>
  <c r="E208" i="35"/>
  <c r="H208" i="35" s="1"/>
  <c r="E187" i="35"/>
  <c r="H187" i="35" s="1"/>
  <c r="E350" i="35"/>
  <c r="H350" i="35" s="1"/>
  <c r="E511" i="35"/>
  <c r="H511" i="35" s="1"/>
  <c r="E404" i="35"/>
  <c r="H404" i="35" s="1"/>
  <c r="E364" i="35"/>
  <c r="H364" i="35" s="1"/>
  <c r="E560" i="35"/>
  <c r="H560" i="35" s="1"/>
  <c r="E465" i="35"/>
  <c r="H465" i="35" s="1"/>
  <c r="E425" i="35"/>
  <c r="H425" i="35" s="1"/>
  <c r="E470" i="35"/>
  <c r="H470" i="35" s="1"/>
  <c r="E528" i="35"/>
  <c r="H528" i="35" s="1"/>
  <c r="E369" i="35"/>
  <c r="H369" i="35" s="1"/>
  <c r="E556" i="35"/>
  <c r="H556" i="35" s="1"/>
  <c r="E442" i="35"/>
  <c r="H442" i="35" s="1"/>
  <c r="E471" i="35"/>
  <c r="H471" i="35" s="1"/>
  <c r="E383" i="35"/>
  <c r="H383" i="35" s="1"/>
  <c r="E554" i="35"/>
  <c r="H554" i="35" s="1"/>
  <c r="E398" i="35"/>
  <c r="H398" i="35" s="1"/>
  <c r="E403" i="35"/>
  <c r="H403" i="35" s="1"/>
  <c r="D10" i="35"/>
  <c r="F99" i="35"/>
  <c r="F91" i="35"/>
  <c r="F82" i="35"/>
  <c r="F111" i="35"/>
  <c r="F104" i="35"/>
  <c r="F117" i="35"/>
  <c r="F114" i="35"/>
  <c r="F61" i="35"/>
  <c r="F95" i="35"/>
  <c r="F89" i="35"/>
  <c r="F80" i="35"/>
  <c r="F133" i="35"/>
  <c r="F129" i="35"/>
  <c r="F551" i="35"/>
  <c r="F126" i="35"/>
  <c r="D9" i="35"/>
  <c r="H44" i="35"/>
  <c r="F93" i="35"/>
  <c r="F88" i="35"/>
  <c r="F76" i="35"/>
  <c r="F115" i="35"/>
  <c r="F125" i="35"/>
  <c r="H564" i="35"/>
  <c r="F128" i="35"/>
  <c r="F60" i="35"/>
  <c r="E241" i="35"/>
  <c r="H241" i="35" s="1"/>
  <c r="E301" i="35"/>
  <c r="H301" i="35" s="1"/>
  <c r="E209" i="35"/>
  <c r="H209" i="35" s="1"/>
  <c r="E173" i="35"/>
  <c r="E213" i="35"/>
  <c r="H213" i="35" s="1"/>
  <c r="E181" i="35"/>
  <c r="H181" i="35" s="1"/>
  <c r="E201" i="35"/>
  <c r="H201" i="35" s="1"/>
  <c r="E186" i="35"/>
  <c r="H186" i="35" s="1"/>
  <c r="E225" i="35"/>
  <c r="H225" i="35" s="1"/>
  <c r="E176" i="35"/>
  <c r="H176" i="35" s="1"/>
  <c r="E137" i="35"/>
  <c r="H137" i="35" s="1"/>
  <c r="E108" i="35"/>
  <c r="H108" i="35" s="1"/>
  <c r="E132" i="35"/>
  <c r="H132" i="35" s="1"/>
  <c r="E112" i="35"/>
  <c r="H112" i="35" s="1"/>
  <c r="E104" i="35"/>
  <c r="H104" i="35" s="1"/>
  <c r="E136" i="35"/>
  <c r="H136" i="35" s="1"/>
  <c r="E164" i="35"/>
  <c r="H164" i="35" s="1"/>
  <c r="F539" i="35"/>
  <c r="F514" i="35"/>
  <c r="F164" i="35"/>
  <c r="F510" i="35"/>
  <c r="F134" i="35"/>
  <c r="F64" i="35"/>
  <c r="G582" i="35"/>
  <c r="H582" i="35" s="1"/>
  <c r="E608" i="35"/>
  <c r="H608" i="35" s="1"/>
  <c r="E607" i="35"/>
  <c r="H607" i="35" s="1"/>
  <c r="E605" i="35"/>
  <c r="H605" i="35" s="1"/>
  <c r="E601" i="35"/>
  <c r="H601" i="35" s="1"/>
  <c r="E600" i="35"/>
  <c r="H600" i="35" s="1"/>
  <c r="E598" i="35"/>
  <c r="H598" i="35" s="1"/>
  <c r="E597" i="35"/>
  <c r="H597" i="35" s="1"/>
  <c r="E586" i="35"/>
  <c r="H586" i="35" s="1"/>
  <c r="E585" i="35"/>
  <c r="H585" i="35" s="1"/>
  <c r="E584" i="35"/>
  <c r="H584" i="35" s="1"/>
  <c r="F582" i="35"/>
  <c r="F600" i="35"/>
  <c r="F598" i="35"/>
  <c r="F584" i="35"/>
  <c r="F608" i="35"/>
  <c r="F586" i="35"/>
  <c r="F601" i="35"/>
  <c r="C13" i="35"/>
  <c r="F597" i="35"/>
  <c r="F605" i="35"/>
  <c r="F349" i="35"/>
  <c r="F511" i="35"/>
  <c r="F489" i="35"/>
  <c r="F485" i="35"/>
  <c r="F465" i="35"/>
  <c r="F457" i="35"/>
  <c r="F445" i="35"/>
  <c r="F441" i="35"/>
  <c r="F373" i="35"/>
  <c r="F369" i="35"/>
  <c r="F361" i="35"/>
  <c r="F353" i="35"/>
  <c r="F549" i="35"/>
  <c r="F454" i="35"/>
  <c r="F438" i="35"/>
  <c r="F410" i="35"/>
  <c r="F398" i="35"/>
  <c r="F350" i="35"/>
  <c r="F395" i="35"/>
  <c r="F355" i="35"/>
  <c r="F490" i="35"/>
  <c r="F486" i="35"/>
  <c r="F470" i="35"/>
  <c r="F442" i="35"/>
  <c r="F561" i="35"/>
  <c r="F471" i="35"/>
  <c r="F455" i="35"/>
  <c r="F419" i="35"/>
  <c r="F391" i="35"/>
  <c r="F534" i="35"/>
  <c r="F432" i="35"/>
  <c r="F420" i="35"/>
  <c r="F412" i="35"/>
  <c r="F384" i="35"/>
  <c r="F479" i="35"/>
  <c r="F443" i="35"/>
  <c r="F439" i="35"/>
  <c r="F383" i="35"/>
  <c r="F359" i="35"/>
  <c r="F456" i="35"/>
  <c r="F364" i="35"/>
  <c r="F538" i="35"/>
  <c r="F540" i="35"/>
  <c r="F173" i="35"/>
  <c r="F323" i="35"/>
  <c r="F319" i="35"/>
  <c r="F283" i="35"/>
  <c r="F260" i="35"/>
  <c r="F240" i="35"/>
  <c r="F236" i="35"/>
  <c r="F224" i="35"/>
  <c r="F204" i="35"/>
  <c r="F200" i="35"/>
  <c r="F213" i="35"/>
  <c r="F209" i="35"/>
  <c r="F205" i="35"/>
  <c r="F321" i="35"/>
  <c r="F317" i="35"/>
  <c r="F225" i="35"/>
  <c r="F282" i="35"/>
  <c r="F206" i="35"/>
  <c r="F187" i="35"/>
  <c r="F189" i="35"/>
  <c r="F262" i="35"/>
  <c r="D11" i="35"/>
  <c r="F179" i="35"/>
  <c r="F286" i="35"/>
  <c r="F271" i="35"/>
  <c r="F288" i="35"/>
  <c r="E19" i="35"/>
  <c r="E30" i="35"/>
  <c r="H30" i="35" s="1"/>
  <c r="E43" i="35"/>
  <c r="H43" i="35" s="1"/>
  <c r="C8" i="35"/>
  <c r="E61" i="35"/>
  <c r="H61" i="35" s="1"/>
  <c r="E63" i="35"/>
  <c r="H63" i="35" s="1"/>
  <c r="E59" i="35"/>
  <c r="H59" i="35" s="1"/>
  <c r="G609" i="34"/>
  <c r="F609" i="34"/>
  <c r="E609" i="34"/>
  <c r="G608" i="34"/>
  <c r="F608" i="34"/>
  <c r="G607" i="34"/>
  <c r="F607" i="34"/>
  <c r="E607" i="34"/>
  <c r="G606" i="34"/>
  <c r="F606" i="34"/>
  <c r="E606" i="34"/>
  <c r="G605" i="34"/>
  <c r="F605" i="34"/>
  <c r="E605" i="34"/>
  <c r="G604" i="34"/>
  <c r="F604" i="34"/>
  <c r="E604" i="34"/>
  <c r="G603" i="34"/>
  <c r="F603" i="34"/>
  <c r="E603" i="34"/>
  <c r="G602" i="34"/>
  <c r="F602" i="34"/>
  <c r="E602" i="34"/>
  <c r="G601" i="34"/>
  <c r="F601" i="34"/>
  <c r="G600" i="34"/>
  <c r="G599" i="34"/>
  <c r="F599" i="34"/>
  <c r="E599" i="34"/>
  <c r="G598" i="34"/>
  <c r="F598" i="34"/>
  <c r="E598" i="34"/>
  <c r="G597" i="34"/>
  <c r="F597" i="34"/>
  <c r="E597" i="34"/>
  <c r="G596" i="34"/>
  <c r="F596" i="34"/>
  <c r="E596" i="34"/>
  <c r="G595" i="34"/>
  <c r="E595" i="34"/>
  <c r="G594" i="34"/>
  <c r="F594" i="34"/>
  <c r="E594" i="34"/>
  <c r="G593" i="34"/>
  <c r="F593" i="34"/>
  <c r="E593" i="34"/>
  <c r="G592" i="34"/>
  <c r="F592" i="34"/>
  <c r="E592" i="34"/>
  <c r="G591" i="34"/>
  <c r="F591" i="34"/>
  <c r="E591" i="34"/>
  <c r="G590" i="34"/>
  <c r="F590" i="34"/>
  <c r="E590" i="34"/>
  <c r="G589" i="34"/>
  <c r="F589" i="34"/>
  <c r="E589" i="34"/>
  <c r="G588" i="34"/>
  <c r="F588" i="34"/>
  <c r="E588" i="34"/>
  <c r="G587" i="34"/>
  <c r="F587" i="34"/>
  <c r="E587" i="34"/>
  <c r="G586" i="34"/>
  <c r="F586" i="34"/>
  <c r="G585" i="34"/>
  <c r="F585" i="34"/>
  <c r="G584" i="34"/>
  <c r="F584" i="34"/>
  <c r="E584" i="34"/>
  <c r="G583" i="34"/>
  <c r="F583" i="34"/>
  <c r="E583" i="34"/>
  <c r="D582" i="34"/>
  <c r="D13" i="34" s="1"/>
  <c r="C582" i="34"/>
  <c r="C13" i="34" s="1"/>
  <c r="G576" i="34"/>
  <c r="F576" i="34"/>
  <c r="E576" i="34"/>
  <c r="H576" i="34" s="1"/>
  <c r="G575" i="34"/>
  <c r="F575" i="34"/>
  <c r="E575" i="34"/>
  <c r="G574" i="34"/>
  <c r="F574" i="34"/>
  <c r="E574" i="34"/>
  <c r="G573" i="34"/>
  <c r="F573" i="34"/>
  <c r="E573" i="34"/>
  <c r="G572" i="34"/>
  <c r="F572" i="34"/>
  <c r="E572" i="34"/>
  <c r="H572" i="34" s="1"/>
  <c r="G571" i="34"/>
  <c r="F571" i="34"/>
  <c r="E571" i="34"/>
  <c r="G570" i="34"/>
  <c r="F570" i="34"/>
  <c r="E570" i="34"/>
  <c r="G569" i="34"/>
  <c r="F569" i="34"/>
  <c r="E569" i="34"/>
  <c r="G568" i="34"/>
  <c r="F568" i="34"/>
  <c r="E568" i="34"/>
  <c r="H568" i="34" s="1"/>
  <c r="G567" i="34"/>
  <c r="F567" i="34"/>
  <c r="E567" i="34"/>
  <c r="G566" i="34"/>
  <c r="F566" i="34"/>
  <c r="E566" i="34"/>
  <c r="G565" i="34"/>
  <c r="F565" i="34"/>
  <c r="E565" i="34"/>
  <c r="G564" i="34"/>
  <c r="F564" i="34"/>
  <c r="E564" i="34"/>
  <c r="H564" i="34" s="1"/>
  <c r="G563" i="34"/>
  <c r="F563" i="34"/>
  <c r="E563" i="34"/>
  <c r="G562" i="34"/>
  <c r="F562" i="34"/>
  <c r="E562" i="34"/>
  <c r="G561" i="34"/>
  <c r="F561" i="34"/>
  <c r="E561" i="34"/>
  <c r="G560" i="34"/>
  <c r="F560" i="34"/>
  <c r="E560" i="34"/>
  <c r="H560" i="34" s="1"/>
  <c r="G559" i="34"/>
  <c r="F559" i="34"/>
  <c r="E559" i="34"/>
  <c r="G558" i="34"/>
  <c r="F558" i="34"/>
  <c r="E558" i="34"/>
  <c r="G557" i="34"/>
  <c r="F557" i="34"/>
  <c r="E557" i="34"/>
  <c r="G556" i="34"/>
  <c r="F556" i="34"/>
  <c r="G555" i="34"/>
  <c r="F555" i="34"/>
  <c r="E555" i="34"/>
  <c r="G554" i="34"/>
  <c r="F554" i="34"/>
  <c r="E554" i="34"/>
  <c r="G553" i="34"/>
  <c r="F553" i="34"/>
  <c r="E553" i="34"/>
  <c r="H553" i="34" s="1"/>
  <c r="G552" i="34"/>
  <c r="F552" i="34"/>
  <c r="E552" i="34"/>
  <c r="G551" i="34"/>
  <c r="F551" i="34"/>
  <c r="E551" i="34"/>
  <c r="G550" i="34"/>
  <c r="F550" i="34"/>
  <c r="E550" i="34"/>
  <c r="G549" i="34"/>
  <c r="F549" i="34"/>
  <c r="E549" i="34"/>
  <c r="H549" i="34" s="1"/>
  <c r="G548" i="34"/>
  <c r="F548" i="34"/>
  <c r="E548" i="34"/>
  <c r="G547" i="34"/>
  <c r="F547" i="34"/>
  <c r="E547" i="34"/>
  <c r="G546" i="34"/>
  <c r="F546" i="34"/>
  <c r="E546" i="34"/>
  <c r="G545" i="34"/>
  <c r="F545" i="34"/>
  <c r="E545" i="34"/>
  <c r="H545" i="34" s="1"/>
  <c r="G544" i="34"/>
  <c r="F544" i="34"/>
  <c r="E544" i="34"/>
  <c r="G543" i="34"/>
  <c r="F543" i="34"/>
  <c r="E543" i="34"/>
  <c r="G542" i="34"/>
  <c r="F542" i="34"/>
  <c r="E542" i="34"/>
  <c r="G541" i="34"/>
  <c r="F541" i="34"/>
  <c r="E541" i="34"/>
  <c r="H541" i="34" s="1"/>
  <c r="G540" i="34"/>
  <c r="F540" i="34"/>
  <c r="E540" i="34"/>
  <c r="G539" i="34"/>
  <c r="F539" i="34"/>
  <c r="E539" i="34"/>
  <c r="G538" i="34"/>
  <c r="F538" i="34"/>
  <c r="E538" i="34"/>
  <c r="G537" i="34"/>
  <c r="F537" i="34"/>
  <c r="E537" i="34"/>
  <c r="H537" i="34" s="1"/>
  <c r="G536" i="34"/>
  <c r="F536" i="34"/>
  <c r="E536" i="34"/>
  <c r="G535" i="34"/>
  <c r="F535" i="34"/>
  <c r="G534" i="34"/>
  <c r="F534" i="34"/>
  <c r="E534" i="34"/>
  <c r="G533" i="34"/>
  <c r="F533" i="34"/>
  <c r="E533" i="34"/>
  <c r="G532" i="34"/>
  <c r="F532" i="34"/>
  <c r="E532" i="34"/>
  <c r="G531" i="34"/>
  <c r="F531" i="34"/>
  <c r="E531" i="34"/>
  <c r="G530" i="34"/>
  <c r="F530" i="34"/>
  <c r="E530" i="34"/>
  <c r="G529" i="34"/>
  <c r="F529" i="34"/>
  <c r="E529" i="34"/>
  <c r="G528" i="34"/>
  <c r="F528" i="34"/>
  <c r="E528" i="34"/>
  <c r="G527" i="34"/>
  <c r="F527" i="34"/>
  <c r="E527" i="34"/>
  <c r="G526" i="34"/>
  <c r="F526" i="34"/>
  <c r="E526" i="34"/>
  <c r="G525" i="34"/>
  <c r="F525" i="34"/>
  <c r="E525" i="34"/>
  <c r="G524" i="34"/>
  <c r="F524" i="34"/>
  <c r="E524" i="34"/>
  <c r="G523" i="34"/>
  <c r="F523" i="34"/>
  <c r="E523" i="34"/>
  <c r="G522" i="34"/>
  <c r="F522" i="34"/>
  <c r="E522" i="34"/>
  <c r="G521" i="34"/>
  <c r="F521" i="34"/>
  <c r="E521" i="34"/>
  <c r="G520" i="34"/>
  <c r="F520" i="34"/>
  <c r="E520" i="34"/>
  <c r="G519" i="34"/>
  <c r="F519" i="34"/>
  <c r="E519" i="34"/>
  <c r="G518" i="34"/>
  <c r="F518" i="34"/>
  <c r="E518" i="34"/>
  <c r="G517" i="34"/>
  <c r="F517" i="34"/>
  <c r="E517" i="34"/>
  <c r="G516" i="34"/>
  <c r="F516" i="34"/>
  <c r="E516" i="34"/>
  <c r="G515" i="34"/>
  <c r="E515" i="34"/>
  <c r="G514" i="34"/>
  <c r="F514" i="34"/>
  <c r="E514" i="34"/>
  <c r="G513" i="34"/>
  <c r="F513" i="34"/>
  <c r="E513" i="34"/>
  <c r="G512" i="34"/>
  <c r="F512" i="34"/>
  <c r="E512" i="34"/>
  <c r="G511" i="34"/>
  <c r="F511" i="34"/>
  <c r="E511" i="34"/>
  <c r="G510" i="34"/>
  <c r="F510" i="34"/>
  <c r="E510" i="34"/>
  <c r="G509" i="34"/>
  <c r="F509" i="34"/>
  <c r="E509" i="34"/>
  <c r="G508" i="34"/>
  <c r="F508" i="34"/>
  <c r="E508" i="34"/>
  <c r="G507" i="34"/>
  <c r="F507" i="34"/>
  <c r="E507" i="34"/>
  <c r="G506" i="34"/>
  <c r="F506" i="34"/>
  <c r="E506" i="34"/>
  <c r="G505" i="34"/>
  <c r="F505" i="34"/>
  <c r="E505" i="34"/>
  <c r="G504" i="34"/>
  <c r="F504" i="34"/>
  <c r="E504" i="34"/>
  <c r="G503" i="34"/>
  <c r="F503" i="34"/>
  <c r="E503" i="34"/>
  <c r="G502" i="34"/>
  <c r="F502" i="34"/>
  <c r="E502" i="34"/>
  <c r="G501" i="34"/>
  <c r="F501" i="34"/>
  <c r="E501" i="34"/>
  <c r="G500" i="34"/>
  <c r="F500" i="34"/>
  <c r="E500" i="34"/>
  <c r="G499" i="34"/>
  <c r="F499" i="34"/>
  <c r="E499" i="34"/>
  <c r="G498" i="34"/>
  <c r="F498" i="34"/>
  <c r="E498" i="34"/>
  <c r="G497" i="34"/>
  <c r="F497" i="34"/>
  <c r="E497" i="34"/>
  <c r="G496" i="34"/>
  <c r="F496" i="34"/>
  <c r="E496" i="34"/>
  <c r="G495" i="34"/>
  <c r="F495" i="34"/>
  <c r="E495" i="34"/>
  <c r="G494" i="34"/>
  <c r="F494" i="34"/>
  <c r="E494" i="34"/>
  <c r="G493" i="34"/>
  <c r="F493" i="34"/>
  <c r="E493" i="34"/>
  <c r="G492" i="34"/>
  <c r="F492" i="34"/>
  <c r="E492" i="34"/>
  <c r="G491" i="34"/>
  <c r="F491" i="34"/>
  <c r="E491" i="34"/>
  <c r="H491" i="34" s="1"/>
  <c r="G490" i="34"/>
  <c r="F490" i="34"/>
  <c r="E490" i="34"/>
  <c r="G489" i="34"/>
  <c r="F489" i="34"/>
  <c r="E489" i="34"/>
  <c r="G488" i="34"/>
  <c r="F488" i="34"/>
  <c r="E488" i="34"/>
  <c r="G487" i="34"/>
  <c r="F487" i="34"/>
  <c r="E487" i="34"/>
  <c r="H487" i="34" s="1"/>
  <c r="G486" i="34"/>
  <c r="F486" i="34"/>
  <c r="E486" i="34"/>
  <c r="G485" i="34"/>
  <c r="F485" i="34"/>
  <c r="E485" i="34"/>
  <c r="G484" i="34"/>
  <c r="F484" i="34"/>
  <c r="E484" i="34"/>
  <c r="G483" i="34"/>
  <c r="F483" i="34"/>
  <c r="E483" i="34"/>
  <c r="H483" i="34" s="1"/>
  <c r="G482" i="34"/>
  <c r="F482" i="34"/>
  <c r="E482" i="34"/>
  <c r="G481" i="34"/>
  <c r="F481" i="34"/>
  <c r="E481" i="34"/>
  <c r="G480" i="34"/>
  <c r="F480" i="34"/>
  <c r="E480" i="34"/>
  <c r="G479" i="34"/>
  <c r="F479" i="34"/>
  <c r="E479" i="34"/>
  <c r="H479" i="34" s="1"/>
  <c r="G478" i="34"/>
  <c r="F478" i="34"/>
  <c r="E478" i="34"/>
  <c r="G477" i="34"/>
  <c r="F477" i="34"/>
  <c r="E477" i="34"/>
  <c r="G476" i="34"/>
  <c r="F476" i="34"/>
  <c r="E476" i="34"/>
  <c r="G475" i="34"/>
  <c r="F475" i="34"/>
  <c r="E475" i="34"/>
  <c r="H475" i="34" s="1"/>
  <c r="G474" i="34"/>
  <c r="F474" i="34"/>
  <c r="E474" i="34"/>
  <c r="G473" i="34"/>
  <c r="F473" i="34"/>
  <c r="E473" i="34"/>
  <c r="G472" i="34"/>
  <c r="F472" i="34"/>
  <c r="E472" i="34"/>
  <c r="G471" i="34"/>
  <c r="F471" i="34"/>
  <c r="E471" i="34"/>
  <c r="H471" i="34" s="1"/>
  <c r="G470" i="34"/>
  <c r="F470" i="34"/>
  <c r="E470" i="34"/>
  <c r="G469" i="34"/>
  <c r="F469" i="34"/>
  <c r="E469" i="34"/>
  <c r="G468" i="34"/>
  <c r="F468" i="34"/>
  <c r="E468" i="34"/>
  <c r="G467" i="34"/>
  <c r="F467" i="34"/>
  <c r="E467" i="34"/>
  <c r="H467" i="34" s="1"/>
  <c r="G466" i="34"/>
  <c r="F466" i="34"/>
  <c r="E466" i="34"/>
  <c r="G465" i="34"/>
  <c r="E465" i="34"/>
  <c r="G464" i="34"/>
  <c r="F464" i="34"/>
  <c r="E464" i="34"/>
  <c r="H464" i="34" s="1"/>
  <c r="G463" i="34"/>
  <c r="F463" i="34"/>
  <c r="E463" i="34"/>
  <c r="G462" i="34"/>
  <c r="F462" i="34"/>
  <c r="E462" i="34"/>
  <c r="G461" i="34"/>
  <c r="F461" i="34"/>
  <c r="E461" i="34"/>
  <c r="G460" i="34"/>
  <c r="F460" i="34"/>
  <c r="E460" i="34"/>
  <c r="H460" i="34" s="1"/>
  <c r="G459" i="34"/>
  <c r="F459" i="34"/>
  <c r="E459" i="34"/>
  <c r="G458" i="34"/>
  <c r="F458" i="34"/>
  <c r="E458" i="34"/>
  <c r="G457" i="34"/>
  <c r="F457" i="34"/>
  <c r="E457" i="34"/>
  <c r="G456" i="34"/>
  <c r="F456" i="34"/>
  <c r="E456" i="34"/>
  <c r="H456" i="34" s="1"/>
  <c r="G455" i="34"/>
  <c r="F455" i="34"/>
  <c r="E455" i="34"/>
  <c r="G454" i="34"/>
  <c r="F454" i="34"/>
  <c r="E454" i="34"/>
  <c r="G453" i="34"/>
  <c r="F453" i="34"/>
  <c r="E453" i="34"/>
  <c r="G452" i="34"/>
  <c r="F452" i="34"/>
  <c r="E452" i="34"/>
  <c r="H452" i="34" s="1"/>
  <c r="G451" i="34"/>
  <c r="F451" i="34"/>
  <c r="E451" i="34"/>
  <c r="G450" i="34"/>
  <c r="F450" i="34"/>
  <c r="E450" i="34"/>
  <c r="G449" i="34"/>
  <c r="F449" i="34"/>
  <c r="E449" i="34"/>
  <c r="G448" i="34"/>
  <c r="F448" i="34"/>
  <c r="E448" i="34"/>
  <c r="H448" i="34" s="1"/>
  <c r="G447" i="34"/>
  <c r="F447" i="34"/>
  <c r="E447" i="34"/>
  <c r="G446" i="34"/>
  <c r="F446" i="34"/>
  <c r="E446" i="34"/>
  <c r="G445" i="34"/>
  <c r="G444" i="34"/>
  <c r="F444" i="34"/>
  <c r="E444" i="34"/>
  <c r="G443" i="34"/>
  <c r="F443" i="34"/>
  <c r="G442" i="34"/>
  <c r="E442" i="34"/>
  <c r="G441" i="34"/>
  <c r="F441" i="34"/>
  <c r="E441" i="34"/>
  <c r="G440" i="34"/>
  <c r="F440" i="34"/>
  <c r="E440" i="34"/>
  <c r="H440" i="34" s="1"/>
  <c r="G439" i="34"/>
  <c r="F439" i="34"/>
  <c r="E439" i="34"/>
  <c r="G438" i="34"/>
  <c r="F438" i="34"/>
  <c r="E438" i="34"/>
  <c r="G437" i="34"/>
  <c r="F437" i="34"/>
  <c r="E437" i="34"/>
  <c r="G436" i="34"/>
  <c r="F436" i="34"/>
  <c r="E436" i="34"/>
  <c r="G435" i="34"/>
  <c r="F435" i="34"/>
  <c r="E435" i="34"/>
  <c r="G434" i="34"/>
  <c r="F434" i="34"/>
  <c r="E434" i="34"/>
  <c r="G433" i="34"/>
  <c r="F433" i="34"/>
  <c r="E433" i="34"/>
  <c r="G432" i="34"/>
  <c r="F432" i="34"/>
  <c r="E432" i="34"/>
  <c r="G431" i="34"/>
  <c r="F431" i="34"/>
  <c r="E431" i="34"/>
  <c r="G430" i="34"/>
  <c r="F430" i="34"/>
  <c r="E430" i="34"/>
  <c r="G429" i="34"/>
  <c r="F429" i="34"/>
  <c r="E429" i="34"/>
  <c r="G428" i="34"/>
  <c r="F428" i="34"/>
  <c r="E428" i="34"/>
  <c r="G427" i="34"/>
  <c r="F427" i="34"/>
  <c r="E427" i="34"/>
  <c r="G426" i="34"/>
  <c r="F426" i="34"/>
  <c r="E426" i="34"/>
  <c r="G425" i="34"/>
  <c r="F425" i="34"/>
  <c r="E425" i="34"/>
  <c r="G424" i="34"/>
  <c r="F424" i="34"/>
  <c r="E424" i="34"/>
  <c r="G423" i="34"/>
  <c r="F423" i="34"/>
  <c r="E423" i="34"/>
  <c r="G422" i="34"/>
  <c r="F422" i="34"/>
  <c r="E422" i="34"/>
  <c r="G421" i="34"/>
  <c r="F421" i="34"/>
  <c r="E421" i="34"/>
  <c r="G420" i="34"/>
  <c r="G419" i="34"/>
  <c r="E419" i="34"/>
  <c r="G418" i="34"/>
  <c r="F418" i="34"/>
  <c r="E418" i="34"/>
  <c r="G417" i="34"/>
  <c r="F417" i="34"/>
  <c r="E417" i="34"/>
  <c r="G416" i="34"/>
  <c r="F416" i="34"/>
  <c r="E416" i="34"/>
  <c r="G415" i="34"/>
  <c r="F415" i="34"/>
  <c r="E415" i="34"/>
  <c r="G414" i="34"/>
  <c r="F414" i="34"/>
  <c r="E414" i="34"/>
  <c r="G413" i="34"/>
  <c r="F413" i="34"/>
  <c r="E413" i="34"/>
  <c r="G412" i="34"/>
  <c r="F412" i="34"/>
  <c r="E412" i="34"/>
  <c r="G411" i="34"/>
  <c r="F411" i="34"/>
  <c r="E411" i="34"/>
  <c r="G410" i="34"/>
  <c r="F410" i="34"/>
  <c r="E410" i="34"/>
  <c r="G409" i="34"/>
  <c r="F409" i="34"/>
  <c r="E409" i="34"/>
  <c r="G408" i="34"/>
  <c r="F408" i="34"/>
  <c r="E408" i="34"/>
  <c r="G407" i="34"/>
  <c r="F407" i="34"/>
  <c r="E407" i="34"/>
  <c r="G406" i="34"/>
  <c r="F406" i="34"/>
  <c r="E406" i="34"/>
  <c r="G405" i="34"/>
  <c r="F405" i="34"/>
  <c r="E405" i="34"/>
  <c r="G404" i="34"/>
  <c r="F404" i="34"/>
  <c r="E404" i="34"/>
  <c r="G403" i="34"/>
  <c r="F403" i="34"/>
  <c r="E403" i="34"/>
  <c r="G402" i="34"/>
  <c r="F402" i="34"/>
  <c r="E402" i="34"/>
  <c r="G401" i="34"/>
  <c r="F401" i="34"/>
  <c r="E401" i="34"/>
  <c r="G400" i="34"/>
  <c r="F400" i="34"/>
  <c r="E400" i="34"/>
  <c r="G399" i="34"/>
  <c r="F399" i="34"/>
  <c r="E399" i="34"/>
  <c r="G398" i="34"/>
  <c r="F398" i="34"/>
  <c r="E398" i="34"/>
  <c r="G397" i="34"/>
  <c r="F397" i="34"/>
  <c r="E397" i="34"/>
  <c r="G396" i="34"/>
  <c r="F396" i="34"/>
  <c r="E396" i="34"/>
  <c r="G395" i="34"/>
  <c r="F395" i="34"/>
  <c r="E395" i="34"/>
  <c r="G394" i="34"/>
  <c r="F394" i="34"/>
  <c r="E394" i="34"/>
  <c r="G393" i="34"/>
  <c r="F393" i="34"/>
  <c r="E393" i="34"/>
  <c r="G392" i="34"/>
  <c r="F392" i="34"/>
  <c r="E392" i="34"/>
  <c r="G391" i="34"/>
  <c r="F391" i="34"/>
  <c r="G390" i="34"/>
  <c r="F390" i="34"/>
  <c r="E390" i="34"/>
  <c r="G389" i="34"/>
  <c r="F389" i="34"/>
  <c r="E389" i="34"/>
  <c r="G388" i="34"/>
  <c r="F388" i="34"/>
  <c r="E388" i="34"/>
  <c r="G387" i="34"/>
  <c r="F387" i="34"/>
  <c r="E387" i="34"/>
  <c r="G386" i="34"/>
  <c r="F386" i="34"/>
  <c r="E386" i="34"/>
  <c r="G385" i="34"/>
  <c r="F385" i="34"/>
  <c r="E385" i="34"/>
  <c r="G384" i="34"/>
  <c r="F384" i="34"/>
  <c r="G383" i="34"/>
  <c r="F383" i="34"/>
  <c r="E383" i="34"/>
  <c r="G382" i="34"/>
  <c r="F382" i="34"/>
  <c r="E382" i="34"/>
  <c r="G381" i="34"/>
  <c r="F381" i="34"/>
  <c r="E381" i="34"/>
  <c r="G380" i="34"/>
  <c r="F380" i="34"/>
  <c r="E380" i="34"/>
  <c r="G379" i="34"/>
  <c r="F379" i="34"/>
  <c r="E379" i="34"/>
  <c r="G378" i="34"/>
  <c r="E378" i="34"/>
  <c r="G377" i="34"/>
  <c r="F377" i="34"/>
  <c r="E377" i="34"/>
  <c r="G376" i="34"/>
  <c r="F376" i="34"/>
  <c r="E376" i="34"/>
  <c r="G375" i="34"/>
  <c r="F375" i="34"/>
  <c r="E375" i="34"/>
  <c r="G374" i="34"/>
  <c r="F374" i="34"/>
  <c r="E374" i="34"/>
  <c r="H374" i="34" s="1"/>
  <c r="G373" i="34"/>
  <c r="F373" i="34"/>
  <c r="G372" i="34"/>
  <c r="F372" i="34"/>
  <c r="E372" i="34"/>
  <c r="G371" i="34"/>
  <c r="F371" i="34"/>
  <c r="E371" i="34"/>
  <c r="H371" i="34" s="1"/>
  <c r="G370" i="34"/>
  <c r="E370" i="34"/>
  <c r="G369" i="34"/>
  <c r="E369" i="34"/>
  <c r="G368" i="34"/>
  <c r="F368" i="34"/>
  <c r="E368" i="34"/>
  <c r="G367" i="34"/>
  <c r="F367" i="34"/>
  <c r="E367" i="34"/>
  <c r="G366" i="34"/>
  <c r="F366" i="34"/>
  <c r="E366" i="34"/>
  <c r="G365" i="34"/>
  <c r="F365" i="34"/>
  <c r="E365" i="34"/>
  <c r="G364" i="34"/>
  <c r="F364" i="34"/>
  <c r="E364" i="34"/>
  <c r="G363" i="34"/>
  <c r="F363" i="34"/>
  <c r="E363" i="34"/>
  <c r="G362" i="34"/>
  <c r="F362" i="34"/>
  <c r="G361" i="34"/>
  <c r="E361" i="34"/>
  <c r="G360" i="34"/>
  <c r="F360" i="34"/>
  <c r="E360" i="34"/>
  <c r="G359" i="34"/>
  <c r="F359" i="34"/>
  <c r="E359" i="34"/>
  <c r="G358" i="34"/>
  <c r="F358" i="34"/>
  <c r="E358" i="34"/>
  <c r="G357" i="34"/>
  <c r="F357" i="34"/>
  <c r="E357" i="34"/>
  <c r="G356" i="34"/>
  <c r="F356" i="34"/>
  <c r="E356" i="34"/>
  <c r="G355" i="34"/>
  <c r="E355" i="34"/>
  <c r="G354" i="34"/>
  <c r="F354" i="34"/>
  <c r="E354" i="34"/>
  <c r="G353" i="34"/>
  <c r="F353" i="34"/>
  <c r="E353" i="34"/>
  <c r="G352" i="34"/>
  <c r="F352" i="34"/>
  <c r="E352" i="34"/>
  <c r="H352" i="34" s="1"/>
  <c r="G351" i="34"/>
  <c r="F351" i="34"/>
  <c r="E351" i="34"/>
  <c r="G350" i="34"/>
  <c r="F350" i="34"/>
  <c r="D349" i="34"/>
  <c r="C349" i="34"/>
  <c r="E443" i="34" s="1"/>
  <c r="H443" i="34" s="1"/>
  <c r="G343" i="34"/>
  <c r="F343" i="34"/>
  <c r="E343" i="34"/>
  <c r="G342" i="34"/>
  <c r="F342" i="34"/>
  <c r="E342" i="34"/>
  <c r="G341" i="34"/>
  <c r="F341" i="34"/>
  <c r="E341" i="34"/>
  <c r="H341" i="34" s="1"/>
  <c r="G340" i="34"/>
  <c r="F340" i="34"/>
  <c r="E340" i="34"/>
  <c r="G339" i="34"/>
  <c r="F339" i="34"/>
  <c r="E339" i="34"/>
  <c r="G338" i="34"/>
  <c r="F338" i="34"/>
  <c r="E338" i="34"/>
  <c r="G337" i="34"/>
  <c r="F337" i="34"/>
  <c r="E337" i="34"/>
  <c r="H337" i="34" s="1"/>
  <c r="G336" i="34"/>
  <c r="F336" i="34"/>
  <c r="E336" i="34"/>
  <c r="G335" i="34"/>
  <c r="F335" i="34"/>
  <c r="E335" i="34"/>
  <c r="G334" i="34"/>
  <c r="F334" i="34"/>
  <c r="E334" i="34"/>
  <c r="G333" i="34"/>
  <c r="F333" i="34"/>
  <c r="E333" i="34"/>
  <c r="H333" i="34" s="1"/>
  <c r="G332" i="34"/>
  <c r="F332" i="34"/>
  <c r="E332" i="34"/>
  <c r="G331" i="34"/>
  <c r="F331" i="34"/>
  <c r="E331" i="34"/>
  <c r="G330" i="34"/>
  <c r="F330" i="34"/>
  <c r="E330" i="34"/>
  <c r="G329" i="34"/>
  <c r="F329" i="34"/>
  <c r="E329" i="34"/>
  <c r="H329" i="34" s="1"/>
  <c r="G328" i="34"/>
  <c r="F328" i="34"/>
  <c r="E328" i="34"/>
  <c r="G327" i="34"/>
  <c r="F327" i="34"/>
  <c r="E327" i="34"/>
  <c r="G326" i="34"/>
  <c r="F326" i="34"/>
  <c r="E326" i="34"/>
  <c r="G325" i="34"/>
  <c r="F325" i="34"/>
  <c r="E325" i="34"/>
  <c r="H325" i="34" s="1"/>
  <c r="G324" i="34"/>
  <c r="F324" i="34"/>
  <c r="E324" i="34"/>
  <c r="G323" i="34"/>
  <c r="F323" i="34"/>
  <c r="E323" i="34"/>
  <c r="G322" i="34"/>
  <c r="F322" i="34"/>
  <c r="E322" i="34"/>
  <c r="G321" i="34"/>
  <c r="F321" i="34"/>
  <c r="E321" i="34"/>
  <c r="H321" i="34" s="1"/>
  <c r="G320" i="34"/>
  <c r="F320" i="34"/>
  <c r="E320" i="34"/>
  <c r="G319" i="34"/>
  <c r="F319" i="34"/>
  <c r="G318" i="34"/>
  <c r="F318" i="34"/>
  <c r="E318" i="34"/>
  <c r="H318" i="34" s="1"/>
  <c r="G317" i="34"/>
  <c r="F317" i="34"/>
  <c r="E317" i="34"/>
  <c r="G316" i="34"/>
  <c r="F316" i="34"/>
  <c r="E316" i="34"/>
  <c r="G315" i="34"/>
  <c r="F315" i="34"/>
  <c r="E315" i="34"/>
  <c r="G314" i="34"/>
  <c r="F314" i="34"/>
  <c r="E314" i="34"/>
  <c r="H314" i="34" s="1"/>
  <c r="G313" i="34"/>
  <c r="F313" i="34"/>
  <c r="E313" i="34"/>
  <c r="G312" i="34"/>
  <c r="F312" i="34"/>
  <c r="E312" i="34"/>
  <c r="G311" i="34"/>
  <c r="F311" i="34"/>
  <c r="E311" i="34"/>
  <c r="G310" i="34"/>
  <c r="F310" i="34"/>
  <c r="E310" i="34"/>
  <c r="H310" i="34" s="1"/>
  <c r="G309" i="34"/>
  <c r="F309" i="34"/>
  <c r="E309" i="34"/>
  <c r="G308" i="34"/>
  <c r="F308" i="34"/>
  <c r="G307" i="34"/>
  <c r="F307" i="34"/>
  <c r="E307" i="34"/>
  <c r="G306" i="34"/>
  <c r="F306" i="34"/>
  <c r="E306" i="34"/>
  <c r="G305" i="34"/>
  <c r="F305" i="34"/>
  <c r="E305" i="34"/>
  <c r="G304" i="34"/>
  <c r="F304" i="34"/>
  <c r="E304" i="34"/>
  <c r="G303" i="34"/>
  <c r="F303" i="34"/>
  <c r="E303" i="34"/>
  <c r="G302" i="34"/>
  <c r="F302" i="34"/>
  <c r="E302" i="34"/>
  <c r="G301" i="34"/>
  <c r="F301" i="34"/>
  <c r="E301" i="34"/>
  <c r="G300" i="34"/>
  <c r="F300" i="34"/>
  <c r="G299" i="34"/>
  <c r="F299" i="34"/>
  <c r="E299" i="34"/>
  <c r="G298" i="34"/>
  <c r="F298" i="34"/>
  <c r="E298" i="34"/>
  <c r="G297" i="34"/>
  <c r="F297" i="34"/>
  <c r="E297" i="34"/>
  <c r="G296" i="34"/>
  <c r="F296" i="34"/>
  <c r="E296" i="34"/>
  <c r="H296" i="34" s="1"/>
  <c r="G295" i="34"/>
  <c r="F295" i="34"/>
  <c r="E295" i="34"/>
  <c r="G294" i="34"/>
  <c r="F294" i="34"/>
  <c r="G293" i="34"/>
  <c r="F293" i="34"/>
  <c r="E293" i="34"/>
  <c r="H293" i="34" s="1"/>
  <c r="G292" i="34"/>
  <c r="F292" i="34"/>
  <c r="E292" i="34"/>
  <c r="G291" i="34"/>
  <c r="F291" i="34"/>
  <c r="E291" i="34"/>
  <c r="G290" i="34"/>
  <c r="F290" i="34"/>
  <c r="E290" i="34"/>
  <c r="G289" i="34"/>
  <c r="F289" i="34"/>
  <c r="E289" i="34"/>
  <c r="H289" i="34" s="1"/>
  <c r="G288" i="34"/>
  <c r="F288" i="34"/>
  <c r="E288" i="34"/>
  <c r="G287" i="34"/>
  <c r="F287" i="34"/>
  <c r="E287" i="34"/>
  <c r="G286" i="34"/>
  <c r="F286" i="34"/>
  <c r="E286" i="34"/>
  <c r="G285" i="34"/>
  <c r="F285" i="34"/>
  <c r="E285" i="34"/>
  <c r="H285" i="34" s="1"/>
  <c r="G284" i="34"/>
  <c r="F284" i="34"/>
  <c r="E284" i="34"/>
  <c r="G283" i="34"/>
  <c r="F283" i="34"/>
  <c r="E283" i="34"/>
  <c r="G282" i="34"/>
  <c r="F282" i="34"/>
  <c r="E282" i="34"/>
  <c r="G281" i="34"/>
  <c r="F281" i="34"/>
  <c r="E281" i="34"/>
  <c r="H281" i="34" s="1"/>
  <c r="G280" i="34"/>
  <c r="F280" i="34"/>
  <c r="E280" i="34"/>
  <c r="G279" i="34"/>
  <c r="F279" i="34"/>
  <c r="E279" i="34"/>
  <c r="G278" i="34"/>
  <c r="F278" i="34"/>
  <c r="E278" i="34"/>
  <c r="G277" i="34"/>
  <c r="F277" i="34"/>
  <c r="E277" i="34"/>
  <c r="H277" i="34" s="1"/>
  <c r="G276" i="34"/>
  <c r="F276" i="34"/>
  <c r="E276" i="34"/>
  <c r="G275" i="34"/>
  <c r="F275" i="34"/>
  <c r="E275" i="34"/>
  <c r="G274" i="34"/>
  <c r="F274" i="34"/>
  <c r="E274" i="34"/>
  <c r="G273" i="34"/>
  <c r="F273" i="34"/>
  <c r="E273" i="34"/>
  <c r="G272" i="34"/>
  <c r="F272" i="34"/>
  <c r="E272" i="34"/>
  <c r="G271" i="34"/>
  <c r="E271" i="34"/>
  <c r="G270" i="34"/>
  <c r="F270" i="34"/>
  <c r="E270" i="34"/>
  <c r="H270" i="34" s="1"/>
  <c r="G269" i="34"/>
  <c r="F269" i="34"/>
  <c r="E269" i="34"/>
  <c r="G268" i="34"/>
  <c r="F268" i="34"/>
  <c r="E268" i="34"/>
  <c r="G267" i="34"/>
  <c r="F267" i="34"/>
  <c r="E267" i="34"/>
  <c r="G266" i="34"/>
  <c r="F266" i="34"/>
  <c r="E266" i="34"/>
  <c r="H266" i="34" s="1"/>
  <c r="G265" i="34"/>
  <c r="F265" i="34"/>
  <c r="E265" i="34"/>
  <c r="G264" i="34"/>
  <c r="F264" i="34"/>
  <c r="E264" i="34"/>
  <c r="G263" i="34"/>
  <c r="F263" i="34"/>
  <c r="E263" i="34"/>
  <c r="G262" i="34"/>
  <c r="F262" i="34"/>
  <c r="E262" i="34"/>
  <c r="H262" i="34" s="1"/>
  <c r="G261" i="34"/>
  <c r="F261" i="34"/>
  <c r="E261" i="34"/>
  <c r="G260" i="34"/>
  <c r="F260" i="34"/>
  <c r="E260" i="34"/>
  <c r="G259" i="34"/>
  <c r="F259" i="34"/>
  <c r="E259" i="34"/>
  <c r="G258" i="34"/>
  <c r="F258" i="34"/>
  <c r="E258" i="34"/>
  <c r="H258" i="34" s="1"/>
  <c r="G257" i="34"/>
  <c r="F257" i="34"/>
  <c r="E257" i="34"/>
  <c r="G256" i="34"/>
  <c r="F256" i="34"/>
  <c r="E256" i="34"/>
  <c r="G255" i="34"/>
  <c r="F255" i="34"/>
  <c r="E255" i="34"/>
  <c r="G254" i="34"/>
  <c r="F254" i="34"/>
  <c r="E254" i="34"/>
  <c r="H254" i="34" s="1"/>
  <c r="G253" i="34"/>
  <c r="F253" i="34"/>
  <c r="E253" i="34"/>
  <c r="G252" i="34"/>
  <c r="F252" i="34"/>
  <c r="E252" i="34"/>
  <c r="G251" i="34"/>
  <c r="F251" i="34"/>
  <c r="E251" i="34"/>
  <c r="G250" i="34"/>
  <c r="F250" i="34"/>
  <c r="E250" i="34"/>
  <c r="H250" i="34" s="1"/>
  <c r="G249" i="34"/>
  <c r="F249" i="34"/>
  <c r="E249" i="34"/>
  <c r="G248" i="34"/>
  <c r="F248" i="34"/>
  <c r="E248" i="34"/>
  <c r="G247" i="34"/>
  <c r="F247" i="34"/>
  <c r="E247" i="34"/>
  <c r="G246" i="34"/>
  <c r="F246" i="34"/>
  <c r="E246" i="34"/>
  <c r="H246" i="34" s="1"/>
  <c r="G245" i="34"/>
  <c r="F245" i="34"/>
  <c r="E245" i="34"/>
  <c r="G244" i="34"/>
  <c r="F244" i="34"/>
  <c r="E244" i="34"/>
  <c r="G243" i="34"/>
  <c r="F243" i="34"/>
  <c r="E243" i="34"/>
  <c r="G242" i="34"/>
  <c r="F242" i="34"/>
  <c r="E242" i="34"/>
  <c r="H242" i="34" s="1"/>
  <c r="G241" i="34"/>
  <c r="F241" i="34"/>
  <c r="E241" i="34"/>
  <c r="G240" i="34"/>
  <c r="F240" i="34"/>
  <c r="E240" i="34"/>
  <c r="G239" i="34"/>
  <c r="F239" i="34"/>
  <c r="E239" i="34"/>
  <c r="G238" i="34"/>
  <c r="F238" i="34"/>
  <c r="G237" i="34"/>
  <c r="F237" i="34"/>
  <c r="E237" i="34"/>
  <c r="G236" i="34"/>
  <c r="F236" i="34"/>
  <c r="E236" i="34"/>
  <c r="G235" i="34"/>
  <c r="F235" i="34"/>
  <c r="E235" i="34"/>
  <c r="H235" i="34" s="1"/>
  <c r="G234" i="34"/>
  <c r="F234" i="34"/>
  <c r="E234" i="34"/>
  <c r="G233" i="34"/>
  <c r="F233" i="34"/>
  <c r="E233" i="34"/>
  <c r="G232" i="34"/>
  <c r="F232" i="34"/>
  <c r="E232" i="34"/>
  <c r="G231" i="34"/>
  <c r="F231" i="34"/>
  <c r="E231" i="34"/>
  <c r="H231" i="34" s="1"/>
  <c r="G230" i="34"/>
  <c r="F230" i="34"/>
  <c r="E230" i="34"/>
  <c r="G229" i="34"/>
  <c r="F229" i="34"/>
  <c r="E229" i="34"/>
  <c r="G228" i="34"/>
  <c r="F228" i="34"/>
  <c r="E228" i="34"/>
  <c r="G227" i="34"/>
  <c r="F227" i="34"/>
  <c r="E227" i="34"/>
  <c r="G226" i="34"/>
  <c r="F226" i="34"/>
  <c r="E226" i="34"/>
  <c r="G225" i="34"/>
  <c r="F225" i="34"/>
  <c r="G224" i="34"/>
  <c r="F224" i="34"/>
  <c r="E224" i="34"/>
  <c r="G223" i="34"/>
  <c r="F223" i="34"/>
  <c r="E223" i="34"/>
  <c r="G222" i="34"/>
  <c r="F222" i="34"/>
  <c r="E222" i="34"/>
  <c r="G221" i="34"/>
  <c r="F221" i="34"/>
  <c r="E221" i="34"/>
  <c r="G220" i="34"/>
  <c r="F220" i="34"/>
  <c r="E220" i="34"/>
  <c r="G219" i="34"/>
  <c r="F219" i="34"/>
  <c r="E219" i="34"/>
  <c r="G218" i="34"/>
  <c r="F218" i="34"/>
  <c r="E218" i="34"/>
  <c r="G217" i="34"/>
  <c r="F217" i="34"/>
  <c r="E217" i="34"/>
  <c r="G216" i="34"/>
  <c r="F216" i="34"/>
  <c r="E216" i="34"/>
  <c r="G215" i="34"/>
  <c r="F215" i="34"/>
  <c r="E215" i="34"/>
  <c r="G214" i="34"/>
  <c r="F214" i="34"/>
  <c r="E214" i="34"/>
  <c r="G213" i="34"/>
  <c r="F213" i="34"/>
  <c r="E213" i="34"/>
  <c r="G212" i="34"/>
  <c r="F212" i="34"/>
  <c r="E212" i="34"/>
  <c r="G211" i="34"/>
  <c r="F211" i="34"/>
  <c r="E211" i="34"/>
  <c r="G210" i="34"/>
  <c r="F210" i="34"/>
  <c r="E210" i="34"/>
  <c r="G209" i="34"/>
  <c r="F209" i="34"/>
  <c r="E209" i="34"/>
  <c r="G208" i="34"/>
  <c r="F208" i="34"/>
  <c r="E208" i="34"/>
  <c r="G207" i="34"/>
  <c r="F207" i="34"/>
  <c r="E207" i="34"/>
  <c r="G206" i="34"/>
  <c r="F206" i="34"/>
  <c r="E206" i="34"/>
  <c r="G205" i="34"/>
  <c r="F205" i="34"/>
  <c r="E205" i="34"/>
  <c r="G204" i="34"/>
  <c r="F204" i="34"/>
  <c r="E204" i="34"/>
  <c r="G203" i="34"/>
  <c r="F203" i="34"/>
  <c r="E203" i="34"/>
  <c r="G202" i="34"/>
  <c r="F202" i="34"/>
  <c r="E202" i="34"/>
  <c r="G201" i="34"/>
  <c r="F201" i="34"/>
  <c r="E201" i="34"/>
  <c r="G200" i="34"/>
  <c r="F200" i="34"/>
  <c r="E200" i="34"/>
  <c r="G199" i="34"/>
  <c r="G198" i="34"/>
  <c r="F198" i="34"/>
  <c r="E198" i="34"/>
  <c r="G197" i="34"/>
  <c r="F197" i="34"/>
  <c r="E197" i="34"/>
  <c r="G196" i="34"/>
  <c r="F196" i="34"/>
  <c r="E196" i="34"/>
  <c r="G195" i="34"/>
  <c r="F195" i="34"/>
  <c r="E195" i="34"/>
  <c r="G194" i="34"/>
  <c r="F194" i="34"/>
  <c r="E194" i="34"/>
  <c r="G193" i="34"/>
  <c r="F193" i="34"/>
  <c r="E193" i="34"/>
  <c r="G192" i="34"/>
  <c r="F192" i="34"/>
  <c r="E192" i="34"/>
  <c r="G191" i="34"/>
  <c r="F191" i="34"/>
  <c r="E191" i="34"/>
  <c r="G190" i="34"/>
  <c r="F190" i="34"/>
  <c r="E190" i="34"/>
  <c r="G189" i="34"/>
  <c r="F189" i="34"/>
  <c r="E189" i="34"/>
  <c r="G188" i="34"/>
  <c r="F188" i="34"/>
  <c r="E188" i="34"/>
  <c r="G187" i="34"/>
  <c r="F187" i="34"/>
  <c r="G186" i="34"/>
  <c r="F186" i="34"/>
  <c r="E186" i="34"/>
  <c r="G185" i="34"/>
  <c r="F185" i="34"/>
  <c r="E185" i="34"/>
  <c r="G184" i="34"/>
  <c r="F184" i="34"/>
  <c r="E184" i="34"/>
  <c r="G183" i="34"/>
  <c r="F183" i="34"/>
  <c r="E183" i="34"/>
  <c r="G182" i="34"/>
  <c r="F182" i="34"/>
  <c r="E182" i="34"/>
  <c r="G181" i="34"/>
  <c r="F181" i="34"/>
  <c r="E181" i="34"/>
  <c r="G180" i="34"/>
  <c r="F180" i="34"/>
  <c r="E180" i="34"/>
  <c r="G179" i="34"/>
  <c r="G178" i="34"/>
  <c r="E178" i="34"/>
  <c r="G177" i="34"/>
  <c r="F177" i="34"/>
  <c r="E177" i="34"/>
  <c r="G176" i="34"/>
  <c r="F176" i="34"/>
  <c r="E176" i="34"/>
  <c r="G175" i="34"/>
  <c r="F175" i="34"/>
  <c r="E175" i="34"/>
  <c r="G174" i="34"/>
  <c r="F174" i="34"/>
  <c r="E174" i="34"/>
  <c r="D173" i="34"/>
  <c r="D11" i="34" s="1"/>
  <c r="C173" i="34"/>
  <c r="C11" i="34" s="1"/>
  <c r="G167" i="34"/>
  <c r="F167" i="34"/>
  <c r="E167" i="34"/>
  <c r="G166" i="34"/>
  <c r="F166" i="34"/>
  <c r="E166" i="34"/>
  <c r="H166" i="34" s="1"/>
  <c r="G165" i="34"/>
  <c r="F165" i="34"/>
  <c r="E165" i="34"/>
  <c r="G164" i="34"/>
  <c r="F164" i="34"/>
  <c r="E164" i="34"/>
  <c r="G163" i="34"/>
  <c r="F163" i="34"/>
  <c r="E163" i="34"/>
  <c r="G162" i="34"/>
  <c r="F162" i="34"/>
  <c r="E162" i="34"/>
  <c r="H162" i="34" s="1"/>
  <c r="G161" i="34"/>
  <c r="F161" i="34"/>
  <c r="E161" i="34"/>
  <c r="G160" i="34"/>
  <c r="F160" i="34"/>
  <c r="E160" i="34"/>
  <c r="G159" i="34"/>
  <c r="F159" i="34"/>
  <c r="E159" i="34"/>
  <c r="G158" i="34"/>
  <c r="F158" i="34"/>
  <c r="E158" i="34"/>
  <c r="H158" i="34" s="1"/>
  <c r="G157" i="34"/>
  <c r="F157" i="34"/>
  <c r="E157" i="34"/>
  <c r="G156" i="34"/>
  <c r="F156" i="34"/>
  <c r="E156" i="34"/>
  <c r="G155" i="34"/>
  <c r="F155" i="34"/>
  <c r="E155" i="34"/>
  <c r="G154" i="34"/>
  <c r="F154" i="34"/>
  <c r="E154" i="34"/>
  <c r="H154" i="34" s="1"/>
  <c r="G153" i="34"/>
  <c r="F153" i="34"/>
  <c r="G152" i="34"/>
  <c r="F152" i="34"/>
  <c r="E152" i="34"/>
  <c r="G151" i="34"/>
  <c r="F151" i="34"/>
  <c r="E151" i="34"/>
  <c r="G150" i="34"/>
  <c r="F150" i="34"/>
  <c r="E150" i="34"/>
  <c r="G149" i="34"/>
  <c r="F149" i="34"/>
  <c r="E149" i="34"/>
  <c r="G148" i="34"/>
  <c r="F148" i="34"/>
  <c r="E148" i="34"/>
  <c r="G147" i="34"/>
  <c r="F147" i="34"/>
  <c r="E147" i="34"/>
  <c r="G146" i="34"/>
  <c r="F146" i="34"/>
  <c r="E146" i="34"/>
  <c r="G145" i="34"/>
  <c r="F145" i="34"/>
  <c r="E145" i="34"/>
  <c r="G144" i="34"/>
  <c r="F144" i="34"/>
  <c r="E144" i="34"/>
  <c r="G143" i="34"/>
  <c r="F143" i="34"/>
  <c r="E143" i="34"/>
  <c r="G142" i="34"/>
  <c r="F142" i="34"/>
  <c r="E142" i="34"/>
  <c r="G141" i="34"/>
  <c r="F141" i="34"/>
  <c r="G140" i="34"/>
  <c r="F140" i="34"/>
  <c r="E140" i="34"/>
  <c r="G139" i="34"/>
  <c r="F139" i="34"/>
  <c r="E139" i="34"/>
  <c r="G138" i="34"/>
  <c r="F138" i="34"/>
  <c r="E138" i="34"/>
  <c r="G137" i="34"/>
  <c r="F137" i="34"/>
  <c r="E137" i="34"/>
  <c r="G136" i="34"/>
  <c r="F136" i="34"/>
  <c r="G135" i="34"/>
  <c r="F135" i="34"/>
  <c r="E135" i="34"/>
  <c r="G134" i="34"/>
  <c r="F134" i="34"/>
  <c r="E134" i="34"/>
  <c r="G133" i="34"/>
  <c r="F133" i="34"/>
  <c r="E133" i="34"/>
  <c r="H133" i="34" s="1"/>
  <c r="G132" i="34"/>
  <c r="F132" i="34"/>
  <c r="E132" i="34"/>
  <c r="G131" i="34"/>
  <c r="F131" i="34"/>
  <c r="G130" i="34"/>
  <c r="F130" i="34"/>
  <c r="E130" i="34"/>
  <c r="H130" i="34" s="1"/>
  <c r="G129" i="34"/>
  <c r="F129" i="34"/>
  <c r="G128" i="34"/>
  <c r="F128" i="34"/>
  <c r="G127" i="34"/>
  <c r="F127" i="34"/>
  <c r="E127" i="34"/>
  <c r="G126" i="34"/>
  <c r="F126" i="34"/>
  <c r="E126" i="34"/>
  <c r="G125" i="34"/>
  <c r="F125" i="34"/>
  <c r="G124" i="34"/>
  <c r="F124" i="34"/>
  <c r="E124" i="34"/>
  <c r="G123" i="34"/>
  <c r="F123" i="34"/>
  <c r="G122" i="34"/>
  <c r="F122" i="34"/>
  <c r="E122" i="34"/>
  <c r="H122" i="34" s="1"/>
  <c r="G121" i="34"/>
  <c r="F121" i="34"/>
  <c r="E121" i="34"/>
  <c r="G120" i="34"/>
  <c r="F120" i="34"/>
  <c r="E120" i="34"/>
  <c r="G119" i="34"/>
  <c r="F119" i="34"/>
  <c r="E119" i="34"/>
  <c r="G118" i="34"/>
  <c r="F118" i="34"/>
  <c r="E118" i="34"/>
  <c r="H118" i="34" s="1"/>
  <c r="G117" i="34"/>
  <c r="F117" i="34"/>
  <c r="E117" i="34"/>
  <c r="G116" i="34"/>
  <c r="F116" i="34"/>
  <c r="E116" i="34"/>
  <c r="G115" i="34"/>
  <c r="F115" i="34"/>
  <c r="E115" i="34"/>
  <c r="G114" i="34"/>
  <c r="F114" i="34"/>
  <c r="G113" i="34"/>
  <c r="F113" i="34"/>
  <c r="E113" i="34"/>
  <c r="G112" i="34"/>
  <c r="F112" i="34"/>
  <c r="E112" i="34"/>
  <c r="G111" i="34"/>
  <c r="F111" i="34"/>
  <c r="E111" i="34"/>
  <c r="G110" i="34"/>
  <c r="F110" i="34"/>
  <c r="E110" i="34"/>
  <c r="G109" i="34"/>
  <c r="F109" i="34"/>
  <c r="E109" i="34"/>
  <c r="G108" i="34"/>
  <c r="F108" i="34"/>
  <c r="E108" i="34"/>
  <c r="G107" i="34"/>
  <c r="F107" i="34"/>
  <c r="E107" i="34"/>
  <c r="G106" i="34"/>
  <c r="F106" i="34"/>
  <c r="E106" i="34"/>
  <c r="G105" i="34"/>
  <c r="F105" i="34"/>
  <c r="E105" i="34"/>
  <c r="G104" i="34"/>
  <c r="F104" i="34"/>
  <c r="G103" i="34"/>
  <c r="F103" i="34"/>
  <c r="E103" i="34"/>
  <c r="G102" i="34"/>
  <c r="F102" i="34"/>
  <c r="E102" i="34"/>
  <c r="G101" i="34"/>
  <c r="F101" i="34"/>
  <c r="E101" i="34"/>
  <c r="G100" i="34"/>
  <c r="F100" i="34"/>
  <c r="E100" i="34"/>
  <c r="G99" i="34"/>
  <c r="F99" i="34"/>
  <c r="E99" i="34"/>
  <c r="G98" i="34"/>
  <c r="F98" i="34"/>
  <c r="E98" i="34"/>
  <c r="G97" i="34"/>
  <c r="F97" i="34"/>
  <c r="E97" i="34"/>
  <c r="G96" i="34"/>
  <c r="F96" i="34"/>
  <c r="E96" i="34"/>
  <c r="G95" i="34"/>
  <c r="F95" i="34"/>
  <c r="E95" i="34"/>
  <c r="G94" i="34"/>
  <c r="F94" i="34"/>
  <c r="E94" i="34"/>
  <c r="G93" i="34"/>
  <c r="F93" i="34"/>
  <c r="E93" i="34"/>
  <c r="G92" i="34"/>
  <c r="F92" i="34"/>
  <c r="G91" i="34"/>
  <c r="F91" i="34"/>
  <c r="E91" i="34"/>
  <c r="G90" i="34"/>
  <c r="F90" i="34"/>
  <c r="E90" i="34"/>
  <c r="G89" i="34"/>
  <c r="F89" i="34"/>
  <c r="E89" i="34"/>
  <c r="G88" i="34"/>
  <c r="F88" i="34"/>
  <c r="E88" i="34"/>
  <c r="G87" i="34"/>
  <c r="F87" i="34"/>
  <c r="G86" i="34"/>
  <c r="F86" i="34"/>
  <c r="E86" i="34"/>
  <c r="G85" i="34"/>
  <c r="F85" i="34"/>
  <c r="E85" i="34"/>
  <c r="G84" i="34"/>
  <c r="F84" i="34"/>
  <c r="E84" i="34"/>
  <c r="G83" i="34"/>
  <c r="F83" i="34"/>
  <c r="E83" i="34"/>
  <c r="G82" i="34"/>
  <c r="E82" i="34"/>
  <c r="G81" i="34"/>
  <c r="F81" i="34"/>
  <c r="E81" i="34"/>
  <c r="G80" i="34"/>
  <c r="F80" i="34"/>
  <c r="E80" i="34"/>
  <c r="G79" i="34"/>
  <c r="F79" i="34"/>
  <c r="E79" i="34"/>
  <c r="G78" i="34"/>
  <c r="F78" i="34"/>
  <c r="E78" i="34"/>
  <c r="G77" i="34"/>
  <c r="F77" i="34"/>
  <c r="E77" i="34"/>
  <c r="G76" i="34"/>
  <c r="F76" i="34"/>
  <c r="D75" i="34"/>
  <c r="D10" i="34" s="1"/>
  <c r="C75" i="34"/>
  <c r="G69" i="34"/>
  <c r="F69" i="34"/>
  <c r="E69" i="34"/>
  <c r="G68" i="34"/>
  <c r="F68" i="34"/>
  <c r="E68" i="34"/>
  <c r="H68" i="34" s="1"/>
  <c r="G67" i="34"/>
  <c r="F67" i="34"/>
  <c r="E67" i="34"/>
  <c r="G66" i="34"/>
  <c r="F66" i="34"/>
  <c r="E66" i="34"/>
  <c r="G65" i="34"/>
  <c r="F65" i="34"/>
  <c r="E65" i="34"/>
  <c r="G64" i="34"/>
  <c r="F64" i="34"/>
  <c r="E64" i="34"/>
  <c r="H64" i="34" s="1"/>
  <c r="G63" i="34"/>
  <c r="F63" i="34"/>
  <c r="E63" i="34"/>
  <c r="G62" i="34"/>
  <c r="F62" i="34"/>
  <c r="E62" i="34"/>
  <c r="G61" i="34"/>
  <c r="F61" i="34"/>
  <c r="E61" i="34"/>
  <c r="G60" i="34"/>
  <c r="F60" i="34"/>
  <c r="E60" i="34"/>
  <c r="H60" i="34" s="1"/>
  <c r="G59" i="34"/>
  <c r="F59" i="34"/>
  <c r="E59" i="34"/>
  <c r="G58" i="34"/>
  <c r="F58" i="34"/>
  <c r="E58" i="34"/>
  <c r="G57" i="34"/>
  <c r="F57" i="34"/>
  <c r="E57" i="34"/>
  <c r="G56" i="34"/>
  <c r="F56" i="34"/>
  <c r="E56" i="34"/>
  <c r="H56" i="34" s="1"/>
  <c r="G55" i="34"/>
  <c r="F55" i="34"/>
  <c r="E55" i="34"/>
  <c r="G54" i="34"/>
  <c r="F54" i="34"/>
  <c r="E54" i="34"/>
  <c r="G53" i="34"/>
  <c r="F53" i="34"/>
  <c r="E53" i="34"/>
  <c r="G52" i="34"/>
  <c r="F52" i="34"/>
  <c r="E52" i="34"/>
  <c r="H52" i="34" s="1"/>
  <c r="G51" i="34"/>
  <c r="F51" i="34"/>
  <c r="E51" i="34"/>
  <c r="G50" i="34"/>
  <c r="F50" i="34"/>
  <c r="E50" i="34"/>
  <c r="G49" i="34"/>
  <c r="F49" i="34"/>
  <c r="E49" i="34"/>
  <c r="G48" i="34"/>
  <c r="F48" i="34"/>
  <c r="E48" i="34"/>
  <c r="H48" i="34" s="1"/>
  <c r="G47" i="34"/>
  <c r="F47" i="34"/>
  <c r="E47" i="34"/>
  <c r="G46" i="34"/>
  <c r="F46" i="34"/>
  <c r="E46" i="34"/>
  <c r="G45" i="34"/>
  <c r="F45" i="34"/>
  <c r="E45" i="34"/>
  <c r="G44" i="34"/>
  <c r="F44" i="34"/>
  <c r="E44" i="34"/>
  <c r="H44" i="34" s="1"/>
  <c r="G43" i="34"/>
  <c r="F43" i="34"/>
  <c r="E43" i="34"/>
  <c r="G42" i="34"/>
  <c r="F42" i="34"/>
  <c r="E42" i="34"/>
  <c r="G41" i="34"/>
  <c r="F41" i="34"/>
  <c r="E41" i="34"/>
  <c r="G40" i="34"/>
  <c r="F40" i="34"/>
  <c r="E40" i="34"/>
  <c r="H40" i="34" s="1"/>
  <c r="G39" i="34"/>
  <c r="F39" i="34"/>
  <c r="E39" i="34"/>
  <c r="G38" i="34"/>
  <c r="F38" i="34"/>
  <c r="E38" i="34"/>
  <c r="G37" i="34"/>
  <c r="F37" i="34"/>
  <c r="E37" i="34"/>
  <c r="G36" i="34"/>
  <c r="F36" i="34"/>
  <c r="E36" i="34"/>
  <c r="H36" i="34" s="1"/>
  <c r="G35" i="34"/>
  <c r="F35" i="34"/>
  <c r="E35" i="34"/>
  <c r="G34" i="34"/>
  <c r="F34" i="34"/>
  <c r="E34" i="34"/>
  <c r="G33" i="34"/>
  <c r="F33" i="34"/>
  <c r="E33" i="34"/>
  <c r="G32" i="34"/>
  <c r="F32" i="34"/>
  <c r="E32" i="34"/>
  <c r="H32" i="34" s="1"/>
  <c r="G31" i="34"/>
  <c r="F31" i="34"/>
  <c r="E31" i="34"/>
  <c r="G30" i="34"/>
  <c r="F30" i="34"/>
  <c r="E30" i="34"/>
  <c r="G29" i="34"/>
  <c r="F29" i="34"/>
  <c r="E29" i="34"/>
  <c r="G28" i="34"/>
  <c r="F28" i="34"/>
  <c r="E28" i="34"/>
  <c r="H28" i="34" s="1"/>
  <c r="G27" i="34"/>
  <c r="F27" i="34"/>
  <c r="E27" i="34"/>
  <c r="G26" i="34"/>
  <c r="F26" i="34"/>
  <c r="E26" i="34"/>
  <c r="G25" i="34"/>
  <c r="F25" i="34"/>
  <c r="E25" i="34"/>
  <c r="G24" i="34"/>
  <c r="F24" i="34"/>
  <c r="E24" i="34"/>
  <c r="H24" i="34" s="1"/>
  <c r="G23" i="34"/>
  <c r="F23" i="34"/>
  <c r="E23" i="34"/>
  <c r="G22" i="34"/>
  <c r="F22" i="34"/>
  <c r="E22" i="34"/>
  <c r="G21" i="34"/>
  <c r="F21" i="34"/>
  <c r="E21" i="34"/>
  <c r="G20" i="34"/>
  <c r="F20" i="34"/>
  <c r="E20" i="34"/>
  <c r="H20" i="34" s="1"/>
  <c r="D19" i="34"/>
  <c r="C19" i="34"/>
  <c r="D12" i="34"/>
  <c r="C9" i="34"/>
  <c r="G609" i="33"/>
  <c r="F609" i="33"/>
  <c r="E609" i="33"/>
  <c r="H609" i="33" s="1"/>
  <c r="G608" i="33"/>
  <c r="F608" i="33"/>
  <c r="E608" i="33"/>
  <c r="G607" i="33"/>
  <c r="F607" i="33"/>
  <c r="E607" i="33"/>
  <c r="G606" i="33"/>
  <c r="F606" i="33"/>
  <c r="E606" i="33"/>
  <c r="G605" i="33"/>
  <c r="F605" i="33"/>
  <c r="E605" i="33"/>
  <c r="H605" i="33" s="1"/>
  <c r="G604" i="33"/>
  <c r="F604" i="33"/>
  <c r="E604" i="33"/>
  <c r="G603" i="33"/>
  <c r="E603" i="33"/>
  <c r="G602" i="33"/>
  <c r="F602" i="33"/>
  <c r="E602" i="33"/>
  <c r="H602" i="33" s="1"/>
  <c r="G601" i="33"/>
  <c r="F601" i="33"/>
  <c r="E601" i="33"/>
  <c r="G600" i="33"/>
  <c r="G599" i="33"/>
  <c r="F599" i="33"/>
  <c r="E599" i="33"/>
  <c r="G598" i="33"/>
  <c r="E598" i="33"/>
  <c r="G597" i="33"/>
  <c r="F597" i="33"/>
  <c r="E597" i="33"/>
  <c r="G596" i="33"/>
  <c r="F596" i="33"/>
  <c r="E596" i="33"/>
  <c r="G595" i="33"/>
  <c r="F595" i="33"/>
  <c r="E595" i="33"/>
  <c r="G594" i="33"/>
  <c r="F594" i="33"/>
  <c r="E594" i="33"/>
  <c r="G593" i="33"/>
  <c r="F593" i="33"/>
  <c r="E593" i="33"/>
  <c r="G592" i="33"/>
  <c r="F592" i="33"/>
  <c r="E592" i="33"/>
  <c r="G591" i="33"/>
  <c r="F591" i="33"/>
  <c r="E591" i="33"/>
  <c r="G590" i="33"/>
  <c r="F590" i="33"/>
  <c r="E590" i="33"/>
  <c r="G589" i="33"/>
  <c r="F589" i="33"/>
  <c r="E589" i="33"/>
  <c r="G588" i="33"/>
  <c r="F588" i="33"/>
  <c r="E588" i="33"/>
  <c r="G587" i="33"/>
  <c r="F587" i="33"/>
  <c r="E587" i="33"/>
  <c r="G586" i="33"/>
  <c r="G585" i="33"/>
  <c r="E585" i="33"/>
  <c r="G584" i="33"/>
  <c r="F584" i="33"/>
  <c r="E584" i="33"/>
  <c r="G583" i="33"/>
  <c r="F583" i="33"/>
  <c r="E583" i="33"/>
  <c r="D582" i="33"/>
  <c r="C582" i="33"/>
  <c r="G576" i="33"/>
  <c r="F576" i="33"/>
  <c r="E576" i="33"/>
  <c r="H576" i="33" s="1"/>
  <c r="G575" i="33"/>
  <c r="F575" i="33"/>
  <c r="E575" i="33"/>
  <c r="G574" i="33"/>
  <c r="F574" i="33"/>
  <c r="E574" i="33"/>
  <c r="G573" i="33"/>
  <c r="F573" i="33"/>
  <c r="E573" i="33"/>
  <c r="G572" i="33"/>
  <c r="F572" i="33"/>
  <c r="E572" i="33"/>
  <c r="H572" i="33" s="1"/>
  <c r="G571" i="33"/>
  <c r="F571" i="33"/>
  <c r="E571" i="33"/>
  <c r="G570" i="33"/>
  <c r="F570" i="33"/>
  <c r="E570" i="33"/>
  <c r="G569" i="33"/>
  <c r="F569" i="33"/>
  <c r="E569" i="33"/>
  <c r="G568" i="33"/>
  <c r="F568" i="33"/>
  <c r="E568" i="33"/>
  <c r="H568" i="33" s="1"/>
  <c r="G567" i="33"/>
  <c r="F567" i="33"/>
  <c r="E567" i="33"/>
  <c r="G566" i="33"/>
  <c r="F566" i="33"/>
  <c r="E566" i="33"/>
  <c r="G565" i="33"/>
  <c r="E565" i="33"/>
  <c r="G564" i="33"/>
  <c r="F564" i="33"/>
  <c r="E564" i="33"/>
  <c r="G563" i="33"/>
  <c r="F563" i="33"/>
  <c r="E563" i="33"/>
  <c r="G562" i="33"/>
  <c r="F562" i="33"/>
  <c r="E562" i="33"/>
  <c r="G561" i="33"/>
  <c r="F561" i="33"/>
  <c r="E561" i="33"/>
  <c r="H561" i="33" s="1"/>
  <c r="G560" i="33"/>
  <c r="F560" i="33"/>
  <c r="G559" i="33"/>
  <c r="F559" i="33"/>
  <c r="E559" i="33"/>
  <c r="G558" i="33"/>
  <c r="F558" i="33"/>
  <c r="E558" i="33"/>
  <c r="H558" i="33" s="1"/>
  <c r="G557" i="33"/>
  <c r="F557" i="33"/>
  <c r="E557" i="33"/>
  <c r="G556" i="33"/>
  <c r="F556" i="33"/>
  <c r="E556" i="33"/>
  <c r="G555" i="33"/>
  <c r="F555" i="33"/>
  <c r="E555" i="33"/>
  <c r="G554" i="33"/>
  <c r="F554" i="33"/>
  <c r="E554" i="33"/>
  <c r="H554" i="33" s="1"/>
  <c r="G553" i="33"/>
  <c r="F553" i="33"/>
  <c r="E553" i="33"/>
  <c r="G552" i="33"/>
  <c r="F552" i="33"/>
  <c r="E552" i="33"/>
  <c r="G551" i="33"/>
  <c r="F551" i="33"/>
  <c r="E551" i="33"/>
  <c r="G550" i="33"/>
  <c r="F550" i="33"/>
  <c r="E550" i="33"/>
  <c r="H550" i="33" s="1"/>
  <c r="G549" i="33"/>
  <c r="F549" i="33"/>
  <c r="E549" i="33"/>
  <c r="G548" i="33"/>
  <c r="F548" i="33"/>
  <c r="E548" i="33"/>
  <c r="G547" i="33"/>
  <c r="F547" i="33"/>
  <c r="E547" i="33"/>
  <c r="G546" i="33"/>
  <c r="F546" i="33"/>
  <c r="E546" i="33"/>
  <c r="H546" i="33" s="1"/>
  <c r="G545" i="33"/>
  <c r="F545" i="33"/>
  <c r="E545" i="33"/>
  <c r="G544" i="33"/>
  <c r="F544" i="33"/>
  <c r="E544" i="33"/>
  <c r="G543" i="33"/>
  <c r="F543" i="33"/>
  <c r="E543" i="33"/>
  <c r="G542" i="33"/>
  <c r="F542" i="33"/>
  <c r="E542" i="33"/>
  <c r="H542" i="33" s="1"/>
  <c r="G541" i="33"/>
  <c r="F541" i="33"/>
  <c r="E541" i="33"/>
  <c r="G540" i="33"/>
  <c r="F540" i="33"/>
  <c r="E540" i="33"/>
  <c r="G539" i="33"/>
  <c r="G538" i="33"/>
  <c r="F538" i="33"/>
  <c r="E538" i="33"/>
  <c r="G537" i="33"/>
  <c r="F537" i="33"/>
  <c r="E537" i="33"/>
  <c r="G536" i="33"/>
  <c r="F536" i="33"/>
  <c r="E536" i="33"/>
  <c r="H536" i="33" s="1"/>
  <c r="G535" i="33"/>
  <c r="F535" i="33"/>
  <c r="E535" i="33"/>
  <c r="G534" i="33"/>
  <c r="F534" i="33"/>
  <c r="E534" i="33"/>
  <c r="G533" i="33"/>
  <c r="F533" i="33"/>
  <c r="E533" i="33"/>
  <c r="G532" i="33"/>
  <c r="F532" i="33"/>
  <c r="E532" i="33"/>
  <c r="H532" i="33" s="1"/>
  <c r="G531" i="33"/>
  <c r="F531" i="33"/>
  <c r="E531" i="33"/>
  <c r="G530" i="33"/>
  <c r="F530" i="33"/>
  <c r="E530" i="33"/>
  <c r="G529" i="33"/>
  <c r="F529" i="33"/>
  <c r="E529" i="33"/>
  <c r="G528" i="33"/>
  <c r="F528" i="33"/>
  <c r="E528" i="33"/>
  <c r="H528" i="33" s="1"/>
  <c r="G527" i="33"/>
  <c r="F527" i="33"/>
  <c r="E527" i="33"/>
  <c r="G526" i="33"/>
  <c r="F526" i="33"/>
  <c r="E526" i="33"/>
  <c r="G525" i="33"/>
  <c r="F525" i="33"/>
  <c r="E525" i="33"/>
  <c r="G524" i="33"/>
  <c r="F524" i="33"/>
  <c r="E524" i="33"/>
  <c r="H524" i="33" s="1"/>
  <c r="G523" i="33"/>
  <c r="F523" i="33"/>
  <c r="E523" i="33"/>
  <c r="G522" i="33"/>
  <c r="F522" i="33"/>
  <c r="E522" i="33"/>
  <c r="G521" i="33"/>
  <c r="F521" i="33"/>
  <c r="E521" i="33"/>
  <c r="G520" i="33"/>
  <c r="F520" i="33"/>
  <c r="E520" i="33"/>
  <c r="H520" i="33" s="1"/>
  <c r="G519" i="33"/>
  <c r="F519" i="33"/>
  <c r="E519" i="33"/>
  <c r="G518" i="33"/>
  <c r="F518" i="33"/>
  <c r="E518" i="33"/>
  <c r="G517" i="33"/>
  <c r="F517" i="33"/>
  <c r="E517" i="33"/>
  <c r="G516" i="33"/>
  <c r="F516" i="33"/>
  <c r="E516" i="33"/>
  <c r="H516" i="33" s="1"/>
  <c r="G515" i="33"/>
  <c r="F515" i="33"/>
  <c r="E515" i="33"/>
  <c r="G514" i="33"/>
  <c r="F514" i="33"/>
  <c r="E514" i="33"/>
  <c r="G513" i="33"/>
  <c r="F513" i="33"/>
  <c r="E513" i="33"/>
  <c r="G512" i="33"/>
  <c r="F512" i="33"/>
  <c r="E512" i="33"/>
  <c r="H512" i="33" s="1"/>
  <c r="G511" i="33"/>
  <c r="F511" i="33"/>
  <c r="E511" i="33"/>
  <c r="G510" i="33"/>
  <c r="F510" i="33"/>
  <c r="E510" i="33"/>
  <c r="G509" i="33"/>
  <c r="F509" i="33"/>
  <c r="E509" i="33"/>
  <c r="G508" i="33"/>
  <c r="F508" i="33"/>
  <c r="E508" i="33"/>
  <c r="H508" i="33" s="1"/>
  <c r="G507" i="33"/>
  <c r="F507" i="33"/>
  <c r="E507" i="33"/>
  <c r="G506" i="33"/>
  <c r="F506" i="33"/>
  <c r="E506" i="33"/>
  <c r="G505" i="33"/>
  <c r="F505" i="33"/>
  <c r="E505" i="33"/>
  <c r="G504" i="33"/>
  <c r="F504" i="33"/>
  <c r="E504" i="33"/>
  <c r="H504" i="33" s="1"/>
  <c r="G503" i="33"/>
  <c r="F503" i="33"/>
  <c r="E503" i="33"/>
  <c r="G502" i="33"/>
  <c r="F502" i="33"/>
  <c r="E502" i="33"/>
  <c r="G501" i="33"/>
  <c r="F501" i="33"/>
  <c r="E501" i="33"/>
  <c r="G500" i="33"/>
  <c r="F500" i="33"/>
  <c r="E500" i="33"/>
  <c r="H500" i="33" s="1"/>
  <c r="G499" i="33"/>
  <c r="F499" i="33"/>
  <c r="E499" i="33"/>
  <c r="G498" i="33"/>
  <c r="F498" i="33"/>
  <c r="E498" i="33"/>
  <c r="G497" i="33"/>
  <c r="F497" i="33"/>
  <c r="E497" i="33"/>
  <c r="G496" i="33"/>
  <c r="F496" i="33"/>
  <c r="E496" i="33"/>
  <c r="H496" i="33" s="1"/>
  <c r="G495" i="33"/>
  <c r="F495" i="33"/>
  <c r="E495" i="33"/>
  <c r="G494" i="33"/>
  <c r="F494" i="33"/>
  <c r="E494" i="33"/>
  <c r="G493" i="33"/>
  <c r="F493" i="33"/>
  <c r="E493" i="33"/>
  <c r="G492" i="33"/>
  <c r="F492" i="33"/>
  <c r="E492" i="33"/>
  <c r="H492" i="33" s="1"/>
  <c r="G491" i="33"/>
  <c r="F491" i="33"/>
  <c r="E491" i="33"/>
  <c r="G490" i="33"/>
  <c r="F490" i="33"/>
  <c r="E490" i="33"/>
  <c r="G489" i="33"/>
  <c r="F489" i="33"/>
  <c r="E489" i="33"/>
  <c r="G488" i="33"/>
  <c r="F488" i="33"/>
  <c r="E488" i="33"/>
  <c r="H488" i="33" s="1"/>
  <c r="G487" i="33"/>
  <c r="F487" i="33"/>
  <c r="E487" i="33"/>
  <c r="G486" i="33"/>
  <c r="F486" i="33"/>
  <c r="E486" i="33"/>
  <c r="G485" i="33"/>
  <c r="F485" i="33"/>
  <c r="E485" i="33"/>
  <c r="G484" i="33"/>
  <c r="E484" i="33"/>
  <c r="G483" i="33"/>
  <c r="F483" i="33"/>
  <c r="E483" i="33"/>
  <c r="G482" i="33"/>
  <c r="F482" i="33"/>
  <c r="E482" i="33"/>
  <c r="G481" i="33"/>
  <c r="F481" i="33"/>
  <c r="E481" i="33"/>
  <c r="H481" i="33" s="1"/>
  <c r="G480" i="33"/>
  <c r="F480" i="33"/>
  <c r="E480" i="33"/>
  <c r="G479" i="33"/>
  <c r="F479" i="33"/>
  <c r="E479" i="33"/>
  <c r="G478" i="33"/>
  <c r="F478" i="33"/>
  <c r="E478" i="33"/>
  <c r="G477" i="33"/>
  <c r="F477" i="33"/>
  <c r="E477" i="33"/>
  <c r="H477" i="33" s="1"/>
  <c r="G476" i="33"/>
  <c r="F476" i="33"/>
  <c r="E476" i="33"/>
  <c r="G475" i="33"/>
  <c r="F475" i="33"/>
  <c r="E475" i="33"/>
  <c r="G474" i="33"/>
  <c r="F474" i="33"/>
  <c r="E474" i="33"/>
  <c r="G473" i="33"/>
  <c r="F473" i="33"/>
  <c r="E473" i="33"/>
  <c r="H473" i="33" s="1"/>
  <c r="G472" i="33"/>
  <c r="F472" i="33"/>
  <c r="E472" i="33"/>
  <c r="G471" i="33"/>
  <c r="F471" i="33"/>
  <c r="E471" i="33"/>
  <c r="G470" i="33"/>
  <c r="F470" i="33"/>
  <c r="E470" i="33"/>
  <c r="G469" i="33"/>
  <c r="F469" i="33"/>
  <c r="E469" i="33"/>
  <c r="H469" i="33" s="1"/>
  <c r="G468" i="33"/>
  <c r="F468" i="33"/>
  <c r="E468" i="33"/>
  <c r="G467" i="33"/>
  <c r="F467" i="33"/>
  <c r="E467" i="33"/>
  <c r="G466" i="33"/>
  <c r="F466" i="33"/>
  <c r="E466" i="33"/>
  <c r="G465" i="33"/>
  <c r="F465" i="33"/>
  <c r="E465" i="33"/>
  <c r="H465" i="33" s="1"/>
  <c r="G464" i="33"/>
  <c r="F464" i="33"/>
  <c r="E464" i="33"/>
  <c r="G463" i="33"/>
  <c r="F463" i="33"/>
  <c r="E463" i="33"/>
  <c r="G462" i="33"/>
  <c r="F462" i="33"/>
  <c r="E462" i="33"/>
  <c r="G461" i="33"/>
  <c r="F461" i="33"/>
  <c r="E461" i="33"/>
  <c r="H461" i="33" s="1"/>
  <c r="G460" i="33"/>
  <c r="F460" i="33"/>
  <c r="E460" i="33"/>
  <c r="G459" i="33"/>
  <c r="F459" i="33"/>
  <c r="E459" i="33"/>
  <c r="G458" i="33"/>
  <c r="F458" i="33"/>
  <c r="E458" i="33"/>
  <c r="G457" i="33"/>
  <c r="F457" i="33"/>
  <c r="E457" i="33"/>
  <c r="H457" i="33" s="1"/>
  <c r="G456" i="33"/>
  <c r="F456" i="33"/>
  <c r="G455" i="33"/>
  <c r="F455" i="33"/>
  <c r="E455" i="33"/>
  <c r="G454" i="33"/>
  <c r="F454" i="33"/>
  <c r="E454" i="33"/>
  <c r="H454" i="33" s="1"/>
  <c r="G453" i="33"/>
  <c r="F453" i="33"/>
  <c r="E453" i="33"/>
  <c r="G452" i="33"/>
  <c r="F452" i="33"/>
  <c r="E452" i="33"/>
  <c r="G451" i="33"/>
  <c r="F451" i="33"/>
  <c r="E451" i="33"/>
  <c r="G450" i="33"/>
  <c r="F450" i="33"/>
  <c r="E450" i="33"/>
  <c r="H450" i="33" s="1"/>
  <c r="G449" i="33"/>
  <c r="F449" i="33"/>
  <c r="E449" i="33"/>
  <c r="G448" i="33"/>
  <c r="F448" i="33"/>
  <c r="E448" i="33"/>
  <c r="G447" i="33"/>
  <c r="F447" i="33"/>
  <c r="E447" i="33"/>
  <c r="G446" i="33"/>
  <c r="F446" i="33"/>
  <c r="E446" i="33"/>
  <c r="H446" i="33" s="1"/>
  <c r="G445" i="33"/>
  <c r="G444" i="33"/>
  <c r="F444" i="33"/>
  <c r="E444" i="33"/>
  <c r="H444" i="33" s="1"/>
  <c r="G443" i="33"/>
  <c r="F443" i="33"/>
  <c r="E443" i="33"/>
  <c r="G442" i="33"/>
  <c r="G441" i="33"/>
  <c r="F441" i="33"/>
  <c r="E441" i="33"/>
  <c r="G440" i="33"/>
  <c r="F440" i="33"/>
  <c r="E440" i="33"/>
  <c r="G439" i="33"/>
  <c r="F439" i="33"/>
  <c r="E439" i="33"/>
  <c r="G438" i="33"/>
  <c r="F438" i="33"/>
  <c r="E438" i="33"/>
  <c r="H438" i="33" s="1"/>
  <c r="G437" i="33"/>
  <c r="F437" i="33"/>
  <c r="E437" i="33"/>
  <c r="G436" i="33"/>
  <c r="F436" i="33"/>
  <c r="E436" i="33"/>
  <c r="G435" i="33"/>
  <c r="F435" i="33"/>
  <c r="E435" i="33"/>
  <c r="G434" i="33"/>
  <c r="F434" i="33"/>
  <c r="E434" i="33"/>
  <c r="H434" i="33" s="1"/>
  <c r="G433" i="33"/>
  <c r="F433" i="33"/>
  <c r="E433" i="33"/>
  <c r="G432" i="33"/>
  <c r="F432" i="33"/>
  <c r="E432" i="33"/>
  <c r="G431" i="33"/>
  <c r="F431" i="33"/>
  <c r="E431" i="33"/>
  <c r="G430" i="33"/>
  <c r="F430" i="33"/>
  <c r="E430" i="33"/>
  <c r="H430" i="33" s="1"/>
  <c r="G429" i="33"/>
  <c r="F429" i="33"/>
  <c r="E429" i="33"/>
  <c r="G428" i="33"/>
  <c r="G427" i="33"/>
  <c r="F427" i="33"/>
  <c r="E427" i="33"/>
  <c r="G426" i="33"/>
  <c r="F426" i="33"/>
  <c r="E426" i="33"/>
  <c r="G425" i="33"/>
  <c r="F425" i="33"/>
  <c r="E425" i="33"/>
  <c r="G424" i="33"/>
  <c r="F424" i="33"/>
  <c r="E424" i="33"/>
  <c r="H424" i="33" s="1"/>
  <c r="G423" i="33"/>
  <c r="E423" i="33"/>
  <c r="G422" i="33"/>
  <c r="F422" i="33"/>
  <c r="E422" i="33"/>
  <c r="G421" i="33"/>
  <c r="F421" i="33"/>
  <c r="E421" i="33"/>
  <c r="H421" i="33" s="1"/>
  <c r="G420" i="33"/>
  <c r="F420" i="33"/>
  <c r="E420" i="33"/>
  <c r="G419" i="33"/>
  <c r="F419" i="33"/>
  <c r="E419" i="33"/>
  <c r="G418" i="33"/>
  <c r="F418" i="33"/>
  <c r="E418" i="33"/>
  <c r="G417" i="33"/>
  <c r="F417" i="33"/>
  <c r="E417" i="33"/>
  <c r="H417" i="33" s="1"/>
  <c r="G416" i="33"/>
  <c r="F416" i="33"/>
  <c r="E416" i="33"/>
  <c r="G415" i="33"/>
  <c r="F415" i="33"/>
  <c r="E415" i="33"/>
  <c r="G414" i="33"/>
  <c r="F414" i="33"/>
  <c r="E414" i="33"/>
  <c r="G413" i="33"/>
  <c r="F413" i="33"/>
  <c r="E413" i="33"/>
  <c r="H413" i="33" s="1"/>
  <c r="G412" i="33"/>
  <c r="F412" i="33"/>
  <c r="E412" i="33"/>
  <c r="G411" i="33"/>
  <c r="F411" i="33"/>
  <c r="E411" i="33"/>
  <c r="G410" i="33"/>
  <c r="F410" i="33"/>
  <c r="E410" i="33"/>
  <c r="G409" i="33"/>
  <c r="F409" i="33"/>
  <c r="E409" i="33"/>
  <c r="H409" i="33" s="1"/>
  <c r="G408" i="33"/>
  <c r="F408" i="33"/>
  <c r="E408" i="33"/>
  <c r="G407" i="33"/>
  <c r="F407" i="33"/>
  <c r="E407" i="33"/>
  <c r="G406" i="33"/>
  <c r="F406" i="33"/>
  <c r="E406" i="33"/>
  <c r="G405" i="33"/>
  <c r="F405" i="33"/>
  <c r="E405" i="33"/>
  <c r="H405" i="33" s="1"/>
  <c r="G404" i="33"/>
  <c r="F404" i="33"/>
  <c r="E404" i="33"/>
  <c r="G403" i="33"/>
  <c r="F403" i="33"/>
  <c r="E403" i="33"/>
  <c r="G402" i="33"/>
  <c r="F402" i="33"/>
  <c r="E402" i="33"/>
  <c r="G401" i="33"/>
  <c r="F401" i="33"/>
  <c r="E401" i="33"/>
  <c r="H401" i="33" s="1"/>
  <c r="G400" i="33"/>
  <c r="F400" i="33"/>
  <c r="E400" i="33"/>
  <c r="G399" i="33"/>
  <c r="E399" i="33"/>
  <c r="G398" i="33"/>
  <c r="F398" i="33"/>
  <c r="E398" i="33"/>
  <c r="H398" i="33" s="1"/>
  <c r="G397" i="33"/>
  <c r="E397" i="33"/>
  <c r="G396" i="33"/>
  <c r="F396" i="33"/>
  <c r="E396" i="33"/>
  <c r="G395" i="33"/>
  <c r="E395" i="33"/>
  <c r="G394" i="33"/>
  <c r="F394" i="33"/>
  <c r="E394" i="33"/>
  <c r="G393" i="33"/>
  <c r="F393" i="33"/>
  <c r="E393" i="33"/>
  <c r="G392" i="33"/>
  <c r="F392" i="33"/>
  <c r="E392" i="33"/>
  <c r="H392" i="33" s="1"/>
  <c r="G391" i="33"/>
  <c r="F391" i="33"/>
  <c r="E391" i="33"/>
  <c r="G390" i="33"/>
  <c r="F390" i="33"/>
  <c r="E390" i="33"/>
  <c r="G389" i="33"/>
  <c r="F389" i="33"/>
  <c r="E389" i="33"/>
  <c r="G388" i="33"/>
  <c r="E388" i="33"/>
  <c r="G387" i="33"/>
  <c r="F387" i="33"/>
  <c r="E387" i="33"/>
  <c r="G386" i="33"/>
  <c r="E386" i="33"/>
  <c r="H386" i="33" s="1"/>
  <c r="G385" i="33"/>
  <c r="F385" i="33"/>
  <c r="E385" i="33"/>
  <c r="G384" i="33"/>
  <c r="F384" i="33"/>
  <c r="E384" i="33"/>
  <c r="G383" i="33"/>
  <c r="F383" i="33"/>
  <c r="E383" i="33"/>
  <c r="G382" i="33"/>
  <c r="F382" i="33"/>
  <c r="E382" i="33"/>
  <c r="H382" i="33" s="1"/>
  <c r="G381" i="33"/>
  <c r="F381" i="33"/>
  <c r="E381" i="33"/>
  <c r="G380" i="33"/>
  <c r="F380" i="33"/>
  <c r="E380" i="33"/>
  <c r="G379" i="33"/>
  <c r="F379" i="33"/>
  <c r="E379" i="33"/>
  <c r="G378" i="33"/>
  <c r="F378" i="33"/>
  <c r="E378" i="33"/>
  <c r="H378" i="33" s="1"/>
  <c r="G377" i="33"/>
  <c r="F377" i="33"/>
  <c r="E377" i="33"/>
  <c r="G376" i="33"/>
  <c r="F376" i="33"/>
  <c r="E376" i="33"/>
  <c r="G375" i="33"/>
  <c r="F375" i="33"/>
  <c r="E375" i="33"/>
  <c r="G374" i="33"/>
  <c r="F374" i="33"/>
  <c r="E374" i="33"/>
  <c r="H374" i="33" s="1"/>
  <c r="G373" i="33"/>
  <c r="F373" i="33"/>
  <c r="G372" i="33"/>
  <c r="F372" i="33"/>
  <c r="E372" i="33"/>
  <c r="G371" i="33"/>
  <c r="F371" i="33"/>
  <c r="E371" i="33"/>
  <c r="H371" i="33" s="1"/>
  <c r="G370" i="33"/>
  <c r="F370" i="33"/>
  <c r="E370" i="33"/>
  <c r="G369" i="33"/>
  <c r="F369" i="33"/>
  <c r="E369" i="33"/>
  <c r="G368" i="33"/>
  <c r="F368" i="33"/>
  <c r="E368" i="33"/>
  <c r="G367" i="33"/>
  <c r="F367" i="33"/>
  <c r="E367" i="33"/>
  <c r="H367" i="33" s="1"/>
  <c r="G366" i="33"/>
  <c r="F366" i="33"/>
  <c r="E366" i="33"/>
  <c r="G365" i="33"/>
  <c r="F365" i="33"/>
  <c r="E365" i="33"/>
  <c r="G364" i="33"/>
  <c r="F364" i="33"/>
  <c r="E364" i="33"/>
  <c r="G363" i="33"/>
  <c r="F363" i="33"/>
  <c r="E363" i="33"/>
  <c r="H363" i="33" s="1"/>
  <c r="G362" i="33"/>
  <c r="F362" i="33"/>
  <c r="E362" i="33"/>
  <c r="G361" i="33"/>
  <c r="F361" i="33"/>
  <c r="G360" i="33"/>
  <c r="F360" i="33"/>
  <c r="E360" i="33"/>
  <c r="H360" i="33" s="1"/>
  <c r="G359" i="33"/>
  <c r="F359" i="33"/>
  <c r="E359" i="33"/>
  <c r="G358" i="33"/>
  <c r="F358" i="33"/>
  <c r="E358" i="33"/>
  <c r="G357" i="33"/>
  <c r="F357" i="33"/>
  <c r="E357" i="33"/>
  <c r="G356" i="33"/>
  <c r="F356" i="33"/>
  <c r="E356" i="33"/>
  <c r="H356" i="33" s="1"/>
  <c r="G355" i="33"/>
  <c r="F355" i="33"/>
  <c r="E355" i="33"/>
  <c r="G354" i="33"/>
  <c r="F354" i="33"/>
  <c r="E354" i="33"/>
  <c r="G353" i="33"/>
  <c r="F353" i="33"/>
  <c r="E353" i="33"/>
  <c r="G352" i="33"/>
  <c r="G351" i="33"/>
  <c r="F351" i="33"/>
  <c r="E351" i="33"/>
  <c r="G350" i="33"/>
  <c r="F350" i="33"/>
  <c r="E350" i="33"/>
  <c r="H350" i="33" s="1"/>
  <c r="D349" i="33"/>
  <c r="C349" i="33"/>
  <c r="G343" i="33"/>
  <c r="F343" i="33"/>
  <c r="E343" i="33"/>
  <c r="G342" i="33"/>
  <c r="F342" i="33"/>
  <c r="E342" i="33"/>
  <c r="G341" i="33"/>
  <c r="F341" i="33"/>
  <c r="E341" i="33"/>
  <c r="G340" i="33"/>
  <c r="F340" i="33"/>
  <c r="E340" i="33"/>
  <c r="G339" i="33"/>
  <c r="F339" i="33"/>
  <c r="E339" i="33"/>
  <c r="G338" i="33"/>
  <c r="F338" i="33"/>
  <c r="E338" i="33"/>
  <c r="G337" i="33"/>
  <c r="F337" i="33"/>
  <c r="E337" i="33"/>
  <c r="G336" i="33"/>
  <c r="F336" i="33"/>
  <c r="E336" i="33"/>
  <c r="G335" i="33"/>
  <c r="F335" i="33"/>
  <c r="E335" i="33"/>
  <c r="G334" i="33"/>
  <c r="F334" i="33"/>
  <c r="E334" i="33"/>
  <c r="G333" i="33"/>
  <c r="F333" i="33"/>
  <c r="E333" i="33"/>
  <c r="G332" i="33"/>
  <c r="F332" i="33"/>
  <c r="E332" i="33"/>
  <c r="G331" i="33"/>
  <c r="F331" i="33"/>
  <c r="E331" i="33"/>
  <c r="G330" i="33"/>
  <c r="F330" i="33"/>
  <c r="E330" i="33"/>
  <c r="G329" i="33"/>
  <c r="F329" i="33"/>
  <c r="E329" i="33"/>
  <c r="G328" i="33"/>
  <c r="F328" i="33"/>
  <c r="E328" i="33"/>
  <c r="G327" i="33"/>
  <c r="F327" i="33"/>
  <c r="E327" i="33"/>
  <c r="G326" i="33"/>
  <c r="F326" i="33"/>
  <c r="E326" i="33"/>
  <c r="G325" i="33"/>
  <c r="F325" i="33"/>
  <c r="E325" i="33"/>
  <c r="G324" i="33"/>
  <c r="F324" i="33"/>
  <c r="E324" i="33"/>
  <c r="G323" i="33"/>
  <c r="F323" i="33"/>
  <c r="E323" i="33"/>
  <c r="G322" i="33"/>
  <c r="F322" i="33"/>
  <c r="E322" i="33"/>
  <c r="G321" i="33"/>
  <c r="F321" i="33"/>
  <c r="E321" i="33"/>
  <c r="G320" i="33"/>
  <c r="F320" i="33"/>
  <c r="E320" i="33"/>
  <c r="G319" i="33"/>
  <c r="F319" i="33"/>
  <c r="E319" i="33"/>
  <c r="G318" i="33"/>
  <c r="F318" i="33"/>
  <c r="E318" i="33"/>
  <c r="G317" i="33"/>
  <c r="F317" i="33"/>
  <c r="E317" i="33"/>
  <c r="G316" i="33"/>
  <c r="F316" i="33"/>
  <c r="E316" i="33"/>
  <c r="G315" i="33"/>
  <c r="F315" i="33"/>
  <c r="E315" i="33"/>
  <c r="G314" i="33"/>
  <c r="F314" i="33"/>
  <c r="E314" i="33"/>
  <c r="G313" i="33"/>
  <c r="F313" i="33"/>
  <c r="E313" i="33"/>
  <c r="G312" i="33"/>
  <c r="F312" i="33"/>
  <c r="E312" i="33"/>
  <c r="G311" i="33"/>
  <c r="F311" i="33"/>
  <c r="E311" i="33"/>
  <c r="G310" i="33"/>
  <c r="F310" i="33"/>
  <c r="E310" i="33"/>
  <c r="G309" i="33"/>
  <c r="F309" i="33"/>
  <c r="E309" i="33"/>
  <c r="G308" i="33"/>
  <c r="F308" i="33"/>
  <c r="E308" i="33"/>
  <c r="G307" i="33"/>
  <c r="F307" i="33"/>
  <c r="E307" i="33"/>
  <c r="G306" i="33"/>
  <c r="F306" i="33"/>
  <c r="E306" i="33"/>
  <c r="G305" i="33"/>
  <c r="E305" i="33"/>
  <c r="G304" i="33"/>
  <c r="F304" i="33"/>
  <c r="E304" i="33"/>
  <c r="G303" i="33"/>
  <c r="F303" i="33"/>
  <c r="E303" i="33"/>
  <c r="G302" i="33"/>
  <c r="F302" i="33"/>
  <c r="E302" i="33"/>
  <c r="G301" i="33"/>
  <c r="F301" i="33"/>
  <c r="E301" i="33"/>
  <c r="G300" i="33"/>
  <c r="E300" i="33"/>
  <c r="G299" i="33"/>
  <c r="F299" i="33"/>
  <c r="E299" i="33"/>
  <c r="G298" i="33"/>
  <c r="F298" i="33"/>
  <c r="E298" i="33"/>
  <c r="G297" i="33"/>
  <c r="F297" i="33"/>
  <c r="E297" i="33"/>
  <c r="G296" i="33"/>
  <c r="F296" i="33"/>
  <c r="E296" i="33"/>
  <c r="G295" i="33"/>
  <c r="F295" i="33"/>
  <c r="E295" i="33"/>
  <c r="G294" i="33"/>
  <c r="F294" i="33"/>
  <c r="E294" i="33"/>
  <c r="G293" i="33"/>
  <c r="F293" i="33"/>
  <c r="E293" i="33"/>
  <c r="G292" i="33"/>
  <c r="F292" i="33"/>
  <c r="E292" i="33"/>
  <c r="G291" i="33"/>
  <c r="F291" i="33"/>
  <c r="E291" i="33"/>
  <c r="G290" i="33"/>
  <c r="F290" i="33"/>
  <c r="E290" i="33"/>
  <c r="G289" i="33"/>
  <c r="F289" i="33"/>
  <c r="E289" i="33"/>
  <c r="G288" i="33"/>
  <c r="F288" i="33"/>
  <c r="E288" i="33"/>
  <c r="G287" i="33"/>
  <c r="F287" i="33"/>
  <c r="E287" i="33"/>
  <c r="G286" i="33"/>
  <c r="F286" i="33"/>
  <c r="E286" i="33"/>
  <c r="G285" i="33"/>
  <c r="F285" i="33"/>
  <c r="E285" i="33"/>
  <c r="G284" i="33"/>
  <c r="F284" i="33"/>
  <c r="E284" i="33"/>
  <c r="G283" i="33"/>
  <c r="F283" i="33"/>
  <c r="E283" i="33"/>
  <c r="G282" i="33"/>
  <c r="F282" i="33"/>
  <c r="E282" i="33"/>
  <c r="G281" i="33"/>
  <c r="F281" i="33"/>
  <c r="E281" i="33"/>
  <c r="G280" i="33"/>
  <c r="F280" i="33"/>
  <c r="E280" i="33"/>
  <c r="G279" i="33"/>
  <c r="F279" i="33"/>
  <c r="E279" i="33"/>
  <c r="G278" i="33"/>
  <c r="F278" i="33"/>
  <c r="E278" i="33"/>
  <c r="G277" i="33"/>
  <c r="F277" i="33"/>
  <c r="E277" i="33"/>
  <c r="G276" i="33"/>
  <c r="F276" i="33"/>
  <c r="E276" i="33"/>
  <c r="G275" i="33"/>
  <c r="F275" i="33"/>
  <c r="E275" i="33"/>
  <c r="G274" i="33"/>
  <c r="F274" i="33"/>
  <c r="E274" i="33"/>
  <c r="G273" i="33"/>
  <c r="F273" i="33"/>
  <c r="E273" i="33"/>
  <c r="G272" i="33"/>
  <c r="F272" i="33"/>
  <c r="E272" i="33"/>
  <c r="G271" i="33"/>
  <c r="F271" i="33"/>
  <c r="E271" i="33"/>
  <c r="G270" i="33"/>
  <c r="F270" i="33"/>
  <c r="E270" i="33"/>
  <c r="G269" i="33"/>
  <c r="F269" i="33"/>
  <c r="E269" i="33"/>
  <c r="G268" i="33"/>
  <c r="F268" i="33"/>
  <c r="E268" i="33"/>
  <c r="G267" i="33"/>
  <c r="F267" i="33"/>
  <c r="E267" i="33"/>
  <c r="G266" i="33"/>
  <c r="F266" i="33"/>
  <c r="E266" i="33"/>
  <c r="G265" i="33"/>
  <c r="F265" i="33"/>
  <c r="E265" i="33"/>
  <c r="G264" i="33"/>
  <c r="F264" i="33"/>
  <c r="E264" i="33"/>
  <c r="G263" i="33"/>
  <c r="F263" i="33"/>
  <c r="E263" i="33"/>
  <c r="G262" i="33"/>
  <c r="F262" i="33"/>
  <c r="E262" i="33"/>
  <c r="G261" i="33"/>
  <c r="F261" i="33"/>
  <c r="E261" i="33"/>
  <c r="G260" i="33"/>
  <c r="F260" i="33"/>
  <c r="E260" i="33"/>
  <c r="G259" i="33"/>
  <c r="F259" i="33"/>
  <c r="E259" i="33"/>
  <c r="G258" i="33"/>
  <c r="F258" i="33"/>
  <c r="E258" i="33"/>
  <c r="G257" i="33"/>
  <c r="F257" i="33"/>
  <c r="E257" i="33"/>
  <c r="G256" i="33"/>
  <c r="F256" i="33"/>
  <c r="E256" i="33"/>
  <c r="G255" i="33"/>
  <c r="F255" i="33"/>
  <c r="E255" i="33"/>
  <c r="G254" i="33"/>
  <c r="F254" i="33"/>
  <c r="E254" i="33"/>
  <c r="G253" i="33"/>
  <c r="F253" i="33"/>
  <c r="E253" i="33"/>
  <c r="G252" i="33"/>
  <c r="F252" i="33"/>
  <c r="E252" i="33"/>
  <c r="G251" i="33"/>
  <c r="F251" i="33"/>
  <c r="E251" i="33"/>
  <c r="G250" i="33"/>
  <c r="F250" i="33"/>
  <c r="E250" i="33"/>
  <c r="G249" i="33"/>
  <c r="F249" i="33"/>
  <c r="E249" i="33"/>
  <c r="G248" i="33"/>
  <c r="F248" i="33"/>
  <c r="E248" i="33"/>
  <c r="G247" i="33"/>
  <c r="F247" i="33"/>
  <c r="E247" i="33"/>
  <c r="G246" i="33"/>
  <c r="F246" i="33"/>
  <c r="G245" i="33"/>
  <c r="F245" i="33"/>
  <c r="E245" i="33"/>
  <c r="G244" i="33"/>
  <c r="F244" i="33"/>
  <c r="E244" i="33"/>
  <c r="G243" i="33"/>
  <c r="F243" i="33"/>
  <c r="E243" i="33"/>
  <c r="G242" i="33"/>
  <c r="F242" i="33"/>
  <c r="E242" i="33"/>
  <c r="G241" i="33"/>
  <c r="F241" i="33"/>
  <c r="E241" i="33"/>
  <c r="G240" i="33"/>
  <c r="F240" i="33"/>
  <c r="E240" i="33"/>
  <c r="G239" i="33"/>
  <c r="F239" i="33"/>
  <c r="E239" i="33"/>
  <c r="G238" i="33"/>
  <c r="F238" i="33"/>
  <c r="E238" i="33"/>
  <c r="G237" i="33"/>
  <c r="F237" i="33"/>
  <c r="E237" i="33"/>
  <c r="G236" i="33"/>
  <c r="F236" i="33"/>
  <c r="E236" i="33"/>
  <c r="G235" i="33"/>
  <c r="F235" i="33"/>
  <c r="E235" i="33"/>
  <c r="G234" i="33"/>
  <c r="F234" i="33"/>
  <c r="E234" i="33"/>
  <c r="G233" i="33"/>
  <c r="F233" i="33"/>
  <c r="E233" i="33"/>
  <c r="G232" i="33"/>
  <c r="F232" i="33"/>
  <c r="E232" i="33"/>
  <c r="G231" i="33"/>
  <c r="F231" i="33"/>
  <c r="E231" i="33"/>
  <c r="G230" i="33"/>
  <c r="F230" i="33"/>
  <c r="E230" i="33"/>
  <c r="G229" i="33"/>
  <c r="F229" i="33"/>
  <c r="E229" i="33"/>
  <c r="G228" i="33"/>
  <c r="F228" i="33"/>
  <c r="E228" i="33"/>
  <c r="G227" i="33"/>
  <c r="F227" i="33"/>
  <c r="E227" i="33"/>
  <c r="G226" i="33"/>
  <c r="F226" i="33"/>
  <c r="E226" i="33"/>
  <c r="G225" i="33"/>
  <c r="G224" i="33"/>
  <c r="F224" i="33"/>
  <c r="E224" i="33"/>
  <c r="G223" i="33"/>
  <c r="F223" i="33"/>
  <c r="E223" i="33"/>
  <c r="G222" i="33"/>
  <c r="F222" i="33"/>
  <c r="E222" i="33"/>
  <c r="G221" i="33"/>
  <c r="F221" i="33"/>
  <c r="E221" i="33"/>
  <c r="G220" i="33"/>
  <c r="F220" i="33"/>
  <c r="E220" i="33"/>
  <c r="G219" i="33"/>
  <c r="F219" i="33"/>
  <c r="E219" i="33"/>
  <c r="G218" i="33"/>
  <c r="F218" i="33"/>
  <c r="E218" i="33"/>
  <c r="G217" i="33"/>
  <c r="F217" i="33"/>
  <c r="E217" i="33"/>
  <c r="G216" i="33"/>
  <c r="F216" i="33"/>
  <c r="E216" i="33"/>
  <c r="G215" i="33"/>
  <c r="F215" i="33"/>
  <c r="E215" i="33"/>
  <c r="G214" i="33"/>
  <c r="F214" i="33"/>
  <c r="E214" i="33"/>
  <c r="G213" i="33"/>
  <c r="F213" i="33"/>
  <c r="E213" i="33"/>
  <c r="G212" i="33"/>
  <c r="F212" i="33"/>
  <c r="E212" i="33"/>
  <c r="G211" i="33"/>
  <c r="F211" i="33"/>
  <c r="E211" i="33"/>
  <c r="G210" i="33"/>
  <c r="F210" i="33"/>
  <c r="E210" i="33"/>
  <c r="G209" i="33"/>
  <c r="F209" i="33"/>
  <c r="E209" i="33"/>
  <c r="G208" i="33"/>
  <c r="F208" i="33"/>
  <c r="E208" i="33"/>
  <c r="G207" i="33"/>
  <c r="F207" i="33"/>
  <c r="E207" i="33"/>
  <c r="G206" i="33"/>
  <c r="F206" i="33"/>
  <c r="E206" i="33"/>
  <c r="G205" i="33"/>
  <c r="F205" i="33"/>
  <c r="E205" i="33"/>
  <c r="G204" i="33"/>
  <c r="F204" i="33"/>
  <c r="E204" i="33"/>
  <c r="G203" i="33"/>
  <c r="F203" i="33"/>
  <c r="E203" i="33"/>
  <c r="G202" i="33"/>
  <c r="F202" i="33"/>
  <c r="E202" i="33"/>
  <c r="G201" i="33"/>
  <c r="G200" i="33"/>
  <c r="E200" i="33"/>
  <c r="G199" i="33"/>
  <c r="G198" i="33"/>
  <c r="F198" i="33"/>
  <c r="E198" i="33"/>
  <c r="G197" i="33"/>
  <c r="F197" i="33"/>
  <c r="E197" i="33"/>
  <c r="G196" i="33"/>
  <c r="F196" i="33"/>
  <c r="E196" i="33"/>
  <c r="G195" i="33"/>
  <c r="F195" i="33"/>
  <c r="E195" i="33"/>
  <c r="G194" i="33"/>
  <c r="F194" i="33"/>
  <c r="E194" i="33"/>
  <c r="G193" i="33"/>
  <c r="F193" i="33"/>
  <c r="E193" i="33"/>
  <c r="G192" i="33"/>
  <c r="F192" i="33"/>
  <c r="E192" i="33"/>
  <c r="G191" i="33"/>
  <c r="F191" i="33"/>
  <c r="E191" i="33"/>
  <c r="G190" i="33"/>
  <c r="F190" i="33"/>
  <c r="E190" i="33"/>
  <c r="G189" i="33"/>
  <c r="F189" i="33"/>
  <c r="E189" i="33"/>
  <c r="G188" i="33"/>
  <c r="F188" i="33"/>
  <c r="E188" i="33"/>
  <c r="G187" i="33"/>
  <c r="F187" i="33"/>
  <c r="E187" i="33"/>
  <c r="G186" i="33"/>
  <c r="F186" i="33"/>
  <c r="E186" i="33"/>
  <c r="G185" i="33"/>
  <c r="F185" i="33"/>
  <c r="E185" i="33"/>
  <c r="G184" i="33"/>
  <c r="F184" i="33"/>
  <c r="E184" i="33"/>
  <c r="G183" i="33"/>
  <c r="F183" i="33"/>
  <c r="E183" i="33"/>
  <c r="G182" i="33"/>
  <c r="F182" i="33"/>
  <c r="E182" i="33"/>
  <c r="G181" i="33"/>
  <c r="F181" i="33"/>
  <c r="E181" i="33"/>
  <c r="G180" i="33"/>
  <c r="F180" i="33"/>
  <c r="E180" i="33"/>
  <c r="G179" i="33"/>
  <c r="F179" i="33"/>
  <c r="E179" i="33"/>
  <c r="G178" i="33"/>
  <c r="F178" i="33"/>
  <c r="E178" i="33"/>
  <c r="G177" i="33"/>
  <c r="F177" i="33"/>
  <c r="E177" i="33"/>
  <c r="G176" i="33"/>
  <c r="F176" i="33"/>
  <c r="E176" i="33"/>
  <c r="G175" i="33"/>
  <c r="F175" i="33"/>
  <c r="E175" i="33"/>
  <c r="G174" i="33"/>
  <c r="F174" i="33"/>
  <c r="E174" i="33"/>
  <c r="D173" i="33"/>
  <c r="C173" i="33"/>
  <c r="G167" i="33"/>
  <c r="F167" i="33"/>
  <c r="E167" i="33"/>
  <c r="G166" i="33"/>
  <c r="F166" i="33"/>
  <c r="E166" i="33"/>
  <c r="G165" i="33"/>
  <c r="F165" i="33"/>
  <c r="E165" i="33"/>
  <c r="G164" i="33"/>
  <c r="F164" i="33"/>
  <c r="E164" i="33"/>
  <c r="G163" i="33"/>
  <c r="F163" i="33"/>
  <c r="E163" i="33"/>
  <c r="G162" i="33"/>
  <c r="F162" i="33"/>
  <c r="E162" i="33"/>
  <c r="G161" i="33"/>
  <c r="F161" i="33"/>
  <c r="E161" i="33"/>
  <c r="G160" i="33"/>
  <c r="F160" i="33"/>
  <c r="E160" i="33"/>
  <c r="G159" i="33"/>
  <c r="E159" i="33"/>
  <c r="G158" i="33"/>
  <c r="F158" i="33"/>
  <c r="E158" i="33"/>
  <c r="G157" i="33"/>
  <c r="F157" i="33"/>
  <c r="E157" i="33"/>
  <c r="G156" i="33"/>
  <c r="F156" i="33"/>
  <c r="E156" i="33"/>
  <c r="G155" i="33"/>
  <c r="F155" i="33"/>
  <c r="E155" i="33"/>
  <c r="G154" i="33"/>
  <c r="F154" i="33"/>
  <c r="E154" i="33"/>
  <c r="H154" i="33" s="1"/>
  <c r="G153" i="33"/>
  <c r="F153" i="33"/>
  <c r="E153" i="33"/>
  <c r="G152" i="33"/>
  <c r="F152" i="33"/>
  <c r="E152" i="33"/>
  <c r="G151" i="33"/>
  <c r="F151" i="33"/>
  <c r="E151" i="33"/>
  <c r="G150" i="33"/>
  <c r="F150" i="33"/>
  <c r="E150" i="33"/>
  <c r="H150" i="33" s="1"/>
  <c r="G149" i="33"/>
  <c r="F149" i="33"/>
  <c r="E149" i="33"/>
  <c r="G148" i="33"/>
  <c r="F148" i="33"/>
  <c r="E148" i="33"/>
  <c r="G147" i="33"/>
  <c r="F147" i="33"/>
  <c r="E147" i="33"/>
  <c r="G146" i="33"/>
  <c r="F146" i="33"/>
  <c r="E146" i="33"/>
  <c r="H146" i="33" s="1"/>
  <c r="G145" i="33"/>
  <c r="F145" i="33"/>
  <c r="E145" i="33"/>
  <c r="H145" i="33" s="1"/>
  <c r="G144" i="33"/>
  <c r="F144" i="33"/>
  <c r="E144" i="33"/>
  <c r="G143" i="33"/>
  <c r="F143" i="33"/>
  <c r="E143" i="33"/>
  <c r="G142" i="33"/>
  <c r="F142" i="33"/>
  <c r="E142" i="33"/>
  <c r="H142" i="33" s="1"/>
  <c r="G141" i="33"/>
  <c r="F141" i="33"/>
  <c r="E141" i="33"/>
  <c r="H141" i="33" s="1"/>
  <c r="G140" i="33"/>
  <c r="F140" i="33"/>
  <c r="E140" i="33"/>
  <c r="G139" i="33"/>
  <c r="F139" i="33"/>
  <c r="E139" i="33"/>
  <c r="G138" i="33"/>
  <c r="F138" i="33"/>
  <c r="E138" i="33"/>
  <c r="H138" i="33" s="1"/>
  <c r="G137" i="33"/>
  <c r="G136" i="33"/>
  <c r="F136" i="33"/>
  <c r="E136" i="33"/>
  <c r="H136" i="33" s="1"/>
  <c r="G135" i="33"/>
  <c r="F135" i="33"/>
  <c r="E135" i="33"/>
  <c r="H135" i="33" s="1"/>
  <c r="G134" i="33"/>
  <c r="F134" i="33"/>
  <c r="E134" i="33"/>
  <c r="G133" i="33"/>
  <c r="F133" i="33"/>
  <c r="G132" i="33"/>
  <c r="F132" i="33"/>
  <c r="E132" i="33"/>
  <c r="H132" i="33" s="1"/>
  <c r="G131" i="33"/>
  <c r="F131" i="33"/>
  <c r="E131" i="33"/>
  <c r="G130" i="33"/>
  <c r="F130" i="33"/>
  <c r="E130" i="33"/>
  <c r="G129" i="33"/>
  <c r="F129" i="33"/>
  <c r="E129" i="33"/>
  <c r="H129" i="33" s="1"/>
  <c r="G128" i="33"/>
  <c r="F128" i="33"/>
  <c r="E128" i="33"/>
  <c r="H128" i="33" s="1"/>
  <c r="G127" i="33"/>
  <c r="F127" i="33"/>
  <c r="E127" i="33"/>
  <c r="G126" i="33"/>
  <c r="F126" i="33"/>
  <c r="E126" i="33"/>
  <c r="G125" i="33"/>
  <c r="F125" i="33"/>
  <c r="E125" i="33"/>
  <c r="H125" i="33" s="1"/>
  <c r="G124" i="33"/>
  <c r="F124" i="33"/>
  <c r="E124" i="33"/>
  <c r="H124" i="33" s="1"/>
  <c r="G123" i="33"/>
  <c r="F123" i="33"/>
  <c r="E123" i="33"/>
  <c r="G122" i="33"/>
  <c r="F122" i="33"/>
  <c r="E122" i="33"/>
  <c r="G121" i="33"/>
  <c r="F121" i="33"/>
  <c r="E121" i="33"/>
  <c r="H121" i="33" s="1"/>
  <c r="G120" i="33"/>
  <c r="F120" i="33"/>
  <c r="E120" i="33"/>
  <c r="H120" i="33" s="1"/>
  <c r="G119" i="33"/>
  <c r="F119" i="33"/>
  <c r="E119" i="33"/>
  <c r="G118" i="33"/>
  <c r="F118" i="33"/>
  <c r="E118" i="33"/>
  <c r="G117" i="33"/>
  <c r="F117" i="33"/>
  <c r="E117" i="33"/>
  <c r="H117" i="33" s="1"/>
  <c r="G116" i="33"/>
  <c r="F116" i="33"/>
  <c r="E116" i="33"/>
  <c r="H116" i="33" s="1"/>
  <c r="G115" i="33"/>
  <c r="F115" i="33"/>
  <c r="E115" i="33"/>
  <c r="G114" i="33"/>
  <c r="F114" i="33"/>
  <c r="E114" i="33"/>
  <c r="G113" i="33"/>
  <c r="F113" i="33"/>
  <c r="E113" i="33"/>
  <c r="H113" i="33" s="1"/>
  <c r="G112" i="33"/>
  <c r="F112" i="33"/>
  <c r="E112" i="33"/>
  <c r="H112" i="33" s="1"/>
  <c r="G111" i="33"/>
  <c r="F111" i="33"/>
  <c r="E111" i="33"/>
  <c r="G110" i="33"/>
  <c r="F110" i="33"/>
  <c r="E110" i="33"/>
  <c r="G109" i="33"/>
  <c r="F109" i="33"/>
  <c r="E109" i="33"/>
  <c r="H109" i="33" s="1"/>
  <c r="G108" i="33"/>
  <c r="F108" i="33"/>
  <c r="E108" i="33"/>
  <c r="H108" i="33" s="1"/>
  <c r="G107" i="33"/>
  <c r="F107" i="33"/>
  <c r="E107" i="33"/>
  <c r="G106" i="33"/>
  <c r="F106" i="33"/>
  <c r="E106" i="33"/>
  <c r="G105" i="33"/>
  <c r="F105" i="33"/>
  <c r="E105" i="33"/>
  <c r="H105" i="33" s="1"/>
  <c r="G104" i="33"/>
  <c r="F104" i="33"/>
  <c r="G103" i="33"/>
  <c r="F103" i="33"/>
  <c r="E103" i="33"/>
  <c r="G102" i="33"/>
  <c r="F102" i="33"/>
  <c r="E102" i="33"/>
  <c r="H102" i="33" s="1"/>
  <c r="G101" i="33"/>
  <c r="F101" i="33"/>
  <c r="E101" i="33"/>
  <c r="H101" i="33" s="1"/>
  <c r="G100" i="33"/>
  <c r="F100" i="33"/>
  <c r="E100" i="33"/>
  <c r="G99" i="33"/>
  <c r="F99" i="33"/>
  <c r="E99" i="33"/>
  <c r="G98" i="33"/>
  <c r="F98" i="33"/>
  <c r="E98" i="33"/>
  <c r="H98" i="33" s="1"/>
  <c r="G97" i="33"/>
  <c r="F97" i="33"/>
  <c r="E97" i="33"/>
  <c r="H97" i="33" s="1"/>
  <c r="G96" i="33"/>
  <c r="F96" i="33"/>
  <c r="E96" i="33"/>
  <c r="G95" i="33"/>
  <c r="F95" i="33"/>
  <c r="E95" i="33"/>
  <c r="G94" i="33"/>
  <c r="F94" i="33"/>
  <c r="E94" i="33"/>
  <c r="H94" i="33" s="1"/>
  <c r="G93" i="33"/>
  <c r="F93" i="33"/>
  <c r="E93" i="33"/>
  <c r="H93" i="33" s="1"/>
  <c r="G92" i="33"/>
  <c r="F92" i="33"/>
  <c r="E92" i="33"/>
  <c r="G91" i="33"/>
  <c r="F91" i="33"/>
  <c r="E91" i="33"/>
  <c r="G90" i="33"/>
  <c r="F90" i="33"/>
  <c r="E90" i="33"/>
  <c r="H90" i="33" s="1"/>
  <c r="G89" i="33"/>
  <c r="F89" i="33"/>
  <c r="E89" i="33"/>
  <c r="H89" i="33" s="1"/>
  <c r="G88" i="33"/>
  <c r="F88" i="33"/>
  <c r="E88" i="33"/>
  <c r="G87" i="33"/>
  <c r="F87" i="33"/>
  <c r="E87" i="33"/>
  <c r="G86" i="33"/>
  <c r="F86" i="33"/>
  <c r="E86" i="33"/>
  <c r="H86" i="33" s="1"/>
  <c r="G85" i="33"/>
  <c r="F85" i="33"/>
  <c r="E85" i="33"/>
  <c r="H85" i="33" s="1"/>
  <c r="G84" i="33"/>
  <c r="F84" i="33"/>
  <c r="E84" i="33"/>
  <c r="G83" i="33"/>
  <c r="F83" i="33"/>
  <c r="E83" i="33"/>
  <c r="G82" i="33"/>
  <c r="F82" i="33"/>
  <c r="G81" i="33"/>
  <c r="F81" i="33"/>
  <c r="E81" i="33"/>
  <c r="G80" i="33"/>
  <c r="F80" i="33"/>
  <c r="E80" i="33"/>
  <c r="G79" i="33"/>
  <c r="F79" i="33"/>
  <c r="E79" i="33"/>
  <c r="H79" i="33" s="1"/>
  <c r="G78" i="33"/>
  <c r="F78" i="33"/>
  <c r="E78" i="33"/>
  <c r="H78" i="33" s="1"/>
  <c r="G77" i="33"/>
  <c r="F77" i="33"/>
  <c r="E77" i="33"/>
  <c r="G76" i="33"/>
  <c r="F76" i="33"/>
  <c r="E76" i="33"/>
  <c r="D75" i="33"/>
  <c r="F137" i="33" s="1"/>
  <c r="C75" i="33"/>
  <c r="C10" i="33" s="1"/>
  <c r="G69" i="33"/>
  <c r="F69" i="33"/>
  <c r="E69" i="33"/>
  <c r="G68" i="33"/>
  <c r="F68" i="33"/>
  <c r="E68" i="33"/>
  <c r="G67" i="33"/>
  <c r="F67" i="33"/>
  <c r="E67" i="33"/>
  <c r="G66" i="33"/>
  <c r="F66" i="33"/>
  <c r="E66" i="33"/>
  <c r="G65" i="33"/>
  <c r="F65" i="33"/>
  <c r="E65" i="33"/>
  <c r="G64" i="33"/>
  <c r="F64" i="33"/>
  <c r="E64" i="33"/>
  <c r="G63" i="33"/>
  <c r="F63" i="33"/>
  <c r="E63" i="33"/>
  <c r="G62" i="33"/>
  <c r="F62" i="33"/>
  <c r="E62" i="33"/>
  <c r="G61" i="33"/>
  <c r="F61" i="33"/>
  <c r="E61" i="33"/>
  <c r="G60" i="33"/>
  <c r="F60" i="33"/>
  <c r="E60" i="33"/>
  <c r="G59" i="33"/>
  <c r="F59" i="33"/>
  <c r="E59" i="33"/>
  <c r="G58" i="33"/>
  <c r="F58" i="33"/>
  <c r="E58" i="33"/>
  <c r="G57" i="33"/>
  <c r="F57" i="33"/>
  <c r="E57" i="33"/>
  <c r="G56" i="33"/>
  <c r="F56" i="33"/>
  <c r="E56" i="33"/>
  <c r="G55" i="33"/>
  <c r="F55" i="33"/>
  <c r="E55" i="33"/>
  <c r="G54" i="33"/>
  <c r="F54" i="33"/>
  <c r="E54" i="33"/>
  <c r="G53" i="33"/>
  <c r="F53" i="33"/>
  <c r="E53" i="33"/>
  <c r="G52" i="33"/>
  <c r="F52" i="33"/>
  <c r="E52" i="33"/>
  <c r="G51" i="33"/>
  <c r="F51" i="33"/>
  <c r="E51" i="33"/>
  <c r="G50" i="33"/>
  <c r="F50" i="33"/>
  <c r="E50" i="33"/>
  <c r="G49" i="33"/>
  <c r="F49" i="33"/>
  <c r="E49" i="33"/>
  <c r="G48" i="33"/>
  <c r="F48" i="33"/>
  <c r="E48" i="33"/>
  <c r="G47" i="33"/>
  <c r="F47" i="33"/>
  <c r="E47" i="33"/>
  <c r="G46" i="33"/>
  <c r="F46" i="33"/>
  <c r="E46" i="33"/>
  <c r="G45" i="33"/>
  <c r="F45" i="33"/>
  <c r="E45" i="33"/>
  <c r="G44" i="33"/>
  <c r="F44" i="33"/>
  <c r="E44" i="33"/>
  <c r="G43" i="33"/>
  <c r="F43" i="33"/>
  <c r="E43" i="33"/>
  <c r="G42" i="33"/>
  <c r="F42" i="33"/>
  <c r="E42" i="33"/>
  <c r="G41" i="33"/>
  <c r="F41" i="33"/>
  <c r="E41" i="33"/>
  <c r="G40" i="33"/>
  <c r="F40" i="33"/>
  <c r="E40" i="33"/>
  <c r="G39" i="33"/>
  <c r="F39" i="33"/>
  <c r="E39" i="33"/>
  <c r="G38" i="33"/>
  <c r="F38" i="33"/>
  <c r="E38" i="33"/>
  <c r="G37" i="33"/>
  <c r="F37" i="33"/>
  <c r="E37" i="33"/>
  <c r="G36" i="33"/>
  <c r="F36" i="33"/>
  <c r="E36" i="33"/>
  <c r="G35" i="33"/>
  <c r="F35" i="33"/>
  <c r="E35" i="33"/>
  <c r="G34" i="33"/>
  <c r="F34" i="33"/>
  <c r="E34" i="33"/>
  <c r="G33" i="33"/>
  <c r="F33" i="33"/>
  <c r="E33" i="33"/>
  <c r="G32" i="33"/>
  <c r="F32" i="33"/>
  <c r="E32" i="33"/>
  <c r="G31" i="33"/>
  <c r="F31" i="33"/>
  <c r="E31" i="33"/>
  <c r="G30" i="33"/>
  <c r="F30" i="33"/>
  <c r="E30" i="33"/>
  <c r="G29" i="33"/>
  <c r="F29" i="33"/>
  <c r="E29" i="33"/>
  <c r="G28" i="33"/>
  <c r="F28" i="33"/>
  <c r="E28" i="33"/>
  <c r="G27" i="33"/>
  <c r="F27" i="33"/>
  <c r="E27" i="33"/>
  <c r="G26" i="33"/>
  <c r="F26" i="33"/>
  <c r="E26" i="33"/>
  <c r="G25" i="33"/>
  <c r="F25" i="33"/>
  <c r="E25" i="33"/>
  <c r="G24" i="33"/>
  <c r="F24" i="33"/>
  <c r="E24" i="33"/>
  <c r="G23" i="33"/>
  <c r="F23" i="33"/>
  <c r="E23" i="33"/>
  <c r="G22" i="33"/>
  <c r="F22" i="33"/>
  <c r="E22" i="33"/>
  <c r="G21" i="33"/>
  <c r="F21" i="33"/>
  <c r="G20" i="33"/>
  <c r="F20" i="33"/>
  <c r="E20" i="33"/>
  <c r="D19" i="33"/>
  <c r="C19" i="33"/>
  <c r="D13" i="33"/>
  <c r="C12" i="33"/>
  <c r="D9" i="33"/>
  <c r="G609" i="32"/>
  <c r="G608" i="32"/>
  <c r="G607" i="32"/>
  <c r="E607" i="32"/>
  <c r="G606" i="32"/>
  <c r="G605" i="32"/>
  <c r="G604" i="32"/>
  <c r="F604" i="32"/>
  <c r="G603" i="32"/>
  <c r="G602" i="32"/>
  <c r="E602" i="32"/>
  <c r="G601" i="32"/>
  <c r="G600" i="32"/>
  <c r="G599" i="32"/>
  <c r="G598" i="32"/>
  <c r="G597" i="32"/>
  <c r="F597" i="32"/>
  <c r="G596" i="32"/>
  <c r="F596" i="32"/>
  <c r="E596" i="32"/>
  <c r="G595" i="32"/>
  <c r="E595" i="32"/>
  <c r="G594" i="32"/>
  <c r="F594" i="32"/>
  <c r="E594" i="32"/>
  <c r="G593" i="32"/>
  <c r="G592" i="32"/>
  <c r="G591" i="32"/>
  <c r="G590" i="32"/>
  <c r="G589" i="32"/>
  <c r="G588" i="32"/>
  <c r="F588" i="32"/>
  <c r="G587" i="32"/>
  <c r="G586" i="32"/>
  <c r="G585" i="32"/>
  <c r="G584" i="32"/>
  <c r="G583" i="32"/>
  <c r="D582" i="32"/>
  <c r="C582" i="32"/>
  <c r="G576" i="32"/>
  <c r="F576" i="32"/>
  <c r="E576" i="32"/>
  <c r="G575" i="32"/>
  <c r="F575" i="32"/>
  <c r="E575" i="32"/>
  <c r="G574" i="32"/>
  <c r="G573" i="32"/>
  <c r="F573" i="32"/>
  <c r="E573" i="32"/>
  <c r="G572" i="32"/>
  <c r="G571" i="32"/>
  <c r="G570" i="32"/>
  <c r="G569" i="32"/>
  <c r="E569" i="32"/>
  <c r="G568" i="32"/>
  <c r="G567" i="32"/>
  <c r="G566" i="32"/>
  <c r="G565" i="32"/>
  <c r="F565" i="32"/>
  <c r="G564" i="32"/>
  <c r="F564" i="32"/>
  <c r="E564" i="32"/>
  <c r="G563" i="32"/>
  <c r="E563" i="32"/>
  <c r="G562" i="32"/>
  <c r="G561" i="32"/>
  <c r="G560" i="32"/>
  <c r="G559" i="32"/>
  <c r="G558" i="32"/>
  <c r="F558" i="32"/>
  <c r="E558" i="32"/>
  <c r="G557" i="32"/>
  <c r="F557" i="32"/>
  <c r="E557" i="32"/>
  <c r="G556" i="32"/>
  <c r="G555" i="32"/>
  <c r="F555" i="32"/>
  <c r="G554" i="32"/>
  <c r="G553" i="32"/>
  <c r="F553" i="32"/>
  <c r="E553" i="32"/>
  <c r="G552" i="32"/>
  <c r="F552" i="32"/>
  <c r="G551" i="32"/>
  <c r="G550" i="32"/>
  <c r="F550" i="32"/>
  <c r="E550" i="32"/>
  <c r="G549" i="32"/>
  <c r="F549" i="32"/>
  <c r="E549" i="32"/>
  <c r="G548" i="32"/>
  <c r="G547" i="32"/>
  <c r="F547" i="32"/>
  <c r="E547" i="32"/>
  <c r="G546" i="32"/>
  <c r="G545" i="32"/>
  <c r="E545" i="32"/>
  <c r="G544" i="32"/>
  <c r="E544" i="32"/>
  <c r="G543" i="32"/>
  <c r="G542" i="32"/>
  <c r="G541" i="32"/>
  <c r="F541" i="32"/>
  <c r="G540" i="32"/>
  <c r="F540" i="32"/>
  <c r="E540" i="32"/>
  <c r="G539" i="32"/>
  <c r="G538" i="32"/>
  <c r="G537" i="32"/>
  <c r="F537" i="32"/>
  <c r="E537" i="32"/>
  <c r="G536" i="32"/>
  <c r="G535" i="32"/>
  <c r="G534" i="32"/>
  <c r="G533" i="32"/>
  <c r="F533" i="32"/>
  <c r="E533" i="32"/>
  <c r="G532" i="32"/>
  <c r="E532" i="32"/>
  <c r="G531" i="32"/>
  <c r="E531" i="32"/>
  <c r="G530" i="32"/>
  <c r="E530" i="32"/>
  <c r="G529" i="32"/>
  <c r="G528" i="32"/>
  <c r="G527" i="32"/>
  <c r="F527" i="32"/>
  <c r="E527" i="32"/>
  <c r="G526" i="32"/>
  <c r="F526" i="32"/>
  <c r="G525" i="32"/>
  <c r="F525" i="32"/>
  <c r="E525" i="32"/>
  <c r="G524" i="32"/>
  <c r="G523" i="32"/>
  <c r="F523" i="32"/>
  <c r="G522" i="32"/>
  <c r="F522" i="32"/>
  <c r="G521" i="32"/>
  <c r="E521" i="32"/>
  <c r="G520" i="32"/>
  <c r="G519" i="32"/>
  <c r="F519" i="32"/>
  <c r="E519" i="32"/>
  <c r="G518" i="32"/>
  <c r="F518" i="32"/>
  <c r="E518" i="32"/>
  <c r="G517" i="32"/>
  <c r="G516" i="32"/>
  <c r="G515" i="32"/>
  <c r="G514" i="32"/>
  <c r="G513" i="32"/>
  <c r="F513" i="32"/>
  <c r="E513" i="32"/>
  <c r="G512" i="32"/>
  <c r="G511" i="32"/>
  <c r="G510" i="32"/>
  <c r="G509" i="32"/>
  <c r="E509" i="32"/>
  <c r="G508" i="32"/>
  <c r="E508" i="32"/>
  <c r="G507" i="32"/>
  <c r="F507" i="32"/>
  <c r="E507" i="32"/>
  <c r="G506" i="32"/>
  <c r="F506" i="32"/>
  <c r="E506" i="32"/>
  <c r="G505" i="32"/>
  <c r="F505" i="32"/>
  <c r="E505" i="32"/>
  <c r="G504" i="32"/>
  <c r="E504" i="32"/>
  <c r="G503" i="32"/>
  <c r="F503" i="32"/>
  <c r="G502" i="32"/>
  <c r="F502" i="32"/>
  <c r="E502" i="32"/>
  <c r="G501" i="32"/>
  <c r="F501" i="32"/>
  <c r="E501" i="32"/>
  <c r="G500" i="32"/>
  <c r="E500" i="32"/>
  <c r="G499" i="32"/>
  <c r="E499" i="32"/>
  <c r="G498" i="32"/>
  <c r="G497" i="32"/>
  <c r="G496" i="32"/>
  <c r="F496" i="32"/>
  <c r="E496" i="32"/>
  <c r="G495" i="32"/>
  <c r="G494" i="32"/>
  <c r="F494" i="32"/>
  <c r="G493" i="32"/>
  <c r="E493" i="32"/>
  <c r="G492" i="32"/>
  <c r="F492" i="32"/>
  <c r="E492" i="32"/>
  <c r="G491" i="32"/>
  <c r="E491" i="32"/>
  <c r="G490" i="32"/>
  <c r="G489" i="32"/>
  <c r="G488" i="32"/>
  <c r="G487" i="32"/>
  <c r="G486" i="32"/>
  <c r="G485" i="32"/>
  <c r="G484" i="32"/>
  <c r="G483" i="32"/>
  <c r="G482" i="32"/>
  <c r="G481" i="32"/>
  <c r="G480" i="32"/>
  <c r="E480" i="32"/>
  <c r="G479" i="32"/>
  <c r="G478" i="32"/>
  <c r="F478" i="32"/>
  <c r="E478" i="32"/>
  <c r="G477" i="32"/>
  <c r="F477" i="32"/>
  <c r="E477" i="32"/>
  <c r="G476" i="32"/>
  <c r="G475" i="32"/>
  <c r="E475" i="32"/>
  <c r="G474" i="32"/>
  <c r="F474" i="32"/>
  <c r="E474" i="32"/>
  <c r="G473" i="32"/>
  <c r="F473" i="32"/>
  <c r="E473" i="32"/>
  <c r="G472" i="32"/>
  <c r="F472" i="32"/>
  <c r="E472" i="32"/>
  <c r="G471" i="32"/>
  <c r="G470" i="32"/>
  <c r="G469" i="32"/>
  <c r="G468" i="32"/>
  <c r="E468" i="32"/>
  <c r="G467" i="32"/>
  <c r="E467" i="32"/>
  <c r="G466" i="32"/>
  <c r="G465" i="32"/>
  <c r="G464" i="32"/>
  <c r="G463" i="32"/>
  <c r="G462" i="32"/>
  <c r="F462" i="32"/>
  <c r="E462" i="32"/>
  <c r="G461" i="32"/>
  <c r="E461" i="32"/>
  <c r="G460" i="32"/>
  <c r="F460" i="32"/>
  <c r="E460" i="32"/>
  <c r="G459" i="32"/>
  <c r="G458" i="32"/>
  <c r="G457" i="32"/>
  <c r="G456" i="32"/>
  <c r="G455" i="32"/>
  <c r="G454" i="32"/>
  <c r="G453" i="32"/>
  <c r="G452" i="32"/>
  <c r="F452" i="32"/>
  <c r="E452" i="32"/>
  <c r="G451" i="32"/>
  <c r="F451" i="32"/>
  <c r="E451" i="32"/>
  <c r="G450" i="32"/>
  <c r="G449" i="32"/>
  <c r="F449" i="32"/>
  <c r="E449" i="32"/>
  <c r="G448" i="32"/>
  <c r="F448" i="32"/>
  <c r="G447" i="32"/>
  <c r="F447" i="32"/>
  <c r="E447" i="32"/>
  <c r="G446" i="32"/>
  <c r="E446" i="32"/>
  <c r="G445" i="32"/>
  <c r="G444" i="32"/>
  <c r="G443" i="32"/>
  <c r="G442" i="32"/>
  <c r="G441" i="32"/>
  <c r="F441" i="32"/>
  <c r="G440" i="32"/>
  <c r="F440" i="32"/>
  <c r="E440" i="32"/>
  <c r="G439" i="32"/>
  <c r="F439" i="32"/>
  <c r="E439" i="32"/>
  <c r="G438" i="32"/>
  <c r="E438" i="32"/>
  <c r="G437" i="32"/>
  <c r="F437" i="32"/>
  <c r="E437" i="32"/>
  <c r="G436" i="32"/>
  <c r="F436" i="32"/>
  <c r="E436" i="32"/>
  <c r="G435" i="32"/>
  <c r="F435" i="32"/>
  <c r="E435" i="32"/>
  <c r="G434" i="32"/>
  <c r="G433" i="32"/>
  <c r="F433" i="32"/>
  <c r="E433" i="32"/>
  <c r="G432" i="32"/>
  <c r="G431" i="32"/>
  <c r="F431" i="32"/>
  <c r="E431" i="32"/>
  <c r="G430" i="32"/>
  <c r="E430" i="32"/>
  <c r="G429" i="32"/>
  <c r="G428" i="32"/>
  <c r="G427" i="32"/>
  <c r="F427" i="32"/>
  <c r="E427" i="32"/>
  <c r="G426" i="32"/>
  <c r="F426" i="32"/>
  <c r="E426" i="32"/>
  <c r="G425" i="32"/>
  <c r="G424" i="32"/>
  <c r="G423" i="32"/>
  <c r="G422" i="32"/>
  <c r="G421" i="32"/>
  <c r="G420" i="32"/>
  <c r="G419" i="32"/>
  <c r="G418" i="32"/>
  <c r="F418" i="32"/>
  <c r="G417" i="32"/>
  <c r="E417" i="32"/>
  <c r="G416" i="32"/>
  <c r="G415" i="32"/>
  <c r="G414" i="32"/>
  <c r="E414" i="32"/>
  <c r="G413" i="32"/>
  <c r="G412" i="32"/>
  <c r="G411" i="32"/>
  <c r="G410" i="32"/>
  <c r="G409" i="32"/>
  <c r="G408" i="32"/>
  <c r="G407" i="32"/>
  <c r="E407" i="32"/>
  <c r="G406" i="32"/>
  <c r="E406" i="32"/>
  <c r="G405" i="32"/>
  <c r="G404" i="32"/>
  <c r="G403" i="32"/>
  <c r="G402" i="32"/>
  <c r="G401" i="32"/>
  <c r="G400" i="32"/>
  <c r="E400" i="32"/>
  <c r="G399" i="32"/>
  <c r="G398" i="32"/>
  <c r="G397" i="32"/>
  <c r="G396" i="32"/>
  <c r="F396" i="32"/>
  <c r="E396" i="32"/>
  <c r="G395" i="32"/>
  <c r="G394" i="32"/>
  <c r="E394" i="32"/>
  <c r="G393" i="32"/>
  <c r="F393" i="32"/>
  <c r="E393" i="32"/>
  <c r="G392" i="32"/>
  <c r="G391" i="32"/>
  <c r="G390" i="32"/>
  <c r="F390" i="32"/>
  <c r="E390" i="32"/>
  <c r="G389" i="32"/>
  <c r="G388" i="32"/>
  <c r="G387" i="32"/>
  <c r="G386" i="32"/>
  <c r="G385" i="32"/>
  <c r="G384" i="32"/>
  <c r="G383" i="32"/>
  <c r="G382" i="32"/>
  <c r="G381" i="32"/>
  <c r="F381" i="32"/>
  <c r="E381" i="32"/>
  <c r="G380" i="32"/>
  <c r="E380" i="32"/>
  <c r="G379" i="32"/>
  <c r="G378" i="32"/>
  <c r="G377" i="32"/>
  <c r="E377" i="32"/>
  <c r="G376" i="32"/>
  <c r="E376" i="32"/>
  <c r="G375" i="32"/>
  <c r="F375" i="32"/>
  <c r="G374" i="32"/>
  <c r="G373" i="32"/>
  <c r="G372" i="32"/>
  <c r="G371" i="32"/>
  <c r="E371" i="32"/>
  <c r="G370" i="32"/>
  <c r="G369" i="32"/>
  <c r="G368" i="32"/>
  <c r="F368" i="32"/>
  <c r="E368" i="32"/>
  <c r="G367" i="32"/>
  <c r="G366" i="32"/>
  <c r="G365" i="32"/>
  <c r="G364" i="32"/>
  <c r="G363" i="32"/>
  <c r="F363" i="32"/>
  <c r="G362" i="32"/>
  <c r="G361" i="32"/>
  <c r="G360" i="32"/>
  <c r="F360" i="32"/>
  <c r="E360" i="32"/>
  <c r="G359" i="32"/>
  <c r="E359" i="32"/>
  <c r="G358" i="32"/>
  <c r="G357" i="32"/>
  <c r="G356" i="32"/>
  <c r="G355" i="32"/>
  <c r="G354" i="32"/>
  <c r="F354" i="32"/>
  <c r="E354" i="32"/>
  <c r="G353" i="32"/>
  <c r="F353" i="32"/>
  <c r="E353" i="32"/>
  <c r="G352" i="32"/>
  <c r="G351" i="32"/>
  <c r="G350" i="32"/>
  <c r="D349" i="32"/>
  <c r="D12" i="32" s="1"/>
  <c r="C349" i="32"/>
  <c r="G343" i="32"/>
  <c r="G342" i="32"/>
  <c r="E342" i="32"/>
  <c r="G341" i="32"/>
  <c r="G340" i="32"/>
  <c r="F340" i="32"/>
  <c r="E340" i="32"/>
  <c r="G339" i="32"/>
  <c r="F339" i="32"/>
  <c r="E339" i="32"/>
  <c r="G338" i="32"/>
  <c r="E338" i="32"/>
  <c r="G337" i="32"/>
  <c r="G336" i="32"/>
  <c r="F336" i="32"/>
  <c r="E336" i="32"/>
  <c r="G335" i="32"/>
  <c r="F335" i="32"/>
  <c r="G334" i="32"/>
  <c r="F334" i="32"/>
  <c r="G333" i="32"/>
  <c r="F333" i="32"/>
  <c r="G332" i="32"/>
  <c r="F332" i="32"/>
  <c r="E332" i="32"/>
  <c r="G331" i="32"/>
  <c r="F331" i="32"/>
  <c r="E331" i="32"/>
  <c r="G330" i="32"/>
  <c r="F330" i="32"/>
  <c r="E330" i="32"/>
  <c r="G329" i="32"/>
  <c r="E329" i="32"/>
  <c r="G328" i="32"/>
  <c r="G327" i="32"/>
  <c r="F327" i="32"/>
  <c r="E327" i="32"/>
  <c r="G326" i="32"/>
  <c r="E326" i="32"/>
  <c r="G325" i="32"/>
  <c r="F325" i="32"/>
  <c r="E325" i="32"/>
  <c r="G324" i="32"/>
  <c r="G323" i="32"/>
  <c r="G322" i="32"/>
  <c r="E322" i="32"/>
  <c r="G321" i="32"/>
  <c r="G320" i="32"/>
  <c r="F320" i="32"/>
  <c r="E320" i="32"/>
  <c r="G319" i="32"/>
  <c r="G318" i="32"/>
  <c r="F318" i="32"/>
  <c r="G317" i="32"/>
  <c r="G316" i="32"/>
  <c r="F316" i="32"/>
  <c r="E316" i="32"/>
  <c r="G315" i="32"/>
  <c r="F315" i="32"/>
  <c r="G314" i="32"/>
  <c r="F314" i="32"/>
  <c r="E314" i="32"/>
  <c r="G313" i="32"/>
  <c r="G312" i="32"/>
  <c r="E312" i="32"/>
  <c r="G311" i="32"/>
  <c r="F311" i="32"/>
  <c r="E311" i="32"/>
  <c r="G310" i="32"/>
  <c r="G309" i="32"/>
  <c r="F309" i="32"/>
  <c r="E309" i="32"/>
  <c r="G308" i="32"/>
  <c r="G307" i="32"/>
  <c r="F307" i="32"/>
  <c r="E307" i="32"/>
  <c r="G306" i="32"/>
  <c r="E306" i="32"/>
  <c r="G305" i="32"/>
  <c r="G304" i="32"/>
  <c r="E304" i="32"/>
  <c r="G303" i="32"/>
  <c r="F303" i="32"/>
  <c r="E303" i="32"/>
  <c r="G302" i="32"/>
  <c r="G301" i="32"/>
  <c r="F301" i="32"/>
  <c r="G300" i="32"/>
  <c r="G299" i="32"/>
  <c r="F299" i="32"/>
  <c r="E299" i="32"/>
  <c r="G298" i="32"/>
  <c r="F298" i="32"/>
  <c r="G297" i="32"/>
  <c r="F297" i="32"/>
  <c r="G296" i="32"/>
  <c r="E296" i="32"/>
  <c r="G295" i="32"/>
  <c r="G294" i="32"/>
  <c r="G293" i="32"/>
  <c r="G292" i="32"/>
  <c r="E292" i="32"/>
  <c r="G291" i="32"/>
  <c r="G290" i="32"/>
  <c r="G289" i="32"/>
  <c r="G288" i="32"/>
  <c r="G287" i="32"/>
  <c r="E287" i="32"/>
  <c r="G286" i="32"/>
  <c r="G285" i="32"/>
  <c r="F285" i="32"/>
  <c r="E285" i="32"/>
  <c r="G284" i="32"/>
  <c r="F284" i="32"/>
  <c r="E284" i="32"/>
  <c r="G283" i="32"/>
  <c r="G282" i="32"/>
  <c r="G281" i="32"/>
  <c r="G280" i="32"/>
  <c r="G279" i="32"/>
  <c r="F279" i="32"/>
  <c r="E279" i="32"/>
  <c r="G278" i="32"/>
  <c r="G277" i="32"/>
  <c r="G276" i="32"/>
  <c r="G275" i="32"/>
  <c r="G274" i="32"/>
  <c r="F274" i="32"/>
  <c r="E274" i="32"/>
  <c r="G273" i="32"/>
  <c r="F273" i="32"/>
  <c r="E273" i="32"/>
  <c r="G272" i="32"/>
  <c r="F272" i="32"/>
  <c r="E272" i="32"/>
  <c r="G271" i="32"/>
  <c r="G270" i="32"/>
  <c r="G269" i="32"/>
  <c r="F269" i="32"/>
  <c r="E269" i="32"/>
  <c r="G268" i="32"/>
  <c r="E268" i="32"/>
  <c r="G267" i="32"/>
  <c r="F267" i="32"/>
  <c r="E267" i="32"/>
  <c r="G266" i="32"/>
  <c r="F266" i="32"/>
  <c r="G265" i="32"/>
  <c r="F265" i="32"/>
  <c r="G264" i="32"/>
  <c r="G263" i="32"/>
  <c r="G262" i="32"/>
  <c r="G261" i="32"/>
  <c r="F261" i="32"/>
  <c r="E261" i="32"/>
  <c r="G260" i="32"/>
  <c r="G259" i="32"/>
  <c r="G258" i="32"/>
  <c r="G257" i="32"/>
  <c r="F257" i="32"/>
  <c r="E257" i="32"/>
  <c r="G256" i="32"/>
  <c r="G255" i="32"/>
  <c r="G254" i="32"/>
  <c r="F254" i="32"/>
  <c r="E254" i="32"/>
  <c r="G253" i="32"/>
  <c r="G252" i="32"/>
  <c r="F252" i="32"/>
  <c r="E252" i="32"/>
  <c r="G251" i="32"/>
  <c r="F251" i="32"/>
  <c r="E251" i="32"/>
  <c r="G250" i="32"/>
  <c r="G249" i="32"/>
  <c r="G248" i="32"/>
  <c r="G247" i="32"/>
  <c r="F247" i="32"/>
  <c r="E247" i="32"/>
  <c r="G246" i="32"/>
  <c r="G245" i="32"/>
  <c r="F245" i="32"/>
  <c r="E245" i="32"/>
  <c r="G244" i="32"/>
  <c r="G243" i="32"/>
  <c r="G242" i="32"/>
  <c r="F242" i="32"/>
  <c r="G241" i="32"/>
  <c r="G240" i="32"/>
  <c r="F240" i="32"/>
  <c r="G239" i="32"/>
  <c r="F239" i="32"/>
  <c r="E239" i="32"/>
  <c r="G238" i="32"/>
  <c r="G237" i="32"/>
  <c r="F237" i="32"/>
  <c r="E237" i="32"/>
  <c r="G236" i="32"/>
  <c r="G235" i="32"/>
  <c r="F235" i="32"/>
  <c r="G234" i="32"/>
  <c r="F234" i="32"/>
  <c r="E234" i="32"/>
  <c r="G233" i="32"/>
  <c r="E233" i="32"/>
  <c r="G232" i="32"/>
  <c r="E232" i="32"/>
  <c r="G231" i="32"/>
  <c r="F231" i="32"/>
  <c r="E231" i="32"/>
  <c r="G230" i="32"/>
  <c r="G229" i="32"/>
  <c r="F229" i="32"/>
  <c r="E229" i="32"/>
  <c r="G228" i="32"/>
  <c r="E228" i="32"/>
  <c r="G227" i="32"/>
  <c r="E227" i="32"/>
  <c r="G226" i="32"/>
  <c r="E226" i="32"/>
  <c r="G225" i="32"/>
  <c r="G224" i="32"/>
  <c r="F224" i="32"/>
  <c r="G223" i="32"/>
  <c r="F223" i="32"/>
  <c r="E223" i="32"/>
  <c r="G222" i="32"/>
  <c r="F222" i="32"/>
  <c r="E222" i="32"/>
  <c r="G221" i="32"/>
  <c r="F221" i="32"/>
  <c r="E221" i="32"/>
  <c r="G220" i="32"/>
  <c r="F220" i="32"/>
  <c r="E220" i="32"/>
  <c r="G219" i="32"/>
  <c r="E219" i="32"/>
  <c r="G218" i="32"/>
  <c r="E218" i="32"/>
  <c r="G217" i="32"/>
  <c r="F217" i="32"/>
  <c r="E217" i="32"/>
  <c r="G216" i="32"/>
  <c r="F216" i="32"/>
  <c r="E216" i="32"/>
  <c r="G215" i="32"/>
  <c r="G214" i="32"/>
  <c r="G213" i="32"/>
  <c r="G212" i="32"/>
  <c r="F212" i="32"/>
  <c r="G211" i="32"/>
  <c r="F211" i="32"/>
  <c r="E211" i="32"/>
  <c r="G210" i="32"/>
  <c r="G209" i="32"/>
  <c r="G208" i="32"/>
  <c r="G207" i="32"/>
  <c r="G206" i="32"/>
  <c r="G205" i="32"/>
  <c r="G204" i="32"/>
  <c r="G203" i="32"/>
  <c r="G202" i="32"/>
  <c r="G201" i="32"/>
  <c r="G200" i="32"/>
  <c r="G199" i="32"/>
  <c r="G198" i="32"/>
  <c r="G197" i="32"/>
  <c r="E197" i="32"/>
  <c r="G196" i="32"/>
  <c r="F196" i="32"/>
  <c r="E196" i="32"/>
  <c r="G195" i="32"/>
  <c r="E195" i="32"/>
  <c r="G194" i="32"/>
  <c r="G193" i="32"/>
  <c r="G192" i="32"/>
  <c r="G191" i="32"/>
  <c r="G190" i="32"/>
  <c r="G189" i="32"/>
  <c r="G188" i="32"/>
  <c r="G187" i="32"/>
  <c r="G186" i="32"/>
  <c r="G185" i="32"/>
  <c r="G184" i="32"/>
  <c r="E184" i="32"/>
  <c r="G183" i="32"/>
  <c r="F183" i="32"/>
  <c r="E183" i="32"/>
  <c r="G182" i="32"/>
  <c r="G181" i="32"/>
  <c r="G180" i="32"/>
  <c r="E180" i="32"/>
  <c r="G179" i="32"/>
  <c r="G178" i="32"/>
  <c r="G177" i="32"/>
  <c r="F177" i="32"/>
  <c r="E177" i="32"/>
  <c r="G176" i="32"/>
  <c r="G175" i="32"/>
  <c r="G174" i="32"/>
  <c r="D173" i="32"/>
  <c r="F173" i="32" s="1"/>
  <c r="C173" i="32"/>
  <c r="C11" i="32" s="1"/>
  <c r="G167" i="32"/>
  <c r="F167" i="32"/>
  <c r="E167" i="32"/>
  <c r="G166" i="32"/>
  <c r="F166" i="32"/>
  <c r="E166" i="32"/>
  <c r="H166" i="32" s="1"/>
  <c r="G165" i="32"/>
  <c r="E165" i="32"/>
  <c r="G164" i="32"/>
  <c r="G163" i="32"/>
  <c r="F163" i="32"/>
  <c r="E163" i="32"/>
  <c r="G162" i="32"/>
  <c r="E162" i="32"/>
  <c r="G161" i="32"/>
  <c r="G160" i="32"/>
  <c r="G159" i="32"/>
  <c r="E159" i="32"/>
  <c r="G158" i="32"/>
  <c r="G157" i="32"/>
  <c r="E157" i="32"/>
  <c r="G156" i="32"/>
  <c r="E156" i="32"/>
  <c r="G155" i="32"/>
  <c r="G154" i="32"/>
  <c r="E154" i="32"/>
  <c r="G153" i="32"/>
  <c r="G152" i="32"/>
  <c r="G151" i="32"/>
  <c r="G150" i="32"/>
  <c r="F150" i="32"/>
  <c r="E150" i="32"/>
  <c r="G149" i="32"/>
  <c r="E149" i="32"/>
  <c r="H149" i="32" s="1"/>
  <c r="G148" i="32"/>
  <c r="E148" i="32"/>
  <c r="G147" i="32"/>
  <c r="F147" i="32"/>
  <c r="E147" i="32"/>
  <c r="G146" i="32"/>
  <c r="E146" i="32"/>
  <c r="G145" i="32"/>
  <c r="F145" i="32"/>
  <c r="G144" i="32"/>
  <c r="E144" i="32"/>
  <c r="G143" i="32"/>
  <c r="G142" i="32"/>
  <c r="G141" i="32"/>
  <c r="G140" i="32"/>
  <c r="G139" i="32"/>
  <c r="G138" i="32"/>
  <c r="F138" i="32"/>
  <c r="E138" i="32"/>
  <c r="G137" i="32"/>
  <c r="G136" i="32"/>
  <c r="G135" i="32"/>
  <c r="G134" i="32"/>
  <c r="G133" i="32"/>
  <c r="G132" i="32"/>
  <c r="G131" i="32"/>
  <c r="G130" i="32"/>
  <c r="E130" i="32"/>
  <c r="G129" i="32"/>
  <c r="G128" i="32"/>
  <c r="G127" i="32"/>
  <c r="F127" i="32"/>
  <c r="E127" i="32"/>
  <c r="G126" i="32"/>
  <c r="G125" i="32"/>
  <c r="G124" i="32"/>
  <c r="E124" i="32"/>
  <c r="G123" i="32"/>
  <c r="G122" i="32"/>
  <c r="G121" i="32"/>
  <c r="G120" i="32"/>
  <c r="G119" i="32"/>
  <c r="F119" i="32"/>
  <c r="E119" i="32"/>
  <c r="G118" i="32"/>
  <c r="G117" i="32"/>
  <c r="G116" i="32"/>
  <c r="G115" i="32"/>
  <c r="G114" i="32"/>
  <c r="E114" i="32"/>
  <c r="G113" i="32"/>
  <c r="G112" i="32"/>
  <c r="G111" i="32"/>
  <c r="G110" i="32"/>
  <c r="G109" i="32"/>
  <c r="G108" i="32"/>
  <c r="E108" i="32"/>
  <c r="G107" i="32"/>
  <c r="E107" i="32"/>
  <c r="G106" i="32"/>
  <c r="G105" i="32"/>
  <c r="E105" i="32"/>
  <c r="G104" i="32"/>
  <c r="G103" i="32"/>
  <c r="G102" i="32"/>
  <c r="G101" i="32"/>
  <c r="F101" i="32"/>
  <c r="E101" i="32"/>
  <c r="H101" i="32" s="1"/>
  <c r="G100" i="32"/>
  <c r="G99" i="32"/>
  <c r="G98" i="32"/>
  <c r="F98" i="32"/>
  <c r="E98" i="32"/>
  <c r="G97" i="32"/>
  <c r="G96" i="32"/>
  <c r="G95" i="32"/>
  <c r="G94" i="32"/>
  <c r="G93" i="32"/>
  <c r="G92" i="32"/>
  <c r="G91" i="32"/>
  <c r="G90" i="32"/>
  <c r="G89" i="32"/>
  <c r="G88" i="32"/>
  <c r="E88" i="32"/>
  <c r="H88" i="32" s="1"/>
  <c r="G87" i="32"/>
  <c r="G86" i="32"/>
  <c r="F86" i="32"/>
  <c r="E86" i="32"/>
  <c r="H86" i="32" s="1"/>
  <c r="G85" i="32"/>
  <c r="F85" i="32"/>
  <c r="G84" i="32"/>
  <c r="G83" i="32"/>
  <c r="G82" i="32"/>
  <c r="G81" i="32"/>
  <c r="F81" i="32"/>
  <c r="E81" i="32"/>
  <c r="H81" i="32" s="1"/>
  <c r="G80" i="32"/>
  <c r="G79" i="32"/>
  <c r="G78" i="32"/>
  <c r="G77" i="32"/>
  <c r="G76" i="32"/>
  <c r="D75" i="32"/>
  <c r="F162" i="32" s="1"/>
  <c r="C75" i="32"/>
  <c r="C10" i="32" s="1"/>
  <c r="G69" i="32"/>
  <c r="G68" i="32"/>
  <c r="G67" i="32"/>
  <c r="G66" i="32"/>
  <c r="G65" i="32"/>
  <c r="G64" i="32"/>
  <c r="G63" i="32"/>
  <c r="E63" i="32"/>
  <c r="H63" i="32" s="1"/>
  <c r="G62" i="32"/>
  <c r="G61" i="32"/>
  <c r="G60" i="32"/>
  <c r="F60" i="32"/>
  <c r="E60" i="32"/>
  <c r="H60" i="32" s="1"/>
  <c r="G59" i="32"/>
  <c r="G58" i="32"/>
  <c r="F58" i="32"/>
  <c r="E58" i="32"/>
  <c r="H58" i="32" s="1"/>
  <c r="G57" i="32"/>
  <c r="F57" i="32"/>
  <c r="E57" i="32"/>
  <c r="G56" i="32"/>
  <c r="F56" i="32"/>
  <c r="G55" i="32"/>
  <c r="E55" i="32"/>
  <c r="H55" i="32" s="1"/>
  <c r="G54" i="32"/>
  <c r="G53" i="32"/>
  <c r="E53" i="32"/>
  <c r="G52" i="32"/>
  <c r="F52" i="32"/>
  <c r="E52" i="32"/>
  <c r="G51" i="32"/>
  <c r="G50" i="32"/>
  <c r="G49" i="32"/>
  <c r="G48" i="32"/>
  <c r="E48" i="32"/>
  <c r="G47" i="32"/>
  <c r="G46" i="32"/>
  <c r="F46" i="32"/>
  <c r="E46" i="32"/>
  <c r="G45" i="32"/>
  <c r="G44" i="32"/>
  <c r="G43" i="32"/>
  <c r="E43" i="32"/>
  <c r="G42" i="32"/>
  <c r="F42" i="32"/>
  <c r="E42" i="32"/>
  <c r="G41" i="32"/>
  <c r="F41" i="32"/>
  <c r="G40" i="32"/>
  <c r="F40" i="32"/>
  <c r="E40" i="32"/>
  <c r="G39" i="32"/>
  <c r="G38" i="32"/>
  <c r="E38" i="32"/>
  <c r="G37" i="32"/>
  <c r="E37" i="32"/>
  <c r="G36" i="32"/>
  <c r="G35" i="32"/>
  <c r="E35" i="32"/>
  <c r="G34" i="32"/>
  <c r="G33" i="32"/>
  <c r="E33" i="32"/>
  <c r="G32" i="32"/>
  <c r="G31" i="32"/>
  <c r="E31" i="32"/>
  <c r="G30" i="32"/>
  <c r="G29" i="32"/>
  <c r="G28" i="32"/>
  <c r="G27" i="32"/>
  <c r="G26" i="32"/>
  <c r="E26" i="32"/>
  <c r="G25" i="32"/>
  <c r="E25" i="32"/>
  <c r="G24" i="32"/>
  <c r="E24" i="32"/>
  <c r="G23" i="32"/>
  <c r="G22" i="32"/>
  <c r="E22" i="32"/>
  <c r="G21" i="32"/>
  <c r="G20" i="32"/>
  <c r="F20" i="32"/>
  <c r="E20" i="32"/>
  <c r="D19" i="32"/>
  <c r="C19" i="32"/>
  <c r="E69" i="32" s="1"/>
  <c r="D13" i="32"/>
  <c r="C13" i="32"/>
  <c r="D9" i="32"/>
  <c r="G609" i="31"/>
  <c r="G608" i="31"/>
  <c r="G607" i="31"/>
  <c r="G606" i="31"/>
  <c r="G605" i="31"/>
  <c r="G604" i="31"/>
  <c r="F604" i="31"/>
  <c r="E604" i="31"/>
  <c r="G603" i="31"/>
  <c r="G602" i="31"/>
  <c r="F602" i="31"/>
  <c r="G601" i="31"/>
  <c r="G600" i="31"/>
  <c r="G599" i="31"/>
  <c r="G598" i="31"/>
  <c r="G597" i="31"/>
  <c r="G596" i="31"/>
  <c r="F596" i="31"/>
  <c r="E596" i="31"/>
  <c r="G595" i="31"/>
  <c r="E595" i="31"/>
  <c r="G594" i="31"/>
  <c r="E594" i="31"/>
  <c r="H594" i="31" s="1"/>
  <c r="G593" i="31"/>
  <c r="G592" i="31"/>
  <c r="E592" i="31"/>
  <c r="G591" i="31"/>
  <c r="G590" i="31"/>
  <c r="G589" i="31"/>
  <c r="G588" i="31"/>
  <c r="F588" i="31"/>
  <c r="E588" i="31"/>
  <c r="G587" i="31"/>
  <c r="G586" i="31"/>
  <c r="G585" i="31"/>
  <c r="G584" i="31"/>
  <c r="G583" i="31"/>
  <c r="D582" i="31"/>
  <c r="C582" i="31"/>
  <c r="C13" i="31" s="1"/>
  <c r="G576" i="31"/>
  <c r="F576" i="31"/>
  <c r="E576" i="31"/>
  <c r="G575" i="31"/>
  <c r="F575" i="31"/>
  <c r="E575" i="31"/>
  <c r="G574" i="31"/>
  <c r="F574" i="31"/>
  <c r="G573" i="31"/>
  <c r="F573" i="31"/>
  <c r="E573" i="31"/>
  <c r="G572" i="31"/>
  <c r="E572" i="31"/>
  <c r="G571" i="31"/>
  <c r="F571" i="31"/>
  <c r="G570" i="31"/>
  <c r="E570" i="31"/>
  <c r="G569" i="31"/>
  <c r="E569" i="31"/>
  <c r="G568" i="31"/>
  <c r="G567" i="31"/>
  <c r="F567" i="31"/>
  <c r="E567" i="31"/>
  <c r="G566" i="31"/>
  <c r="E566" i="31"/>
  <c r="G565" i="31"/>
  <c r="F565" i="31"/>
  <c r="E565" i="31"/>
  <c r="G564" i="31"/>
  <c r="F564" i="31"/>
  <c r="E564" i="31"/>
  <c r="G563" i="31"/>
  <c r="F563" i="31"/>
  <c r="E563" i="31"/>
  <c r="G562" i="31"/>
  <c r="G561" i="31"/>
  <c r="G560" i="31"/>
  <c r="G559" i="31"/>
  <c r="G558" i="31"/>
  <c r="F558" i="31"/>
  <c r="E558" i="31"/>
  <c r="G557" i="31"/>
  <c r="F557" i="31"/>
  <c r="E557" i="31"/>
  <c r="G556" i="31"/>
  <c r="F556" i="31"/>
  <c r="G555" i="31"/>
  <c r="E555" i="31"/>
  <c r="G554" i="31"/>
  <c r="G553" i="31"/>
  <c r="F553" i="31"/>
  <c r="G552" i="31"/>
  <c r="F552" i="31"/>
  <c r="E552" i="31"/>
  <c r="G551" i="31"/>
  <c r="F551" i="31"/>
  <c r="E551" i="31"/>
  <c r="G550" i="31"/>
  <c r="F550" i="31"/>
  <c r="E550" i="31"/>
  <c r="G549" i="31"/>
  <c r="F549" i="31"/>
  <c r="E549" i="31"/>
  <c r="G548" i="31"/>
  <c r="F548" i="31"/>
  <c r="E548" i="31"/>
  <c r="G547" i="31"/>
  <c r="F547" i="31"/>
  <c r="E547" i="31"/>
  <c r="G546" i="31"/>
  <c r="F546" i="31"/>
  <c r="E546" i="31"/>
  <c r="G545" i="31"/>
  <c r="F545" i="31"/>
  <c r="E545" i="31"/>
  <c r="G544" i="31"/>
  <c r="F544" i="31"/>
  <c r="E544" i="31"/>
  <c r="G543" i="31"/>
  <c r="F543" i="31"/>
  <c r="G542" i="31"/>
  <c r="G541" i="31"/>
  <c r="F541" i="31"/>
  <c r="E541" i="31"/>
  <c r="G540" i="31"/>
  <c r="E540" i="31"/>
  <c r="G539" i="31"/>
  <c r="G538" i="31"/>
  <c r="G537" i="31"/>
  <c r="F537" i="31"/>
  <c r="E537" i="31"/>
  <c r="G536" i="31"/>
  <c r="F536" i="31"/>
  <c r="E536" i="31"/>
  <c r="G535" i="31"/>
  <c r="G534" i="31"/>
  <c r="G533" i="31"/>
  <c r="F533" i="31"/>
  <c r="E533" i="31"/>
  <c r="G532" i="31"/>
  <c r="F532" i="31"/>
  <c r="E532" i="31"/>
  <c r="G531" i="31"/>
  <c r="F531" i="31"/>
  <c r="E531" i="31"/>
  <c r="G530" i="31"/>
  <c r="F530" i="31"/>
  <c r="E530" i="31"/>
  <c r="G529" i="31"/>
  <c r="F529" i="31"/>
  <c r="G528" i="31"/>
  <c r="F528" i="31"/>
  <c r="E528" i="31"/>
  <c r="G527" i="31"/>
  <c r="F527" i="31"/>
  <c r="E527" i="31"/>
  <c r="G526" i="31"/>
  <c r="F526" i="31"/>
  <c r="E526" i="31"/>
  <c r="G525" i="31"/>
  <c r="F525" i="31"/>
  <c r="E525" i="31"/>
  <c r="G524" i="31"/>
  <c r="F524" i="31"/>
  <c r="E524" i="31"/>
  <c r="G523" i="31"/>
  <c r="F523" i="31"/>
  <c r="G522" i="31"/>
  <c r="F522" i="31"/>
  <c r="E522" i="31"/>
  <c r="G521" i="31"/>
  <c r="F521" i="31"/>
  <c r="E521" i="31"/>
  <c r="G520" i="31"/>
  <c r="E520" i="31"/>
  <c r="G519" i="31"/>
  <c r="F519" i="31"/>
  <c r="E519" i="31"/>
  <c r="G518" i="31"/>
  <c r="F518" i="31"/>
  <c r="E518" i="31"/>
  <c r="G517" i="31"/>
  <c r="F517" i="31"/>
  <c r="G516" i="31"/>
  <c r="G515" i="31"/>
  <c r="G514" i="31"/>
  <c r="F514" i="31"/>
  <c r="E514" i="31"/>
  <c r="G513" i="31"/>
  <c r="F513" i="31"/>
  <c r="E513" i="31"/>
  <c r="G512" i="31"/>
  <c r="F512" i="31"/>
  <c r="E512" i="31"/>
  <c r="G511" i="31"/>
  <c r="G510" i="31"/>
  <c r="G509" i="31"/>
  <c r="F509" i="31"/>
  <c r="E509" i="31"/>
  <c r="G508" i="31"/>
  <c r="F508" i="31"/>
  <c r="E508" i="31"/>
  <c r="G507" i="31"/>
  <c r="F507" i="31"/>
  <c r="E507" i="31"/>
  <c r="G506" i="31"/>
  <c r="G505" i="31"/>
  <c r="F505" i="31"/>
  <c r="E505" i="31"/>
  <c r="G504" i="31"/>
  <c r="F504" i="31"/>
  <c r="E504" i="31"/>
  <c r="G503" i="31"/>
  <c r="F503" i="31"/>
  <c r="E503" i="31"/>
  <c r="G502" i="31"/>
  <c r="F502" i="31"/>
  <c r="E502" i="31"/>
  <c r="G501" i="31"/>
  <c r="F501" i="31"/>
  <c r="G500" i="31"/>
  <c r="G499" i="31"/>
  <c r="F499" i="31"/>
  <c r="E499" i="31"/>
  <c r="G498" i="31"/>
  <c r="E498" i="31"/>
  <c r="G497" i="31"/>
  <c r="F497" i="31"/>
  <c r="E497" i="31"/>
  <c r="G496" i="31"/>
  <c r="F496" i="31"/>
  <c r="E496" i="31"/>
  <c r="G495" i="31"/>
  <c r="F495" i="31"/>
  <c r="E495" i="31"/>
  <c r="G494" i="31"/>
  <c r="F494" i="31"/>
  <c r="E494" i="31"/>
  <c r="G493" i="31"/>
  <c r="F493" i="31"/>
  <c r="E493" i="31"/>
  <c r="G492" i="31"/>
  <c r="E492" i="31"/>
  <c r="G491" i="31"/>
  <c r="E491" i="31"/>
  <c r="G490" i="31"/>
  <c r="G489" i="31"/>
  <c r="G488" i="31"/>
  <c r="F488" i="31"/>
  <c r="E488" i="31"/>
  <c r="G487" i="31"/>
  <c r="F487" i="31"/>
  <c r="G486" i="31"/>
  <c r="G485" i="31"/>
  <c r="F485" i="31"/>
  <c r="G484" i="31"/>
  <c r="G483" i="31"/>
  <c r="E483" i="31"/>
  <c r="G482" i="31"/>
  <c r="F482" i="31"/>
  <c r="G481" i="31"/>
  <c r="G480" i="31"/>
  <c r="F480" i="31"/>
  <c r="E480" i="31"/>
  <c r="G479" i="31"/>
  <c r="G478" i="31"/>
  <c r="F478" i="31"/>
  <c r="E478" i="31"/>
  <c r="G477" i="31"/>
  <c r="F477" i="31"/>
  <c r="E477" i="31"/>
  <c r="G476" i="31"/>
  <c r="E476" i="31"/>
  <c r="G475" i="31"/>
  <c r="F475" i="31"/>
  <c r="E475" i="31"/>
  <c r="G474" i="31"/>
  <c r="F474" i="31"/>
  <c r="E474" i="31"/>
  <c r="G473" i="31"/>
  <c r="F473" i="31"/>
  <c r="E473" i="31"/>
  <c r="G472" i="31"/>
  <c r="F472" i="31"/>
  <c r="E472" i="31"/>
  <c r="G471" i="31"/>
  <c r="G470" i="31"/>
  <c r="F470" i="31"/>
  <c r="E470" i="31"/>
  <c r="G469" i="31"/>
  <c r="G468" i="31"/>
  <c r="F468" i="31"/>
  <c r="E468" i="31"/>
  <c r="G467" i="31"/>
  <c r="F467" i="31"/>
  <c r="G466" i="31"/>
  <c r="E466" i="31"/>
  <c r="G465" i="31"/>
  <c r="G464" i="31"/>
  <c r="E464" i="31"/>
  <c r="G463" i="31"/>
  <c r="E463" i="31"/>
  <c r="G462" i="31"/>
  <c r="F462" i="31"/>
  <c r="E462" i="31"/>
  <c r="G461" i="31"/>
  <c r="F461" i="31"/>
  <c r="E461" i="31"/>
  <c r="G460" i="31"/>
  <c r="E460" i="31"/>
  <c r="G459" i="31"/>
  <c r="G458" i="31"/>
  <c r="F458" i="31"/>
  <c r="E458" i="31"/>
  <c r="G457" i="31"/>
  <c r="G456" i="31"/>
  <c r="G455" i="31"/>
  <c r="E455" i="31"/>
  <c r="G454" i="31"/>
  <c r="F454" i="31"/>
  <c r="E454" i="31"/>
  <c r="G453" i="31"/>
  <c r="E453" i="31"/>
  <c r="G452" i="31"/>
  <c r="F452" i="31"/>
  <c r="E452" i="31"/>
  <c r="G451" i="31"/>
  <c r="F451" i="31"/>
  <c r="E451" i="31"/>
  <c r="G450" i="31"/>
  <c r="F450" i="31"/>
  <c r="E450" i="31"/>
  <c r="G449" i="31"/>
  <c r="F449" i="31"/>
  <c r="G448" i="31"/>
  <c r="E448" i="31"/>
  <c r="G447" i="31"/>
  <c r="F447" i="31"/>
  <c r="E447" i="31"/>
  <c r="G446" i="31"/>
  <c r="F446" i="31"/>
  <c r="G445" i="31"/>
  <c r="G444" i="31"/>
  <c r="G443" i="31"/>
  <c r="G442" i="31"/>
  <c r="G441" i="31"/>
  <c r="E441" i="31"/>
  <c r="G440" i="31"/>
  <c r="F440" i="31"/>
  <c r="E440" i="31"/>
  <c r="G439" i="31"/>
  <c r="F439" i="31"/>
  <c r="E439" i="31"/>
  <c r="G438" i="31"/>
  <c r="E438" i="31"/>
  <c r="G437" i="31"/>
  <c r="F437" i="31"/>
  <c r="E437" i="31"/>
  <c r="G436" i="31"/>
  <c r="F436" i="31"/>
  <c r="G435" i="31"/>
  <c r="F435" i="31"/>
  <c r="E435" i="31"/>
  <c r="G434" i="31"/>
  <c r="F434" i="31"/>
  <c r="G433" i="31"/>
  <c r="F433" i="31"/>
  <c r="E433" i="31"/>
  <c r="G432" i="31"/>
  <c r="G431" i="31"/>
  <c r="F431" i="31"/>
  <c r="E431" i="31"/>
  <c r="G430" i="31"/>
  <c r="F430" i="31"/>
  <c r="E430" i="31"/>
  <c r="G429" i="31"/>
  <c r="G428" i="31"/>
  <c r="G427" i="31"/>
  <c r="F427" i="31"/>
  <c r="E427" i="31"/>
  <c r="G426" i="31"/>
  <c r="F426" i="31"/>
  <c r="E426" i="31"/>
  <c r="G425" i="31"/>
  <c r="G424" i="31"/>
  <c r="G423" i="31"/>
  <c r="G422" i="31"/>
  <c r="F422" i="31"/>
  <c r="G421" i="31"/>
  <c r="F421" i="31"/>
  <c r="E421" i="31"/>
  <c r="G420" i="31"/>
  <c r="G419" i="31"/>
  <c r="G418" i="31"/>
  <c r="E418" i="31"/>
  <c r="G417" i="31"/>
  <c r="F417" i="31"/>
  <c r="G416" i="31"/>
  <c r="G415" i="31"/>
  <c r="F415" i="31"/>
  <c r="E415" i="31"/>
  <c r="G414" i="31"/>
  <c r="F414" i="31"/>
  <c r="E414" i="31"/>
  <c r="G413" i="31"/>
  <c r="F413" i="31"/>
  <c r="G412" i="31"/>
  <c r="G411" i="31"/>
  <c r="E411" i="31"/>
  <c r="G410" i="31"/>
  <c r="G409" i="31"/>
  <c r="G408" i="31"/>
  <c r="E408" i="31"/>
  <c r="G407" i="31"/>
  <c r="F407" i="31"/>
  <c r="E407" i="31"/>
  <c r="G406" i="31"/>
  <c r="F406" i="31"/>
  <c r="E406" i="31"/>
  <c r="G405" i="31"/>
  <c r="G404" i="31"/>
  <c r="G403" i="31"/>
  <c r="G402" i="31"/>
  <c r="G401" i="31"/>
  <c r="G400" i="31"/>
  <c r="F400" i="31"/>
  <c r="E400" i="31"/>
  <c r="G399" i="31"/>
  <c r="G398" i="31"/>
  <c r="G397" i="31"/>
  <c r="G396" i="31"/>
  <c r="F396" i="31"/>
  <c r="E396" i="31"/>
  <c r="G395" i="31"/>
  <c r="G394" i="31"/>
  <c r="F394" i="31"/>
  <c r="E394" i="31"/>
  <c r="G393" i="31"/>
  <c r="E393" i="31"/>
  <c r="G392" i="31"/>
  <c r="F392" i="31"/>
  <c r="E392" i="31"/>
  <c r="G391" i="31"/>
  <c r="G390" i="31"/>
  <c r="E390" i="31"/>
  <c r="G389" i="31"/>
  <c r="F389" i="31"/>
  <c r="E389" i="31"/>
  <c r="G388" i="31"/>
  <c r="G387" i="31"/>
  <c r="E387" i="31"/>
  <c r="G386" i="31"/>
  <c r="G385" i="31"/>
  <c r="E385" i="31"/>
  <c r="G384" i="31"/>
  <c r="G383" i="31"/>
  <c r="G382" i="31"/>
  <c r="F382" i="31"/>
  <c r="G381" i="31"/>
  <c r="E381" i="31"/>
  <c r="G380" i="31"/>
  <c r="E380" i="31"/>
  <c r="G379" i="31"/>
  <c r="G378" i="31"/>
  <c r="G377" i="31"/>
  <c r="F377" i="31"/>
  <c r="E377" i="31"/>
  <c r="G376" i="31"/>
  <c r="F376" i="31"/>
  <c r="E376" i="31"/>
  <c r="G375" i="31"/>
  <c r="E375" i="31"/>
  <c r="G374" i="31"/>
  <c r="G373" i="31"/>
  <c r="G372" i="31"/>
  <c r="G371" i="31"/>
  <c r="F371" i="31"/>
  <c r="E371" i="31"/>
  <c r="G370" i="31"/>
  <c r="E370" i="31"/>
  <c r="G369" i="31"/>
  <c r="G368" i="31"/>
  <c r="F368" i="31"/>
  <c r="E368" i="31"/>
  <c r="G367" i="31"/>
  <c r="F367" i="31"/>
  <c r="E367" i="31"/>
  <c r="G366" i="31"/>
  <c r="E366" i="31"/>
  <c r="G365" i="31"/>
  <c r="G364" i="31"/>
  <c r="G363" i="31"/>
  <c r="F363" i="31"/>
  <c r="E363" i="31"/>
  <c r="G362" i="31"/>
  <c r="G361" i="31"/>
  <c r="G360" i="31"/>
  <c r="F360" i="31"/>
  <c r="E360" i="31"/>
  <c r="G359" i="31"/>
  <c r="F359" i="31"/>
  <c r="E359" i="31"/>
  <c r="G358" i="31"/>
  <c r="G357" i="31"/>
  <c r="F357" i="31"/>
  <c r="G356" i="31"/>
  <c r="G355" i="31"/>
  <c r="G354" i="31"/>
  <c r="E354" i="31"/>
  <c r="G353" i="31"/>
  <c r="F353" i="31"/>
  <c r="E353" i="31"/>
  <c r="G352" i="31"/>
  <c r="G351" i="31"/>
  <c r="G350" i="31"/>
  <c r="D349" i="31"/>
  <c r="D12" i="31" s="1"/>
  <c r="C349" i="31"/>
  <c r="G343" i="31"/>
  <c r="F343" i="31"/>
  <c r="E343" i="31"/>
  <c r="G342" i="31"/>
  <c r="F342" i="31"/>
  <c r="E342" i="31"/>
  <c r="G341" i="31"/>
  <c r="F341" i="31"/>
  <c r="E341" i="31"/>
  <c r="G340" i="31"/>
  <c r="F340" i="31"/>
  <c r="E340" i="31"/>
  <c r="G339" i="31"/>
  <c r="F339" i="31"/>
  <c r="E339" i="31"/>
  <c r="G338" i="31"/>
  <c r="F338" i="31"/>
  <c r="G337" i="31"/>
  <c r="F337" i="31"/>
  <c r="E337" i="31"/>
  <c r="G336" i="31"/>
  <c r="F336" i="31"/>
  <c r="E336" i="31"/>
  <c r="G335" i="31"/>
  <c r="F335" i="31"/>
  <c r="E335" i="31"/>
  <c r="G334" i="31"/>
  <c r="F334" i="31"/>
  <c r="E334" i="31"/>
  <c r="G333" i="31"/>
  <c r="F333" i="31"/>
  <c r="E333" i="31"/>
  <c r="G332" i="31"/>
  <c r="F332" i="31"/>
  <c r="E332" i="31"/>
  <c r="G331" i="31"/>
  <c r="F331" i="31"/>
  <c r="E331" i="31"/>
  <c r="G330" i="31"/>
  <c r="F330" i="31"/>
  <c r="E330" i="31"/>
  <c r="G329" i="31"/>
  <c r="F329" i="31"/>
  <c r="E329" i="31"/>
  <c r="G328" i="31"/>
  <c r="G327" i="31"/>
  <c r="F327" i="31"/>
  <c r="E327" i="31"/>
  <c r="G326" i="31"/>
  <c r="F326" i="31"/>
  <c r="E326" i="31"/>
  <c r="G325" i="31"/>
  <c r="F325" i="31"/>
  <c r="E325" i="31"/>
  <c r="G324" i="31"/>
  <c r="E324" i="31"/>
  <c r="G323" i="31"/>
  <c r="F323" i="31"/>
  <c r="E323" i="31"/>
  <c r="G322" i="31"/>
  <c r="F322" i="31"/>
  <c r="E322" i="31"/>
  <c r="G321" i="31"/>
  <c r="F321" i="31"/>
  <c r="E321" i="31"/>
  <c r="G320" i="31"/>
  <c r="F320" i="31"/>
  <c r="E320" i="31"/>
  <c r="G319" i="31"/>
  <c r="G318" i="31"/>
  <c r="F318" i="31"/>
  <c r="E318" i="31"/>
  <c r="G317" i="31"/>
  <c r="F317" i="31"/>
  <c r="E317" i="31"/>
  <c r="G316" i="31"/>
  <c r="F316" i="31"/>
  <c r="E316" i="31"/>
  <c r="G315" i="31"/>
  <c r="F315" i="31"/>
  <c r="E315" i="31"/>
  <c r="G314" i="31"/>
  <c r="F314" i="31"/>
  <c r="E314" i="31"/>
  <c r="G313" i="31"/>
  <c r="G312" i="31"/>
  <c r="E312" i="31"/>
  <c r="G311" i="31"/>
  <c r="F311" i="31"/>
  <c r="E311" i="31"/>
  <c r="G310" i="31"/>
  <c r="F310" i="31"/>
  <c r="E310" i="31"/>
  <c r="G309" i="31"/>
  <c r="F309" i="31"/>
  <c r="G308" i="31"/>
  <c r="G307" i="31"/>
  <c r="F307" i="31"/>
  <c r="E307" i="31"/>
  <c r="G306" i="31"/>
  <c r="E306" i="31"/>
  <c r="G305" i="31"/>
  <c r="G304" i="31"/>
  <c r="F304" i="31"/>
  <c r="E304" i="31"/>
  <c r="G303" i="31"/>
  <c r="E303" i="31"/>
  <c r="G302" i="31"/>
  <c r="G301" i="31"/>
  <c r="F301" i="31"/>
  <c r="E301" i="31"/>
  <c r="G300" i="31"/>
  <c r="G299" i="31"/>
  <c r="E299" i="31"/>
  <c r="G298" i="31"/>
  <c r="F298" i="31"/>
  <c r="E298" i="31"/>
  <c r="G297" i="31"/>
  <c r="F297" i="31"/>
  <c r="E297" i="31"/>
  <c r="G296" i="31"/>
  <c r="F296" i="31"/>
  <c r="E296" i="31"/>
  <c r="G295" i="31"/>
  <c r="F295" i="31"/>
  <c r="E295" i="31"/>
  <c r="G294" i="31"/>
  <c r="G293" i="31"/>
  <c r="F293" i="31"/>
  <c r="E293" i="31"/>
  <c r="G292" i="31"/>
  <c r="E292" i="31"/>
  <c r="G291" i="31"/>
  <c r="F291" i="31"/>
  <c r="E291" i="31"/>
  <c r="G290" i="31"/>
  <c r="E290" i="31"/>
  <c r="G289" i="31"/>
  <c r="G288" i="31"/>
  <c r="G287" i="31"/>
  <c r="F287" i="31"/>
  <c r="G286" i="31"/>
  <c r="E286" i="31"/>
  <c r="G285" i="31"/>
  <c r="E285" i="31"/>
  <c r="G284" i="31"/>
  <c r="F284" i="31"/>
  <c r="E284" i="31"/>
  <c r="G283" i="31"/>
  <c r="G282" i="31"/>
  <c r="E282" i="31"/>
  <c r="G281" i="31"/>
  <c r="E281" i="31"/>
  <c r="G280" i="31"/>
  <c r="G279" i="31"/>
  <c r="F279" i="31"/>
  <c r="E279" i="31"/>
  <c r="G278" i="31"/>
  <c r="G277" i="31"/>
  <c r="G276" i="31"/>
  <c r="G275" i="31"/>
  <c r="F275" i="31"/>
  <c r="G274" i="31"/>
  <c r="F274" i="31"/>
  <c r="E274" i="31"/>
  <c r="G273" i="31"/>
  <c r="F273" i="31"/>
  <c r="E273" i="31"/>
  <c r="G272" i="31"/>
  <c r="F272" i="31"/>
  <c r="E272" i="31"/>
  <c r="G271" i="31"/>
  <c r="G270" i="31"/>
  <c r="F270" i="31"/>
  <c r="E270" i="31"/>
  <c r="G269" i="31"/>
  <c r="F269" i="31"/>
  <c r="E269" i="31"/>
  <c r="G268" i="31"/>
  <c r="G267" i="31"/>
  <c r="F267" i="31"/>
  <c r="E267" i="31"/>
  <c r="G266" i="31"/>
  <c r="F266" i="31"/>
  <c r="E266" i="31"/>
  <c r="G265" i="31"/>
  <c r="F265" i="31"/>
  <c r="E265" i="31"/>
  <c r="G264" i="31"/>
  <c r="G263" i="31"/>
  <c r="F263" i="31"/>
  <c r="E263" i="31"/>
  <c r="G262" i="31"/>
  <c r="E262" i="31"/>
  <c r="G261" i="31"/>
  <c r="F261" i="31"/>
  <c r="E261" i="31"/>
  <c r="G260" i="31"/>
  <c r="F260" i="31"/>
  <c r="E260" i="31"/>
  <c r="G259" i="31"/>
  <c r="G258" i="31"/>
  <c r="F258" i="31"/>
  <c r="G257" i="31"/>
  <c r="F257" i="31"/>
  <c r="E257" i="31"/>
  <c r="G256" i="31"/>
  <c r="F256" i="31"/>
  <c r="E256" i="31"/>
  <c r="G255" i="31"/>
  <c r="F255" i="31"/>
  <c r="E255" i="31"/>
  <c r="G254" i="31"/>
  <c r="F254" i="31"/>
  <c r="E254" i="31"/>
  <c r="G253" i="31"/>
  <c r="G252" i="31"/>
  <c r="F252" i="31"/>
  <c r="E252" i="31"/>
  <c r="G251" i="31"/>
  <c r="F251" i="31"/>
  <c r="E251" i="31"/>
  <c r="G250" i="31"/>
  <c r="E250" i="31"/>
  <c r="G249" i="31"/>
  <c r="E249" i="31"/>
  <c r="G248" i="31"/>
  <c r="F248" i="31"/>
  <c r="G247" i="31"/>
  <c r="E247" i="31"/>
  <c r="G246" i="31"/>
  <c r="E246" i="31"/>
  <c r="G245" i="31"/>
  <c r="F245" i="31"/>
  <c r="E245" i="31"/>
  <c r="G244" i="31"/>
  <c r="G243" i="31"/>
  <c r="G242" i="31"/>
  <c r="F242" i="31"/>
  <c r="E242" i="31"/>
  <c r="G241" i="31"/>
  <c r="G240" i="31"/>
  <c r="E240" i="31"/>
  <c r="G239" i="31"/>
  <c r="F239" i="31"/>
  <c r="E239" i="31"/>
  <c r="G238" i="31"/>
  <c r="G237" i="31"/>
  <c r="F237" i="31"/>
  <c r="E237" i="31"/>
  <c r="G236" i="31"/>
  <c r="F236" i="31"/>
  <c r="G235" i="31"/>
  <c r="F235" i="31"/>
  <c r="E235" i="31"/>
  <c r="G234" i="31"/>
  <c r="F234" i="31"/>
  <c r="E234" i="31"/>
  <c r="G233" i="31"/>
  <c r="F233" i="31"/>
  <c r="G232" i="31"/>
  <c r="E232" i="31"/>
  <c r="G231" i="31"/>
  <c r="F231" i="31"/>
  <c r="E231" i="31"/>
  <c r="G230" i="31"/>
  <c r="E230" i="31"/>
  <c r="G229" i="31"/>
  <c r="F229" i="31"/>
  <c r="E229" i="31"/>
  <c r="G228" i="31"/>
  <c r="E228" i="31"/>
  <c r="G227" i="31"/>
  <c r="F227" i="31"/>
  <c r="E227" i="31"/>
  <c r="G226" i="31"/>
  <c r="F226" i="31"/>
  <c r="E226" i="31"/>
  <c r="G225" i="31"/>
  <c r="G224" i="31"/>
  <c r="F224" i="31"/>
  <c r="E224" i="31"/>
  <c r="G223" i="31"/>
  <c r="E223" i="31"/>
  <c r="G222" i="31"/>
  <c r="E222" i="31"/>
  <c r="G221" i="31"/>
  <c r="F221" i="31"/>
  <c r="E221" i="31"/>
  <c r="G220" i="31"/>
  <c r="F220" i="31"/>
  <c r="E220" i="31"/>
  <c r="G219" i="31"/>
  <c r="F219" i="31"/>
  <c r="E219" i="31"/>
  <c r="G218" i="31"/>
  <c r="E218" i="31"/>
  <c r="G217" i="31"/>
  <c r="F217" i="31"/>
  <c r="E217" i="31"/>
  <c r="G216" i="31"/>
  <c r="F216" i="31"/>
  <c r="E216" i="31"/>
  <c r="G215" i="31"/>
  <c r="F215" i="31"/>
  <c r="E215" i="31"/>
  <c r="G214" i="31"/>
  <c r="E214" i="31"/>
  <c r="G213" i="31"/>
  <c r="G212" i="31"/>
  <c r="F212" i="31"/>
  <c r="E212" i="31"/>
  <c r="G211" i="31"/>
  <c r="F211" i="31"/>
  <c r="E211" i="31"/>
  <c r="G210" i="31"/>
  <c r="E210" i="31"/>
  <c r="G209" i="31"/>
  <c r="G208" i="31"/>
  <c r="G207" i="31"/>
  <c r="F207" i="31"/>
  <c r="G206" i="31"/>
  <c r="F206" i="31"/>
  <c r="E206" i="31"/>
  <c r="G205" i="31"/>
  <c r="G204" i="31"/>
  <c r="G203" i="31"/>
  <c r="G202" i="31"/>
  <c r="G201" i="31"/>
  <c r="G200" i="31"/>
  <c r="G199" i="31"/>
  <c r="G198" i="31"/>
  <c r="F198" i="31"/>
  <c r="E198" i="31"/>
  <c r="G197" i="31"/>
  <c r="F197" i="31"/>
  <c r="G196" i="31"/>
  <c r="F196" i="31"/>
  <c r="E196" i="31"/>
  <c r="G195" i="31"/>
  <c r="F195" i="31"/>
  <c r="E195" i="31"/>
  <c r="G194" i="31"/>
  <c r="G193" i="31"/>
  <c r="E193" i="31"/>
  <c r="G192" i="31"/>
  <c r="E192" i="31"/>
  <c r="G191" i="31"/>
  <c r="E191" i="31"/>
  <c r="G190" i="31"/>
  <c r="F190" i="31"/>
  <c r="E190" i="31"/>
  <c r="G189" i="31"/>
  <c r="G188" i="31"/>
  <c r="E188" i="31"/>
  <c r="G187" i="31"/>
  <c r="G186" i="31"/>
  <c r="G185" i="31"/>
  <c r="G184" i="31"/>
  <c r="F184" i="31"/>
  <c r="E184" i="31"/>
  <c r="G183" i="31"/>
  <c r="E183" i="31"/>
  <c r="G182" i="31"/>
  <c r="F182" i="31"/>
  <c r="E182" i="31"/>
  <c r="G181" i="31"/>
  <c r="F181" i="31"/>
  <c r="G180" i="31"/>
  <c r="G179" i="31"/>
  <c r="G178" i="31"/>
  <c r="G177" i="31"/>
  <c r="F177" i="31"/>
  <c r="E177" i="31"/>
  <c r="G176" i="31"/>
  <c r="F176" i="31"/>
  <c r="G175" i="31"/>
  <c r="G174" i="31"/>
  <c r="D173" i="31"/>
  <c r="C173" i="31"/>
  <c r="C11" i="31" s="1"/>
  <c r="G167" i="31"/>
  <c r="E167" i="31"/>
  <c r="G166" i="31"/>
  <c r="F166" i="31"/>
  <c r="G165" i="31"/>
  <c r="F165" i="31"/>
  <c r="E165" i="31"/>
  <c r="G164" i="31"/>
  <c r="G163" i="31"/>
  <c r="F163" i="31"/>
  <c r="E163" i="31"/>
  <c r="G162" i="31"/>
  <c r="E162" i="31"/>
  <c r="G161" i="31"/>
  <c r="F161" i="31"/>
  <c r="E161" i="31"/>
  <c r="G160" i="31"/>
  <c r="F160" i="31"/>
  <c r="E160" i="31"/>
  <c r="G159" i="31"/>
  <c r="G158" i="31"/>
  <c r="G157" i="31"/>
  <c r="F157" i="31"/>
  <c r="E157" i="31"/>
  <c r="G156" i="31"/>
  <c r="F156" i="31"/>
  <c r="E156" i="31"/>
  <c r="G155" i="31"/>
  <c r="E155" i="31"/>
  <c r="G154" i="31"/>
  <c r="F154" i="31"/>
  <c r="E154" i="31"/>
  <c r="G153" i="31"/>
  <c r="G152" i="31"/>
  <c r="E152" i="31"/>
  <c r="G151" i="31"/>
  <c r="F151" i="31"/>
  <c r="E151" i="31"/>
  <c r="G150" i="31"/>
  <c r="F150" i="31"/>
  <c r="E150" i="31"/>
  <c r="G149" i="31"/>
  <c r="E149" i="31"/>
  <c r="G148" i="31"/>
  <c r="F148" i="31"/>
  <c r="E148" i="31"/>
  <c r="G147" i="31"/>
  <c r="F147" i="31"/>
  <c r="E147" i="31"/>
  <c r="G146" i="31"/>
  <c r="E146" i="31"/>
  <c r="G145" i="31"/>
  <c r="F145" i="31"/>
  <c r="E145" i="31"/>
  <c r="G144" i="31"/>
  <c r="E144" i="31"/>
  <c r="G143" i="31"/>
  <c r="E143" i="31"/>
  <c r="G142" i="31"/>
  <c r="F142" i="31"/>
  <c r="G141" i="31"/>
  <c r="E141" i="31"/>
  <c r="G140" i="31"/>
  <c r="E140" i="31"/>
  <c r="G139" i="31"/>
  <c r="G138" i="31"/>
  <c r="F138" i="31"/>
  <c r="E138" i="31"/>
  <c r="G137" i="31"/>
  <c r="G136" i="31"/>
  <c r="G135" i="31"/>
  <c r="G134" i="31"/>
  <c r="G133" i="31"/>
  <c r="G132" i="31"/>
  <c r="G131" i="31"/>
  <c r="G130" i="31"/>
  <c r="F130" i="31"/>
  <c r="E130" i="31"/>
  <c r="G129" i="31"/>
  <c r="G128" i="31"/>
  <c r="G127" i="31"/>
  <c r="F127" i="31"/>
  <c r="E127" i="31"/>
  <c r="G126" i="31"/>
  <c r="G125" i="31"/>
  <c r="G124" i="31"/>
  <c r="F124" i="31"/>
  <c r="E124" i="31"/>
  <c r="G123" i="31"/>
  <c r="G122" i="31"/>
  <c r="E122" i="31"/>
  <c r="G121" i="31"/>
  <c r="E121" i="31"/>
  <c r="G120" i="31"/>
  <c r="G119" i="31"/>
  <c r="F119" i="31"/>
  <c r="E119" i="31"/>
  <c r="G118" i="31"/>
  <c r="F118" i="31"/>
  <c r="E118" i="31"/>
  <c r="G117" i="31"/>
  <c r="G116" i="31"/>
  <c r="E116" i="31"/>
  <c r="G115" i="31"/>
  <c r="G114" i="31"/>
  <c r="G113" i="31"/>
  <c r="G112" i="31"/>
  <c r="G111" i="31"/>
  <c r="G110" i="31"/>
  <c r="F110" i="31"/>
  <c r="G109" i="31"/>
  <c r="F109" i="31"/>
  <c r="E109" i="31"/>
  <c r="G108" i="31"/>
  <c r="F108" i="31"/>
  <c r="E108" i="31"/>
  <c r="G107" i="31"/>
  <c r="F107" i="31"/>
  <c r="E107" i="31"/>
  <c r="G106" i="31"/>
  <c r="G105" i="31"/>
  <c r="F105" i="31"/>
  <c r="E105" i="31"/>
  <c r="G104" i="31"/>
  <c r="G103" i="31"/>
  <c r="G102" i="31"/>
  <c r="F102" i="31"/>
  <c r="E102" i="31"/>
  <c r="G101" i="31"/>
  <c r="F101" i="31"/>
  <c r="G100" i="31"/>
  <c r="F100" i="31"/>
  <c r="E100" i="31"/>
  <c r="G99" i="31"/>
  <c r="G98" i="31"/>
  <c r="F98" i="31"/>
  <c r="E98" i="31"/>
  <c r="G97" i="31"/>
  <c r="E97" i="31"/>
  <c r="G96" i="31"/>
  <c r="E96" i="31"/>
  <c r="G95" i="31"/>
  <c r="E95" i="31"/>
  <c r="G94" i="31"/>
  <c r="E94" i="31"/>
  <c r="G93" i="31"/>
  <c r="E93" i="31"/>
  <c r="G92" i="31"/>
  <c r="G91" i="31"/>
  <c r="G90" i="31"/>
  <c r="G89" i="31"/>
  <c r="G88" i="31"/>
  <c r="G87" i="31"/>
  <c r="G86" i="31"/>
  <c r="F86" i="31"/>
  <c r="E86" i="31"/>
  <c r="G85" i="31"/>
  <c r="G84" i="31"/>
  <c r="F84" i="31"/>
  <c r="G83" i="31"/>
  <c r="F83" i="31"/>
  <c r="E83" i="31"/>
  <c r="G82" i="31"/>
  <c r="G81" i="31"/>
  <c r="F81" i="31"/>
  <c r="E81" i="31"/>
  <c r="G80" i="31"/>
  <c r="G79" i="31"/>
  <c r="G78" i="31"/>
  <c r="G77" i="31"/>
  <c r="G76" i="31"/>
  <c r="D75" i="31"/>
  <c r="D10" i="31" s="1"/>
  <c r="C75" i="31"/>
  <c r="G69" i="31"/>
  <c r="E69" i="31"/>
  <c r="G68" i="31"/>
  <c r="G67" i="31"/>
  <c r="G66" i="31"/>
  <c r="G65" i="31"/>
  <c r="F65" i="31"/>
  <c r="E65" i="31"/>
  <c r="G64" i="31"/>
  <c r="G63" i="31"/>
  <c r="F63" i="31"/>
  <c r="E63" i="31"/>
  <c r="G62" i="31"/>
  <c r="E62" i="31"/>
  <c r="G61" i="31"/>
  <c r="E61" i="31"/>
  <c r="G60" i="31"/>
  <c r="F60" i="31"/>
  <c r="E60" i="31"/>
  <c r="G59" i="31"/>
  <c r="F59" i="31"/>
  <c r="G58" i="31"/>
  <c r="F58" i="31"/>
  <c r="E58" i="31"/>
  <c r="G57" i="31"/>
  <c r="F57" i="31"/>
  <c r="E57" i="31"/>
  <c r="G56" i="31"/>
  <c r="F56" i="31"/>
  <c r="G55" i="31"/>
  <c r="E55" i="31"/>
  <c r="G54" i="31"/>
  <c r="G53" i="31"/>
  <c r="E53" i="31"/>
  <c r="G52" i="31"/>
  <c r="F52" i="31"/>
  <c r="E52" i="31"/>
  <c r="G51" i="31"/>
  <c r="E51" i="31"/>
  <c r="G50" i="31"/>
  <c r="G49" i="31"/>
  <c r="E49" i="31"/>
  <c r="G48" i="31"/>
  <c r="F48" i="31"/>
  <c r="E48" i="31"/>
  <c r="G47" i="31"/>
  <c r="E47" i="31"/>
  <c r="G46" i="31"/>
  <c r="F46" i="31"/>
  <c r="E46" i="31"/>
  <c r="G45" i="31"/>
  <c r="E45" i="31"/>
  <c r="G44" i="31"/>
  <c r="F44" i="31"/>
  <c r="E44" i="31"/>
  <c r="G43" i="31"/>
  <c r="E43" i="31"/>
  <c r="G42" i="31"/>
  <c r="F42" i="31"/>
  <c r="E42" i="31"/>
  <c r="G41" i="31"/>
  <c r="F41" i="31"/>
  <c r="E41" i="31"/>
  <c r="G40" i="31"/>
  <c r="F40" i="31"/>
  <c r="E40" i="31"/>
  <c r="G39" i="31"/>
  <c r="G38" i="31"/>
  <c r="F38" i="31"/>
  <c r="G37" i="31"/>
  <c r="E37" i="31"/>
  <c r="G36" i="31"/>
  <c r="F36" i="31"/>
  <c r="E36" i="31"/>
  <c r="G35" i="31"/>
  <c r="F35" i="31"/>
  <c r="G34" i="31"/>
  <c r="F34" i="31"/>
  <c r="E34" i="31"/>
  <c r="G33" i="31"/>
  <c r="F33" i="31"/>
  <c r="E33" i="31"/>
  <c r="G32" i="31"/>
  <c r="F32" i="31"/>
  <c r="E32" i="31"/>
  <c r="G31" i="31"/>
  <c r="E31" i="31"/>
  <c r="G30" i="31"/>
  <c r="G29" i="31"/>
  <c r="G28" i="31"/>
  <c r="F28" i="31"/>
  <c r="E28" i="31"/>
  <c r="G27" i="31"/>
  <c r="G26" i="31"/>
  <c r="F26" i="31"/>
  <c r="E26" i="31"/>
  <c r="G25" i="31"/>
  <c r="F25" i="31"/>
  <c r="E25" i="31"/>
  <c r="G24" i="31"/>
  <c r="F24" i="31"/>
  <c r="G23" i="31"/>
  <c r="F23" i="31"/>
  <c r="G22" i="31"/>
  <c r="F22" i="31"/>
  <c r="E22" i="31"/>
  <c r="G21" i="31"/>
  <c r="G20" i="31"/>
  <c r="E20" i="31"/>
  <c r="D19" i="31"/>
  <c r="C19" i="31"/>
  <c r="C9" i="31" s="1"/>
  <c r="G609" i="30"/>
  <c r="F609" i="30"/>
  <c r="E609" i="30"/>
  <c r="G608" i="30"/>
  <c r="G607" i="30"/>
  <c r="F607" i="30"/>
  <c r="E607" i="30"/>
  <c r="G606" i="30"/>
  <c r="F606" i="30"/>
  <c r="E606" i="30"/>
  <c r="G605" i="30"/>
  <c r="G604" i="30"/>
  <c r="E604" i="30"/>
  <c r="G603" i="30"/>
  <c r="F603" i="30"/>
  <c r="E603" i="30"/>
  <c r="G602" i="30"/>
  <c r="E602" i="30"/>
  <c r="H602" i="30" s="1"/>
  <c r="G601" i="30"/>
  <c r="G600" i="30"/>
  <c r="G599" i="30"/>
  <c r="G598" i="30"/>
  <c r="G597" i="30"/>
  <c r="G596" i="30"/>
  <c r="F596" i="30"/>
  <c r="E596" i="30"/>
  <c r="G595" i="30"/>
  <c r="E595" i="30"/>
  <c r="G594" i="30"/>
  <c r="F594" i="30"/>
  <c r="E594" i="30"/>
  <c r="G593" i="30"/>
  <c r="F593" i="30"/>
  <c r="G592" i="30"/>
  <c r="F592" i="30"/>
  <c r="E592" i="30"/>
  <c r="G591" i="30"/>
  <c r="F591" i="30"/>
  <c r="E591" i="30"/>
  <c r="G590" i="30"/>
  <c r="E590" i="30"/>
  <c r="G589" i="30"/>
  <c r="F589" i="30"/>
  <c r="G588" i="30"/>
  <c r="F588" i="30"/>
  <c r="E588" i="30"/>
  <c r="G587" i="30"/>
  <c r="F587" i="30"/>
  <c r="E587" i="30"/>
  <c r="G586" i="30"/>
  <c r="G585" i="30"/>
  <c r="G584" i="30"/>
  <c r="E584" i="30"/>
  <c r="G583" i="30"/>
  <c r="F583" i="30"/>
  <c r="E583" i="30"/>
  <c r="D582" i="30"/>
  <c r="C582" i="30"/>
  <c r="G576" i="30"/>
  <c r="F576" i="30"/>
  <c r="E576" i="30"/>
  <c r="G575" i="30"/>
  <c r="F575" i="30"/>
  <c r="E575" i="30"/>
  <c r="G574" i="30"/>
  <c r="F574" i="30"/>
  <c r="E574" i="30"/>
  <c r="G573" i="30"/>
  <c r="F573" i="30"/>
  <c r="E573" i="30"/>
  <c r="G572" i="30"/>
  <c r="F572" i="30"/>
  <c r="E572" i="30"/>
  <c r="G571" i="30"/>
  <c r="F571" i="30"/>
  <c r="E571" i="30"/>
  <c r="G570" i="30"/>
  <c r="F570" i="30"/>
  <c r="E570" i="30"/>
  <c r="G569" i="30"/>
  <c r="F569" i="30"/>
  <c r="E569" i="30"/>
  <c r="G568" i="30"/>
  <c r="G567" i="30"/>
  <c r="F567" i="30"/>
  <c r="E567" i="30"/>
  <c r="G566" i="30"/>
  <c r="F566" i="30"/>
  <c r="E566" i="30"/>
  <c r="G565" i="30"/>
  <c r="F565" i="30"/>
  <c r="E565" i="30"/>
  <c r="G564" i="30"/>
  <c r="F564" i="30"/>
  <c r="G563" i="30"/>
  <c r="E563" i="30"/>
  <c r="G562" i="30"/>
  <c r="F562" i="30"/>
  <c r="E562" i="30"/>
  <c r="G561" i="30"/>
  <c r="G560" i="30"/>
  <c r="G559" i="30"/>
  <c r="G558" i="30"/>
  <c r="F558" i="30"/>
  <c r="E558" i="30"/>
  <c r="G557" i="30"/>
  <c r="F557" i="30"/>
  <c r="E557" i="30"/>
  <c r="G556" i="30"/>
  <c r="F556" i="30"/>
  <c r="E556" i="30"/>
  <c r="G555" i="30"/>
  <c r="F555" i="30"/>
  <c r="E555" i="30"/>
  <c r="G554" i="30"/>
  <c r="E554" i="30"/>
  <c r="G553" i="30"/>
  <c r="F553" i="30"/>
  <c r="E553" i="30"/>
  <c r="G552" i="30"/>
  <c r="F552" i="30"/>
  <c r="E552" i="30"/>
  <c r="G551" i="30"/>
  <c r="F551" i="30"/>
  <c r="E551" i="30"/>
  <c r="G550" i="30"/>
  <c r="F550" i="30"/>
  <c r="E550" i="30"/>
  <c r="G549" i="30"/>
  <c r="F549" i="30"/>
  <c r="G548" i="30"/>
  <c r="F548" i="30"/>
  <c r="E548" i="30"/>
  <c r="G547" i="30"/>
  <c r="F547" i="30"/>
  <c r="E547" i="30"/>
  <c r="G546" i="30"/>
  <c r="F546" i="30"/>
  <c r="E546" i="30"/>
  <c r="G545" i="30"/>
  <c r="F545" i="30"/>
  <c r="E545" i="30"/>
  <c r="G544" i="30"/>
  <c r="F544" i="30"/>
  <c r="E544" i="30"/>
  <c r="G543" i="30"/>
  <c r="F543" i="30"/>
  <c r="G542" i="30"/>
  <c r="G541" i="30"/>
  <c r="F541" i="30"/>
  <c r="E541" i="30"/>
  <c r="G540" i="30"/>
  <c r="F540" i="30"/>
  <c r="E540" i="30"/>
  <c r="G539" i="30"/>
  <c r="G538" i="30"/>
  <c r="E538" i="30"/>
  <c r="G537" i="30"/>
  <c r="F537" i="30"/>
  <c r="E537" i="30"/>
  <c r="G536" i="30"/>
  <c r="F536" i="30"/>
  <c r="G535" i="30"/>
  <c r="E535" i="30"/>
  <c r="G534" i="30"/>
  <c r="G533" i="30"/>
  <c r="F533" i="30"/>
  <c r="E533" i="30"/>
  <c r="G532" i="30"/>
  <c r="F532" i="30"/>
  <c r="E532" i="30"/>
  <c r="G531" i="30"/>
  <c r="F531" i="30"/>
  <c r="E531" i="30"/>
  <c r="G530" i="30"/>
  <c r="F530" i="30"/>
  <c r="E530" i="30"/>
  <c r="G529" i="30"/>
  <c r="F529" i="30"/>
  <c r="E529" i="30"/>
  <c r="G528" i="30"/>
  <c r="F528" i="30"/>
  <c r="E528" i="30"/>
  <c r="G527" i="30"/>
  <c r="F527" i="30"/>
  <c r="E527" i="30"/>
  <c r="G526" i="30"/>
  <c r="F526" i="30"/>
  <c r="E526" i="30"/>
  <c r="G525" i="30"/>
  <c r="F525" i="30"/>
  <c r="E525" i="30"/>
  <c r="G524" i="30"/>
  <c r="F524" i="30"/>
  <c r="E524" i="30"/>
  <c r="G523" i="30"/>
  <c r="F523" i="30"/>
  <c r="E523" i="30"/>
  <c r="G522" i="30"/>
  <c r="F522" i="30"/>
  <c r="E522" i="30"/>
  <c r="G521" i="30"/>
  <c r="F521" i="30"/>
  <c r="E521" i="30"/>
  <c r="G520" i="30"/>
  <c r="F520" i="30"/>
  <c r="E520" i="30"/>
  <c r="G519" i="30"/>
  <c r="F519" i="30"/>
  <c r="E519" i="30"/>
  <c r="G518" i="30"/>
  <c r="F518" i="30"/>
  <c r="E518" i="30"/>
  <c r="G517" i="30"/>
  <c r="F517" i="30"/>
  <c r="E517" i="30"/>
  <c r="G516" i="30"/>
  <c r="E516" i="30"/>
  <c r="G515" i="30"/>
  <c r="G514" i="30"/>
  <c r="F514" i="30"/>
  <c r="E514" i="30"/>
  <c r="G513" i="30"/>
  <c r="F513" i="30"/>
  <c r="E513" i="30"/>
  <c r="G512" i="30"/>
  <c r="G511" i="30"/>
  <c r="G510" i="30"/>
  <c r="E510" i="30"/>
  <c r="G509" i="30"/>
  <c r="F509" i="30"/>
  <c r="E509" i="30"/>
  <c r="G508" i="30"/>
  <c r="F508" i="30"/>
  <c r="E508" i="30"/>
  <c r="G507" i="30"/>
  <c r="E507" i="30"/>
  <c r="G506" i="30"/>
  <c r="F506" i="30"/>
  <c r="E506" i="30"/>
  <c r="G505" i="30"/>
  <c r="F505" i="30"/>
  <c r="E505" i="30"/>
  <c r="G504" i="30"/>
  <c r="F504" i="30"/>
  <c r="E504" i="30"/>
  <c r="G503" i="30"/>
  <c r="F503" i="30"/>
  <c r="E503" i="30"/>
  <c r="G502" i="30"/>
  <c r="F502" i="30"/>
  <c r="E502" i="30"/>
  <c r="G501" i="30"/>
  <c r="F501" i="30"/>
  <c r="E501" i="30"/>
  <c r="G500" i="30"/>
  <c r="E500" i="30"/>
  <c r="G499" i="30"/>
  <c r="F499" i="30"/>
  <c r="E499" i="30"/>
  <c r="G498" i="30"/>
  <c r="F498" i="30"/>
  <c r="E498" i="30"/>
  <c r="G497" i="30"/>
  <c r="F497" i="30"/>
  <c r="E497" i="30"/>
  <c r="G496" i="30"/>
  <c r="F496" i="30"/>
  <c r="E496" i="30"/>
  <c r="G495" i="30"/>
  <c r="F495" i="30"/>
  <c r="E495" i="30"/>
  <c r="G494" i="30"/>
  <c r="F494" i="30"/>
  <c r="E494" i="30"/>
  <c r="G493" i="30"/>
  <c r="F493" i="30"/>
  <c r="E493" i="30"/>
  <c r="G492" i="30"/>
  <c r="F492" i="30"/>
  <c r="E492" i="30"/>
  <c r="G491" i="30"/>
  <c r="F491" i="30"/>
  <c r="E491" i="30"/>
  <c r="G490" i="30"/>
  <c r="E490" i="30"/>
  <c r="G489" i="30"/>
  <c r="F489" i="30"/>
  <c r="E489" i="30"/>
  <c r="G488" i="30"/>
  <c r="F488" i="30"/>
  <c r="E488" i="30"/>
  <c r="G487" i="30"/>
  <c r="F487" i="30"/>
  <c r="E487" i="30"/>
  <c r="G486" i="30"/>
  <c r="G485" i="30"/>
  <c r="F485" i="30"/>
  <c r="E485" i="30"/>
  <c r="G484" i="30"/>
  <c r="F484" i="30"/>
  <c r="G483" i="30"/>
  <c r="F483" i="30"/>
  <c r="E483" i="30"/>
  <c r="G482" i="30"/>
  <c r="F482" i="30"/>
  <c r="E482" i="30"/>
  <c r="G481" i="30"/>
  <c r="F481" i="30"/>
  <c r="E481" i="30"/>
  <c r="G480" i="30"/>
  <c r="F480" i="30"/>
  <c r="E480" i="30"/>
  <c r="G479" i="30"/>
  <c r="E479" i="30"/>
  <c r="G478" i="30"/>
  <c r="F478" i="30"/>
  <c r="E478" i="30"/>
  <c r="G477" i="30"/>
  <c r="F477" i="30"/>
  <c r="E477" i="30"/>
  <c r="G476" i="30"/>
  <c r="F476" i="30"/>
  <c r="E476" i="30"/>
  <c r="G475" i="30"/>
  <c r="F475" i="30"/>
  <c r="E475" i="30"/>
  <c r="G474" i="30"/>
  <c r="F474" i="30"/>
  <c r="E474" i="30"/>
  <c r="G473" i="30"/>
  <c r="F473" i="30"/>
  <c r="E473" i="30"/>
  <c r="G472" i="30"/>
  <c r="F472" i="30"/>
  <c r="E472" i="30"/>
  <c r="G471" i="30"/>
  <c r="G470" i="30"/>
  <c r="E470" i="30"/>
  <c r="G469" i="30"/>
  <c r="F469" i="30"/>
  <c r="E469" i="30"/>
  <c r="G468" i="30"/>
  <c r="F468" i="30"/>
  <c r="E468" i="30"/>
  <c r="G467" i="30"/>
  <c r="F467" i="30"/>
  <c r="E467" i="30"/>
  <c r="G466" i="30"/>
  <c r="F466" i="30"/>
  <c r="E466" i="30"/>
  <c r="G465" i="30"/>
  <c r="G464" i="30"/>
  <c r="F464" i="30"/>
  <c r="E464" i="30"/>
  <c r="G463" i="30"/>
  <c r="F463" i="30"/>
  <c r="E463" i="30"/>
  <c r="G462" i="30"/>
  <c r="F462" i="30"/>
  <c r="E462" i="30"/>
  <c r="G461" i="30"/>
  <c r="F461" i="30"/>
  <c r="E461" i="30"/>
  <c r="G460" i="30"/>
  <c r="F460" i="30"/>
  <c r="E460" i="30"/>
  <c r="G459" i="30"/>
  <c r="F459" i="30"/>
  <c r="G458" i="30"/>
  <c r="F458" i="30"/>
  <c r="G457" i="30"/>
  <c r="G456" i="30"/>
  <c r="E456" i="30"/>
  <c r="G455" i="30"/>
  <c r="F455" i="30"/>
  <c r="E455" i="30"/>
  <c r="G454" i="30"/>
  <c r="F454" i="30"/>
  <c r="E454" i="30"/>
  <c r="G453" i="30"/>
  <c r="F453" i="30"/>
  <c r="E453" i="30"/>
  <c r="G452" i="30"/>
  <c r="F452" i="30"/>
  <c r="E452" i="30"/>
  <c r="G451" i="30"/>
  <c r="F451" i="30"/>
  <c r="E451" i="30"/>
  <c r="G450" i="30"/>
  <c r="F450" i="30"/>
  <c r="G449" i="30"/>
  <c r="F449" i="30"/>
  <c r="E449" i="30"/>
  <c r="G448" i="30"/>
  <c r="F448" i="30"/>
  <c r="G447" i="30"/>
  <c r="F447" i="30"/>
  <c r="E447" i="30"/>
  <c r="G446" i="30"/>
  <c r="F446" i="30"/>
  <c r="E446" i="30"/>
  <c r="G445" i="30"/>
  <c r="E445" i="30"/>
  <c r="G444" i="30"/>
  <c r="F444" i="30"/>
  <c r="E444" i="30"/>
  <c r="G443" i="30"/>
  <c r="G442" i="30"/>
  <c r="G441" i="30"/>
  <c r="G440" i="30"/>
  <c r="F440" i="30"/>
  <c r="E440" i="30"/>
  <c r="G439" i="30"/>
  <c r="E439" i="30"/>
  <c r="G438" i="30"/>
  <c r="F438" i="30"/>
  <c r="E438" i="30"/>
  <c r="G437" i="30"/>
  <c r="F437" i="30"/>
  <c r="E437" i="30"/>
  <c r="G436" i="30"/>
  <c r="F436" i="30"/>
  <c r="E436" i="30"/>
  <c r="G435" i="30"/>
  <c r="F435" i="30"/>
  <c r="E435" i="30"/>
  <c r="G434" i="30"/>
  <c r="F434" i="30"/>
  <c r="G433" i="30"/>
  <c r="F433" i="30"/>
  <c r="E433" i="30"/>
  <c r="G432" i="30"/>
  <c r="G431" i="30"/>
  <c r="F431" i="30"/>
  <c r="E431" i="30"/>
  <c r="G430" i="30"/>
  <c r="F430" i="30"/>
  <c r="G429" i="30"/>
  <c r="F429" i="30"/>
  <c r="E429" i="30"/>
  <c r="G428" i="30"/>
  <c r="F428" i="30"/>
  <c r="E428" i="30"/>
  <c r="G427" i="30"/>
  <c r="F427" i="30"/>
  <c r="E427" i="30"/>
  <c r="G426" i="30"/>
  <c r="F426" i="30"/>
  <c r="E426" i="30"/>
  <c r="G425" i="30"/>
  <c r="F425" i="30"/>
  <c r="E425" i="30"/>
  <c r="G424" i="30"/>
  <c r="G423" i="30"/>
  <c r="E423" i="30"/>
  <c r="G422" i="30"/>
  <c r="F422" i="30"/>
  <c r="E422" i="30"/>
  <c r="G421" i="30"/>
  <c r="F421" i="30"/>
  <c r="E421" i="30"/>
  <c r="G420" i="30"/>
  <c r="G419" i="30"/>
  <c r="G418" i="30"/>
  <c r="F418" i="30"/>
  <c r="E418" i="30"/>
  <c r="G417" i="30"/>
  <c r="F417" i="30"/>
  <c r="E417" i="30"/>
  <c r="G416" i="30"/>
  <c r="E416" i="30"/>
  <c r="G415" i="30"/>
  <c r="F415" i="30"/>
  <c r="E415" i="30"/>
  <c r="G414" i="30"/>
  <c r="F414" i="30"/>
  <c r="E414" i="30"/>
  <c r="G413" i="30"/>
  <c r="F413" i="30"/>
  <c r="E413" i="30"/>
  <c r="G412" i="30"/>
  <c r="G411" i="30"/>
  <c r="F411" i="30"/>
  <c r="E411" i="30"/>
  <c r="G410" i="30"/>
  <c r="G409" i="30"/>
  <c r="E409" i="30"/>
  <c r="G408" i="30"/>
  <c r="F408" i="30"/>
  <c r="G407" i="30"/>
  <c r="F407" i="30"/>
  <c r="E407" i="30"/>
  <c r="G406" i="30"/>
  <c r="F406" i="30"/>
  <c r="E406" i="30"/>
  <c r="G405" i="30"/>
  <c r="F405" i="30"/>
  <c r="E405" i="30"/>
  <c r="G404" i="30"/>
  <c r="F404" i="30"/>
  <c r="G403" i="30"/>
  <c r="F403" i="30"/>
  <c r="E403" i="30"/>
  <c r="G402" i="30"/>
  <c r="E402" i="30"/>
  <c r="G401" i="30"/>
  <c r="F401" i="30"/>
  <c r="E401" i="30"/>
  <c r="G400" i="30"/>
  <c r="F400" i="30"/>
  <c r="E400" i="30"/>
  <c r="G399" i="30"/>
  <c r="F399" i="30"/>
  <c r="G398" i="30"/>
  <c r="G397" i="30"/>
  <c r="E397" i="30"/>
  <c r="G396" i="30"/>
  <c r="F396" i="30"/>
  <c r="E396" i="30"/>
  <c r="G395" i="30"/>
  <c r="G394" i="30"/>
  <c r="E394" i="30"/>
  <c r="G393" i="30"/>
  <c r="F393" i="30"/>
  <c r="E393" i="30"/>
  <c r="G392" i="30"/>
  <c r="F392" i="30"/>
  <c r="E392" i="30"/>
  <c r="G391" i="30"/>
  <c r="G390" i="30"/>
  <c r="F390" i="30"/>
  <c r="E390" i="30"/>
  <c r="G389" i="30"/>
  <c r="F389" i="30"/>
  <c r="E389" i="30"/>
  <c r="G388" i="30"/>
  <c r="G387" i="30"/>
  <c r="E387" i="30"/>
  <c r="G386" i="30"/>
  <c r="F386" i="30"/>
  <c r="E386" i="30"/>
  <c r="G385" i="30"/>
  <c r="F385" i="30"/>
  <c r="E385" i="30"/>
  <c r="G384" i="30"/>
  <c r="G383" i="30"/>
  <c r="G382" i="30"/>
  <c r="F382" i="30"/>
  <c r="E382" i="30"/>
  <c r="G381" i="30"/>
  <c r="E381" i="30"/>
  <c r="G380" i="30"/>
  <c r="E380" i="30"/>
  <c r="G379" i="30"/>
  <c r="E379" i="30"/>
  <c r="G378" i="30"/>
  <c r="F378" i="30"/>
  <c r="E378" i="30"/>
  <c r="G377" i="30"/>
  <c r="F377" i="30"/>
  <c r="E377" i="30"/>
  <c r="G376" i="30"/>
  <c r="F376" i="30"/>
  <c r="E376" i="30"/>
  <c r="G375" i="30"/>
  <c r="F375" i="30"/>
  <c r="E375" i="30"/>
  <c r="G374" i="30"/>
  <c r="F374" i="30"/>
  <c r="G373" i="30"/>
  <c r="G372" i="30"/>
  <c r="E372" i="30"/>
  <c r="G371" i="30"/>
  <c r="F371" i="30"/>
  <c r="E371" i="30"/>
  <c r="G370" i="30"/>
  <c r="F370" i="30"/>
  <c r="G369" i="30"/>
  <c r="G368" i="30"/>
  <c r="F368" i="30"/>
  <c r="E368" i="30"/>
  <c r="G367" i="30"/>
  <c r="F367" i="30"/>
  <c r="E367" i="30"/>
  <c r="G366" i="30"/>
  <c r="F366" i="30"/>
  <c r="E366" i="30"/>
  <c r="G365" i="30"/>
  <c r="E365" i="30"/>
  <c r="G364" i="30"/>
  <c r="G363" i="30"/>
  <c r="E363" i="30"/>
  <c r="G362" i="30"/>
  <c r="E362" i="30"/>
  <c r="G361" i="30"/>
  <c r="G360" i="30"/>
  <c r="F360" i="30"/>
  <c r="E360" i="30"/>
  <c r="G359" i="30"/>
  <c r="E359" i="30"/>
  <c r="G358" i="30"/>
  <c r="F358" i="30"/>
  <c r="G357" i="30"/>
  <c r="F357" i="30"/>
  <c r="G356" i="30"/>
  <c r="F356" i="30"/>
  <c r="G355" i="30"/>
  <c r="G354" i="30"/>
  <c r="F354" i="30"/>
  <c r="E354" i="30"/>
  <c r="G353" i="30"/>
  <c r="F353" i="30"/>
  <c r="E353" i="30"/>
  <c r="G352" i="30"/>
  <c r="G351" i="30"/>
  <c r="F351" i="30"/>
  <c r="G350" i="30"/>
  <c r="D349" i="30"/>
  <c r="C349" i="30"/>
  <c r="C12" i="30" s="1"/>
  <c r="G343" i="30"/>
  <c r="F343" i="30"/>
  <c r="E343" i="30"/>
  <c r="G342" i="30"/>
  <c r="F342" i="30"/>
  <c r="E342" i="30"/>
  <c r="G341" i="30"/>
  <c r="F341" i="30"/>
  <c r="E341" i="30"/>
  <c r="G340" i="30"/>
  <c r="F340" i="30"/>
  <c r="E340" i="30"/>
  <c r="G339" i="30"/>
  <c r="F339" i="30"/>
  <c r="E339" i="30"/>
  <c r="G338" i="30"/>
  <c r="E338" i="30"/>
  <c r="G337" i="30"/>
  <c r="F337" i="30"/>
  <c r="E337" i="30"/>
  <c r="G336" i="30"/>
  <c r="F336" i="30"/>
  <c r="E336" i="30"/>
  <c r="G335" i="30"/>
  <c r="F335" i="30"/>
  <c r="E335" i="30"/>
  <c r="G334" i="30"/>
  <c r="F334" i="30"/>
  <c r="E334" i="30"/>
  <c r="G333" i="30"/>
  <c r="F333" i="30"/>
  <c r="E333" i="30"/>
  <c r="G332" i="30"/>
  <c r="F332" i="30"/>
  <c r="E332" i="30"/>
  <c r="G331" i="30"/>
  <c r="F331" i="30"/>
  <c r="E331" i="30"/>
  <c r="G330" i="30"/>
  <c r="F330" i="30"/>
  <c r="E330" i="30"/>
  <c r="G329" i="30"/>
  <c r="F329" i="30"/>
  <c r="E329" i="30"/>
  <c r="G328" i="30"/>
  <c r="E328" i="30"/>
  <c r="G327" i="30"/>
  <c r="F327" i="30"/>
  <c r="E327" i="30"/>
  <c r="G326" i="30"/>
  <c r="F326" i="30"/>
  <c r="E326" i="30"/>
  <c r="G325" i="30"/>
  <c r="F325" i="30"/>
  <c r="E325" i="30"/>
  <c r="G324" i="30"/>
  <c r="F324" i="30"/>
  <c r="E324" i="30"/>
  <c r="G323" i="30"/>
  <c r="F323" i="30"/>
  <c r="E323" i="30"/>
  <c r="G322" i="30"/>
  <c r="F322" i="30"/>
  <c r="E322" i="30"/>
  <c r="G321" i="30"/>
  <c r="F321" i="30"/>
  <c r="E321" i="30"/>
  <c r="G320" i="30"/>
  <c r="F320" i="30"/>
  <c r="E320" i="30"/>
  <c r="G319" i="30"/>
  <c r="E319" i="30"/>
  <c r="G318" i="30"/>
  <c r="F318" i="30"/>
  <c r="E318" i="30"/>
  <c r="G317" i="30"/>
  <c r="F317" i="30"/>
  <c r="E317" i="30"/>
  <c r="G316" i="30"/>
  <c r="F316" i="30"/>
  <c r="E316" i="30"/>
  <c r="G315" i="30"/>
  <c r="F315" i="30"/>
  <c r="E315" i="30"/>
  <c r="G314" i="30"/>
  <c r="F314" i="30"/>
  <c r="E314" i="30"/>
  <c r="G313" i="30"/>
  <c r="F313" i="30"/>
  <c r="E313" i="30"/>
  <c r="G312" i="30"/>
  <c r="F312" i="30"/>
  <c r="E312" i="30"/>
  <c r="G311" i="30"/>
  <c r="F311" i="30"/>
  <c r="E311" i="30"/>
  <c r="G310" i="30"/>
  <c r="F310" i="30"/>
  <c r="E310" i="30"/>
  <c r="G309" i="30"/>
  <c r="F309" i="30"/>
  <c r="E309" i="30"/>
  <c r="G308" i="30"/>
  <c r="G307" i="30"/>
  <c r="F307" i="30"/>
  <c r="E307" i="30"/>
  <c r="G306" i="30"/>
  <c r="G305" i="30"/>
  <c r="F305" i="30"/>
  <c r="G304" i="30"/>
  <c r="F304" i="30"/>
  <c r="E304" i="30"/>
  <c r="G303" i="30"/>
  <c r="F303" i="30"/>
  <c r="E303" i="30"/>
  <c r="G302" i="30"/>
  <c r="G301" i="30"/>
  <c r="F301" i="30"/>
  <c r="E301" i="30"/>
  <c r="G300" i="30"/>
  <c r="E300" i="30"/>
  <c r="G299" i="30"/>
  <c r="F299" i="30"/>
  <c r="E299" i="30"/>
  <c r="G298" i="30"/>
  <c r="F298" i="30"/>
  <c r="E298" i="30"/>
  <c r="G297" i="30"/>
  <c r="F297" i="30"/>
  <c r="E297" i="30"/>
  <c r="G296" i="30"/>
  <c r="F296" i="30"/>
  <c r="E296" i="30"/>
  <c r="G295" i="30"/>
  <c r="F295" i="30"/>
  <c r="E295" i="30"/>
  <c r="G294" i="30"/>
  <c r="G293" i="30"/>
  <c r="F293" i="30"/>
  <c r="E293" i="30"/>
  <c r="G292" i="30"/>
  <c r="F292" i="30"/>
  <c r="E292" i="30"/>
  <c r="G291" i="30"/>
  <c r="F291" i="30"/>
  <c r="E291" i="30"/>
  <c r="G290" i="30"/>
  <c r="F290" i="30"/>
  <c r="E290" i="30"/>
  <c r="G289" i="30"/>
  <c r="F289" i="30"/>
  <c r="G288" i="30"/>
  <c r="G287" i="30"/>
  <c r="F287" i="30"/>
  <c r="E287" i="30"/>
  <c r="G286" i="30"/>
  <c r="F286" i="30"/>
  <c r="E286" i="30"/>
  <c r="G285" i="30"/>
  <c r="F285" i="30"/>
  <c r="E285" i="30"/>
  <c r="G284" i="30"/>
  <c r="F284" i="30"/>
  <c r="E284" i="30"/>
  <c r="G283" i="30"/>
  <c r="F283" i="30"/>
  <c r="E283" i="30"/>
  <c r="G282" i="30"/>
  <c r="F282" i="30"/>
  <c r="E282" i="30"/>
  <c r="G281" i="30"/>
  <c r="F281" i="30"/>
  <c r="G280" i="30"/>
  <c r="F280" i="30"/>
  <c r="G279" i="30"/>
  <c r="F279" i="30"/>
  <c r="E279" i="30"/>
  <c r="G278" i="30"/>
  <c r="F278" i="30"/>
  <c r="E278" i="30"/>
  <c r="G277" i="30"/>
  <c r="G276" i="30"/>
  <c r="G275" i="30"/>
  <c r="E275" i="30"/>
  <c r="G274" i="30"/>
  <c r="E274" i="30"/>
  <c r="G273" i="30"/>
  <c r="F273" i="30"/>
  <c r="E273" i="30"/>
  <c r="G272" i="30"/>
  <c r="F272" i="30"/>
  <c r="E272" i="30"/>
  <c r="G271" i="30"/>
  <c r="G270" i="30"/>
  <c r="F270" i="30"/>
  <c r="E270" i="30"/>
  <c r="G269" i="30"/>
  <c r="G268" i="30"/>
  <c r="F268" i="30"/>
  <c r="E268" i="30"/>
  <c r="G267" i="30"/>
  <c r="G266" i="30"/>
  <c r="F266" i="30"/>
  <c r="E266" i="30"/>
  <c r="G265" i="30"/>
  <c r="F265" i="30"/>
  <c r="E265" i="30"/>
  <c r="G264" i="30"/>
  <c r="G263" i="30"/>
  <c r="G262" i="30"/>
  <c r="F262" i="30"/>
  <c r="E262" i="30"/>
  <c r="G261" i="30"/>
  <c r="F261" i="30"/>
  <c r="E261" i="30"/>
  <c r="G260" i="30"/>
  <c r="F260" i="30"/>
  <c r="E260" i="30"/>
  <c r="G259" i="30"/>
  <c r="G258" i="30"/>
  <c r="F258" i="30"/>
  <c r="E258" i="30"/>
  <c r="G257" i="30"/>
  <c r="F257" i="30"/>
  <c r="E257" i="30"/>
  <c r="G256" i="30"/>
  <c r="F256" i="30"/>
  <c r="E256" i="30"/>
  <c r="G255" i="30"/>
  <c r="F255" i="30"/>
  <c r="E255" i="30"/>
  <c r="G254" i="30"/>
  <c r="F254" i="30"/>
  <c r="E254" i="30"/>
  <c r="G253" i="30"/>
  <c r="F253" i="30"/>
  <c r="E253" i="30"/>
  <c r="G252" i="30"/>
  <c r="F252" i="30"/>
  <c r="E252" i="30"/>
  <c r="G251" i="30"/>
  <c r="F251" i="30"/>
  <c r="E251" i="30"/>
  <c r="G250" i="30"/>
  <c r="F250" i="30"/>
  <c r="E250" i="30"/>
  <c r="G249" i="30"/>
  <c r="F249" i="30"/>
  <c r="E249" i="30"/>
  <c r="G248" i="30"/>
  <c r="F248" i="30"/>
  <c r="E248" i="30"/>
  <c r="G247" i="30"/>
  <c r="F247" i="30"/>
  <c r="E247" i="30"/>
  <c r="G246" i="30"/>
  <c r="F246" i="30"/>
  <c r="E246" i="30"/>
  <c r="G245" i="30"/>
  <c r="F245" i="30"/>
  <c r="E245" i="30"/>
  <c r="G244" i="30"/>
  <c r="G243" i="30"/>
  <c r="E243" i="30"/>
  <c r="G242" i="30"/>
  <c r="F242" i="30"/>
  <c r="E242" i="30"/>
  <c r="G241" i="30"/>
  <c r="G240" i="30"/>
  <c r="F240" i="30"/>
  <c r="E240" i="30"/>
  <c r="G239" i="30"/>
  <c r="F239" i="30"/>
  <c r="E239" i="30"/>
  <c r="G238" i="30"/>
  <c r="G237" i="30"/>
  <c r="F237" i="30"/>
  <c r="E237" i="30"/>
  <c r="G236" i="30"/>
  <c r="F236" i="30"/>
  <c r="G235" i="30"/>
  <c r="F235" i="30"/>
  <c r="E235" i="30"/>
  <c r="G234" i="30"/>
  <c r="F234" i="30"/>
  <c r="E234" i="30"/>
  <c r="G233" i="30"/>
  <c r="F233" i="30"/>
  <c r="E233" i="30"/>
  <c r="G232" i="30"/>
  <c r="F232" i="30"/>
  <c r="E232" i="30"/>
  <c r="G231" i="30"/>
  <c r="F231" i="30"/>
  <c r="E231" i="30"/>
  <c r="G230" i="30"/>
  <c r="F230" i="30"/>
  <c r="G229" i="30"/>
  <c r="F229" i="30"/>
  <c r="E229" i="30"/>
  <c r="G228" i="30"/>
  <c r="F228" i="30"/>
  <c r="G227" i="30"/>
  <c r="F227" i="30"/>
  <c r="E227" i="30"/>
  <c r="G226" i="30"/>
  <c r="F226" i="30"/>
  <c r="E226" i="30"/>
  <c r="G225" i="30"/>
  <c r="G224" i="30"/>
  <c r="F224" i="30"/>
  <c r="E224" i="30"/>
  <c r="G223" i="30"/>
  <c r="F223" i="30"/>
  <c r="E223" i="30"/>
  <c r="G222" i="30"/>
  <c r="F222" i="30"/>
  <c r="E222" i="30"/>
  <c r="G221" i="30"/>
  <c r="F221" i="30"/>
  <c r="E221" i="30"/>
  <c r="G220" i="30"/>
  <c r="F220" i="30"/>
  <c r="E220" i="30"/>
  <c r="G219" i="30"/>
  <c r="F219" i="30"/>
  <c r="E219" i="30"/>
  <c r="G218" i="30"/>
  <c r="E218" i="30"/>
  <c r="G217" i="30"/>
  <c r="F217" i="30"/>
  <c r="E217" i="30"/>
  <c r="G216" i="30"/>
  <c r="G215" i="30"/>
  <c r="F215" i="30"/>
  <c r="E215" i="30"/>
  <c r="G214" i="30"/>
  <c r="F214" i="30"/>
  <c r="E214" i="30"/>
  <c r="G213" i="30"/>
  <c r="G212" i="30"/>
  <c r="F212" i="30"/>
  <c r="E212" i="30"/>
  <c r="G211" i="30"/>
  <c r="E211" i="30"/>
  <c r="G210" i="30"/>
  <c r="G209" i="30"/>
  <c r="F209" i="30"/>
  <c r="E209" i="30"/>
  <c r="G208" i="30"/>
  <c r="F208" i="30"/>
  <c r="E208" i="30"/>
  <c r="G207" i="30"/>
  <c r="F207" i="30"/>
  <c r="E207" i="30"/>
  <c r="G206" i="30"/>
  <c r="F206" i="30"/>
  <c r="E206" i="30"/>
  <c r="G205" i="30"/>
  <c r="F205" i="30"/>
  <c r="E205" i="30"/>
  <c r="G204" i="30"/>
  <c r="G203" i="30"/>
  <c r="G202" i="30"/>
  <c r="G201" i="30"/>
  <c r="G200" i="30"/>
  <c r="F200" i="30"/>
  <c r="G199" i="30"/>
  <c r="F199" i="30"/>
  <c r="G198" i="30"/>
  <c r="F198" i="30"/>
  <c r="E198" i="30"/>
  <c r="G197" i="30"/>
  <c r="F197" i="30"/>
  <c r="E197" i="30"/>
  <c r="G196" i="30"/>
  <c r="F196" i="30"/>
  <c r="E196" i="30"/>
  <c r="G195" i="30"/>
  <c r="F195" i="30"/>
  <c r="E195" i="30"/>
  <c r="G194" i="30"/>
  <c r="G193" i="30"/>
  <c r="E193" i="30"/>
  <c r="G192" i="30"/>
  <c r="F192" i="30"/>
  <c r="E192" i="30"/>
  <c r="G191" i="30"/>
  <c r="F191" i="30"/>
  <c r="E191" i="30"/>
  <c r="G190" i="30"/>
  <c r="F190" i="30"/>
  <c r="E190" i="30"/>
  <c r="G189" i="30"/>
  <c r="F189" i="30"/>
  <c r="E189" i="30"/>
  <c r="G188" i="30"/>
  <c r="G187" i="30"/>
  <c r="G186" i="30"/>
  <c r="G185" i="30"/>
  <c r="E185" i="30"/>
  <c r="G184" i="30"/>
  <c r="F184" i="30"/>
  <c r="E184" i="30"/>
  <c r="G183" i="30"/>
  <c r="E183" i="30"/>
  <c r="G182" i="30"/>
  <c r="F182" i="30"/>
  <c r="E182" i="30"/>
  <c r="G181" i="30"/>
  <c r="E181" i="30"/>
  <c r="G180" i="30"/>
  <c r="F180" i="30"/>
  <c r="E180" i="30"/>
  <c r="G179" i="30"/>
  <c r="G178" i="30"/>
  <c r="G177" i="30"/>
  <c r="F177" i="30"/>
  <c r="E177" i="30"/>
  <c r="G176" i="30"/>
  <c r="F176" i="30"/>
  <c r="G175" i="30"/>
  <c r="F175" i="30"/>
  <c r="E175" i="30"/>
  <c r="G174" i="30"/>
  <c r="D173" i="30"/>
  <c r="D11" i="30" s="1"/>
  <c r="C173" i="30"/>
  <c r="C11" i="30" s="1"/>
  <c r="G167" i="30"/>
  <c r="F167" i="30"/>
  <c r="E167" i="30"/>
  <c r="G166" i="30"/>
  <c r="F166" i="30"/>
  <c r="E166" i="30"/>
  <c r="G165" i="30"/>
  <c r="F165" i="30"/>
  <c r="G164" i="30"/>
  <c r="F164" i="30"/>
  <c r="G163" i="30"/>
  <c r="F163" i="30"/>
  <c r="E163" i="30"/>
  <c r="G162" i="30"/>
  <c r="F162" i="30"/>
  <c r="E162" i="30"/>
  <c r="G161" i="30"/>
  <c r="F161" i="30"/>
  <c r="E161" i="30"/>
  <c r="G160" i="30"/>
  <c r="F160" i="30"/>
  <c r="G159" i="30"/>
  <c r="F159" i="30"/>
  <c r="E159" i="30"/>
  <c r="G158" i="30"/>
  <c r="F158" i="30"/>
  <c r="G157" i="30"/>
  <c r="F157" i="30"/>
  <c r="E157" i="30"/>
  <c r="G156" i="30"/>
  <c r="F156" i="30"/>
  <c r="E156" i="30"/>
  <c r="H156" i="30" s="1"/>
  <c r="G155" i="30"/>
  <c r="F155" i="30"/>
  <c r="E155" i="30"/>
  <c r="G154" i="30"/>
  <c r="F154" i="30"/>
  <c r="E154" i="30"/>
  <c r="G153" i="30"/>
  <c r="E153" i="30"/>
  <c r="G152" i="30"/>
  <c r="F152" i="30"/>
  <c r="E152" i="30"/>
  <c r="G151" i="30"/>
  <c r="F151" i="30"/>
  <c r="E151" i="30"/>
  <c r="G150" i="30"/>
  <c r="F150" i="30"/>
  <c r="E150" i="30"/>
  <c r="G149" i="30"/>
  <c r="F149" i="30"/>
  <c r="E149" i="30"/>
  <c r="H149" i="30" s="1"/>
  <c r="G148" i="30"/>
  <c r="F148" i="30"/>
  <c r="E148" i="30"/>
  <c r="G147" i="30"/>
  <c r="F147" i="30"/>
  <c r="E147" i="30"/>
  <c r="G146" i="30"/>
  <c r="F146" i="30"/>
  <c r="E146" i="30"/>
  <c r="G145" i="30"/>
  <c r="E145" i="30"/>
  <c r="G144" i="30"/>
  <c r="F144" i="30"/>
  <c r="E144" i="30"/>
  <c r="G143" i="30"/>
  <c r="F143" i="30"/>
  <c r="E143" i="30"/>
  <c r="G142" i="30"/>
  <c r="F142" i="30"/>
  <c r="G141" i="30"/>
  <c r="G140" i="30"/>
  <c r="F140" i="30"/>
  <c r="E140" i="30"/>
  <c r="G139" i="30"/>
  <c r="G138" i="30"/>
  <c r="F138" i="30"/>
  <c r="E138" i="30"/>
  <c r="G137" i="30"/>
  <c r="G136" i="30"/>
  <c r="E136" i="30"/>
  <c r="G135" i="30"/>
  <c r="F135" i="30"/>
  <c r="E135" i="30"/>
  <c r="G134" i="30"/>
  <c r="G133" i="30"/>
  <c r="G132" i="30"/>
  <c r="G131" i="30"/>
  <c r="G130" i="30"/>
  <c r="F130" i="30"/>
  <c r="G129" i="30"/>
  <c r="G128" i="30"/>
  <c r="G127" i="30"/>
  <c r="F127" i="30"/>
  <c r="E127" i="30"/>
  <c r="G126" i="30"/>
  <c r="G125" i="30"/>
  <c r="G124" i="30"/>
  <c r="F124" i="30"/>
  <c r="E124" i="30"/>
  <c r="G123" i="30"/>
  <c r="G122" i="30"/>
  <c r="F122" i="30"/>
  <c r="G121" i="30"/>
  <c r="E121" i="30"/>
  <c r="G120" i="30"/>
  <c r="F120" i="30"/>
  <c r="E120" i="30"/>
  <c r="G119" i="30"/>
  <c r="F119" i="30"/>
  <c r="E119" i="30"/>
  <c r="G118" i="30"/>
  <c r="F118" i="30"/>
  <c r="E118" i="30"/>
  <c r="G117" i="30"/>
  <c r="F117" i="30"/>
  <c r="E117" i="30"/>
  <c r="G116" i="30"/>
  <c r="G115" i="30"/>
  <c r="G114" i="30"/>
  <c r="F114" i="30"/>
  <c r="G113" i="30"/>
  <c r="E113" i="30"/>
  <c r="G112" i="30"/>
  <c r="G111" i="30"/>
  <c r="G110" i="30"/>
  <c r="F110" i="30"/>
  <c r="G109" i="30"/>
  <c r="F109" i="30"/>
  <c r="E109" i="30"/>
  <c r="G108" i="30"/>
  <c r="F108" i="30"/>
  <c r="E108" i="30"/>
  <c r="G107" i="30"/>
  <c r="F107" i="30"/>
  <c r="E107" i="30"/>
  <c r="G106" i="30"/>
  <c r="G105" i="30"/>
  <c r="F105" i="30"/>
  <c r="E105" i="30"/>
  <c r="G104" i="30"/>
  <c r="G103" i="30"/>
  <c r="G102" i="30"/>
  <c r="G101" i="30"/>
  <c r="F101" i="30"/>
  <c r="E101" i="30"/>
  <c r="G100" i="30"/>
  <c r="F100" i="30"/>
  <c r="E100" i="30"/>
  <c r="G99" i="30"/>
  <c r="G98" i="30"/>
  <c r="F98" i="30"/>
  <c r="E98" i="30"/>
  <c r="G97" i="30"/>
  <c r="F97" i="30"/>
  <c r="E97" i="30"/>
  <c r="G96" i="30"/>
  <c r="F96" i="30"/>
  <c r="E96" i="30"/>
  <c r="H96" i="30" s="1"/>
  <c r="G95" i="30"/>
  <c r="E95" i="30"/>
  <c r="G94" i="30"/>
  <c r="E94" i="30"/>
  <c r="G93" i="30"/>
  <c r="F93" i="30"/>
  <c r="G92" i="30"/>
  <c r="F92" i="30"/>
  <c r="E92" i="30"/>
  <c r="G91" i="30"/>
  <c r="G90" i="30"/>
  <c r="G89" i="30"/>
  <c r="G88" i="30"/>
  <c r="F88" i="30"/>
  <c r="E88" i="30"/>
  <c r="G87" i="30"/>
  <c r="G86" i="30"/>
  <c r="F86" i="30"/>
  <c r="E86" i="30"/>
  <c r="G85" i="30"/>
  <c r="E85" i="30"/>
  <c r="G84" i="30"/>
  <c r="F84" i="30"/>
  <c r="E84" i="30"/>
  <c r="H84" i="30" s="1"/>
  <c r="G83" i="30"/>
  <c r="F83" i="30"/>
  <c r="E83" i="30"/>
  <c r="G82" i="30"/>
  <c r="F82" i="30"/>
  <c r="G81" i="30"/>
  <c r="E81" i="30"/>
  <c r="G80" i="30"/>
  <c r="G79" i="30"/>
  <c r="G78" i="30"/>
  <c r="E78" i="30"/>
  <c r="G77" i="30"/>
  <c r="E77" i="30"/>
  <c r="G76" i="30"/>
  <c r="D75" i="30"/>
  <c r="C75" i="30"/>
  <c r="G69" i="30"/>
  <c r="F69" i="30"/>
  <c r="E69" i="30"/>
  <c r="G68" i="30"/>
  <c r="F68" i="30"/>
  <c r="E68" i="30"/>
  <c r="G67" i="30"/>
  <c r="E67" i="30"/>
  <c r="G66" i="30"/>
  <c r="F66" i="30"/>
  <c r="E66" i="30"/>
  <c r="G65" i="30"/>
  <c r="F65" i="30"/>
  <c r="E65" i="30"/>
  <c r="G64" i="30"/>
  <c r="G63" i="30"/>
  <c r="F63" i="30"/>
  <c r="E63" i="30"/>
  <c r="G62" i="30"/>
  <c r="E62" i="30"/>
  <c r="G61" i="30"/>
  <c r="F61" i="30"/>
  <c r="E61" i="30"/>
  <c r="G60" i="30"/>
  <c r="F60" i="30"/>
  <c r="E60" i="30"/>
  <c r="G59" i="30"/>
  <c r="F59" i="30"/>
  <c r="E59" i="30"/>
  <c r="G58" i="30"/>
  <c r="F58" i="30"/>
  <c r="E58" i="30"/>
  <c r="G57" i="30"/>
  <c r="F57" i="30"/>
  <c r="E57" i="30"/>
  <c r="G56" i="30"/>
  <c r="F56" i="30"/>
  <c r="E56" i="30"/>
  <c r="G55" i="30"/>
  <c r="F55" i="30"/>
  <c r="E55" i="30"/>
  <c r="G54" i="30"/>
  <c r="F54" i="30"/>
  <c r="G53" i="30"/>
  <c r="F53" i="30"/>
  <c r="E53" i="30"/>
  <c r="G52" i="30"/>
  <c r="F52" i="30"/>
  <c r="E52" i="30"/>
  <c r="G51" i="30"/>
  <c r="F51" i="30"/>
  <c r="E51" i="30"/>
  <c r="G50" i="30"/>
  <c r="G49" i="30"/>
  <c r="E49" i="30"/>
  <c r="G48" i="30"/>
  <c r="F48" i="30"/>
  <c r="E48" i="30"/>
  <c r="G47" i="30"/>
  <c r="F47" i="30"/>
  <c r="E47" i="30"/>
  <c r="G46" i="30"/>
  <c r="F46" i="30"/>
  <c r="E46" i="30"/>
  <c r="G45" i="30"/>
  <c r="F45" i="30"/>
  <c r="E45" i="30"/>
  <c r="G44" i="30"/>
  <c r="F44" i="30"/>
  <c r="E44" i="30"/>
  <c r="G43" i="30"/>
  <c r="F43" i="30"/>
  <c r="E43" i="30"/>
  <c r="G42" i="30"/>
  <c r="F42" i="30"/>
  <c r="E42" i="30"/>
  <c r="G41" i="30"/>
  <c r="F41" i="30"/>
  <c r="E41" i="30"/>
  <c r="G40" i="30"/>
  <c r="F40" i="30"/>
  <c r="E40" i="30"/>
  <c r="G39" i="30"/>
  <c r="F39" i="30"/>
  <c r="G38" i="30"/>
  <c r="F38" i="30"/>
  <c r="E38" i="30"/>
  <c r="G37" i="30"/>
  <c r="F37" i="30"/>
  <c r="E37" i="30"/>
  <c r="G36" i="30"/>
  <c r="E36" i="30"/>
  <c r="G35" i="30"/>
  <c r="F35" i="30"/>
  <c r="E35" i="30"/>
  <c r="G34" i="30"/>
  <c r="F34" i="30"/>
  <c r="E34" i="30"/>
  <c r="G33" i="30"/>
  <c r="F33" i="30"/>
  <c r="E33" i="30"/>
  <c r="G32" i="30"/>
  <c r="F32" i="30"/>
  <c r="E32" i="30"/>
  <c r="G31" i="30"/>
  <c r="F31" i="30"/>
  <c r="E31" i="30"/>
  <c r="G30" i="30"/>
  <c r="E30" i="30"/>
  <c r="G29" i="30"/>
  <c r="F29" i="30"/>
  <c r="E29" i="30"/>
  <c r="G28" i="30"/>
  <c r="F28" i="30"/>
  <c r="E28" i="30"/>
  <c r="G27" i="30"/>
  <c r="F27" i="30"/>
  <c r="G26" i="30"/>
  <c r="F26" i="30"/>
  <c r="E26" i="30"/>
  <c r="G25" i="30"/>
  <c r="E25" i="30"/>
  <c r="G24" i="30"/>
  <c r="F24" i="30"/>
  <c r="E24" i="30"/>
  <c r="G23" i="30"/>
  <c r="F23" i="30"/>
  <c r="E23" i="30"/>
  <c r="G22" i="30"/>
  <c r="F22" i="30"/>
  <c r="E22" i="30"/>
  <c r="G21" i="30"/>
  <c r="G20" i="30"/>
  <c r="F20" i="30"/>
  <c r="E20" i="30"/>
  <c r="D19" i="30"/>
  <c r="D9" i="30" s="1"/>
  <c r="C19" i="30"/>
  <c r="C9" i="30" s="1"/>
  <c r="D13" i="30"/>
  <c r="C13" i="30"/>
  <c r="G609" i="29"/>
  <c r="G608" i="29"/>
  <c r="G607" i="29"/>
  <c r="G606" i="29"/>
  <c r="G605" i="29"/>
  <c r="G604" i="29"/>
  <c r="E604" i="29"/>
  <c r="G603" i="29"/>
  <c r="G602" i="29"/>
  <c r="G601" i="29"/>
  <c r="G600" i="29"/>
  <c r="G599" i="29"/>
  <c r="G598" i="29"/>
  <c r="G597" i="29"/>
  <c r="G596" i="29"/>
  <c r="F596" i="29"/>
  <c r="G595" i="29"/>
  <c r="F595" i="29"/>
  <c r="E595" i="29"/>
  <c r="G594" i="29"/>
  <c r="F594" i="29"/>
  <c r="E594" i="29"/>
  <c r="G593" i="29"/>
  <c r="G592" i="29"/>
  <c r="G591" i="29"/>
  <c r="F591" i="29"/>
  <c r="G590" i="29"/>
  <c r="G589" i="29"/>
  <c r="F589" i="29"/>
  <c r="G588" i="29"/>
  <c r="E588" i="29"/>
  <c r="G587" i="29"/>
  <c r="E587" i="29"/>
  <c r="G586" i="29"/>
  <c r="G585" i="29"/>
  <c r="G584" i="29"/>
  <c r="G583" i="29"/>
  <c r="D582" i="29"/>
  <c r="D13" i="29" s="1"/>
  <c r="C582" i="29"/>
  <c r="C13" i="29" s="1"/>
  <c r="G576" i="29"/>
  <c r="F576" i="29"/>
  <c r="E576" i="29"/>
  <c r="G575" i="29"/>
  <c r="F575" i="29"/>
  <c r="E575" i="29"/>
  <c r="G574" i="29"/>
  <c r="G573" i="29"/>
  <c r="F573" i="29"/>
  <c r="E573" i="29"/>
  <c r="G572" i="29"/>
  <c r="F572" i="29"/>
  <c r="E572" i="29"/>
  <c r="G571" i="29"/>
  <c r="E571" i="29"/>
  <c r="G570" i="29"/>
  <c r="G569" i="29"/>
  <c r="G568" i="29"/>
  <c r="G567" i="29"/>
  <c r="F567" i="29"/>
  <c r="G566" i="29"/>
  <c r="F566" i="29"/>
  <c r="G565" i="29"/>
  <c r="E565" i="29"/>
  <c r="G564" i="29"/>
  <c r="F564" i="29"/>
  <c r="E564" i="29"/>
  <c r="G563" i="29"/>
  <c r="E563" i="29"/>
  <c r="G562" i="29"/>
  <c r="G561" i="29"/>
  <c r="G560" i="29"/>
  <c r="G559" i="29"/>
  <c r="G558" i="29"/>
  <c r="F558" i="29"/>
  <c r="E558" i="29"/>
  <c r="G557" i="29"/>
  <c r="F557" i="29"/>
  <c r="E557" i="29"/>
  <c r="G556" i="29"/>
  <c r="G555" i="29"/>
  <c r="F555" i="29"/>
  <c r="E555" i="29"/>
  <c r="G554" i="29"/>
  <c r="G553" i="29"/>
  <c r="F553" i="29"/>
  <c r="G552" i="29"/>
  <c r="E552" i="29"/>
  <c r="G551" i="29"/>
  <c r="G550" i="29"/>
  <c r="E550" i="29"/>
  <c r="G549" i="29"/>
  <c r="E549" i="29"/>
  <c r="G548" i="29"/>
  <c r="G547" i="29"/>
  <c r="F547" i="29"/>
  <c r="E547" i="29"/>
  <c r="G546" i="29"/>
  <c r="F546" i="29"/>
  <c r="E546" i="29"/>
  <c r="G545" i="29"/>
  <c r="E545" i="29"/>
  <c r="G544" i="29"/>
  <c r="G543" i="29"/>
  <c r="G542" i="29"/>
  <c r="F542" i="29"/>
  <c r="G541" i="29"/>
  <c r="F541" i="29"/>
  <c r="G540" i="29"/>
  <c r="F540" i="29"/>
  <c r="G539" i="29"/>
  <c r="G538" i="29"/>
  <c r="G537" i="29"/>
  <c r="F537" i="29"/>
  <c r="E537" i="29"/>
  <c r="G536" i="29"/>
  <c r="F536" i="29"/>
  <c r="E536" i="29"/>
  <c r="G535" i="29"/>
  <c r="G534" i="29"/>
  <c r="G533" i="29"/>
  <c r="F533" i="29"/>
  <c r="G532" i="29"/>
  <c r="G531" i="29"/>
  <c r="F531" i="29"/>
  <c r="G530" i="29"/>
  <c r="F530" i="29"/>
  <c r="G529" i="29"/>
  <c r="G528" i="29"/>
  <c r="F528" i="29"/>
  <c r="E528" i="29"/>
  <c r="G527" i="29"/>
  <c r="F527" i="29"/>
  <c r="E527" i="29"/>
  <c r="G526" i="29"/>
  <c r="F526" i="29"/>
  <c r="E526" i="29"/>
  <c r="G525" i="29"/>
  <c r="F525" i="29"/>
  <c r="E525" i="29"/>
  <c r="G524" i="29"/>
  <c r="G523" i="29"/>
  <c r="F523" i="29"/>
  <c r="G522" i="29"/>
  <c r="F522" i="29"/>
  <c r="E522" i="29"/>
  <c r="G521" i="29"/>
  <c r="E521" i="29"/>
  <c r="G520" i="29"/>
  <c r="F520" i="29"/>
  <c r="E520" i="29"/>
  <c r="G519" i="29"/>
  <c r="F519" i="29"/>
  <c r="E519" i="29"/>
  <c r="G518" i="29"/>
  <c r="F518" i="29"/>
  <c r="E518" i="29"/>
  <c r="G517" i="29"/>
  <c r="E517" i="29"/>
  <c r="G516" i="29"/>
  <c r="G515" i="29"/>
  <c r="G514" i="29"/>
  <c r="G513" i="29"/>
  <c r="F513" i="29"/>
  <c r="E513" i="29"/>
  <c r="G512" i="29"/>
  <c r="G511" i="29"/>
  <c r="G510" i="29"/>
  <c r="G509" i="29"/>
  <c r="F509" i="29"/>
  <c r="G508" i="29"/>
  <c r="G507" i="29"/>
  <c r="F507" i="29"/>
  <c r="E507" i="29"/>
  <c r="G506" i="29"/>
  <c r="F506" i="29"/>
  <c r="G505" i="29"/>
  <c r="F505" i="29"/>
  <c r="E505" i="29"/>
  <c r="G504" i="29"/>
  <c r="E504" i="29"/>
  <c r="G503" i="29"/>
  <c r="F503" i="29"/>
  <c r="E503" i="29"/>
  <c r="G502" i="29"/>
  <c r="F502" i="29"/>
  <c r="E502" i="29"/>
  <c r="G501" i="29"/>
  <c r="F501" i="29"/>
  <c r="E501" i="29"/>
  <c r="G500" i="29"/>
  <c r="G499" i="29"/>
  <c r="F499" i="29"/>
  <c r="E499" i="29"/>
  <c r="G498" i="29"/>
  <c r="E498" i="29"/>
  <c r="G497" i="29"/>
  <c r="G496" i="29"/>
  <c r="F496" i="29"/>
  <c r="E496" i="29"/>
  <c r="G495" i="29"/>
  <c r="E495" i="29"/>
  <c r="G494" i="29"/>
  <c r="F494" i="29"/>
  <c r="E494" i="29"/>
  <c r="G493" i="29"/>
  <c r="F493" i="29"/>
  <c r="G492" i="29"/>
  <c r="F492" i="29"/>
  <c r="G491" i="29"/>
  <c r="G490" i="29"/>
  <c r="G489" i="29"/>
  <c r="G488" i="29"/>
  <c r="E488" i="29"/>
  <c r="G487" i="29"/>
  <c r="F487" i="29"/>
  <c r="G486" i="29"/>
  <c r="G485" i="29"/>
  <c r="F485" i="29"/>
  <c r="E485" i="29"/>
  <c r="G484" i="29"/>
  <c r="G483" i="29"/>
  <c r="G482" i="29"/>
  <c r="F482" i="29"/>
  <c r="G481" i="29"/>
  <c r="F481" i="29"/>
  <c r="G480" i="29"/>
  <c r="G479" i="29"/>
  <c r="G478" i="29"/>
  <c r="F478" i="29"/>
  <c r="E478" i="29"/>
  <c r="G477" i="29"/>
  <c r="F477" i="29"/>
  <c r="G476" i="29"/>
  <c r="G475" i="29"/>
  <c r="E475" i="29"/>
  <c r="G474" i="29"/>
  <c r="F474" i="29"/>
  <c r="G473" i="29"/>
  <c r="F473" i="29"/>
  <c r="E473" i="29"/>
  <c r="G472" i="29"/>
  <c r="F472" i="29"/>
  <c r="E472" i="29"/>
  <c r="G471" i="29"/>
  <c r="G470" i="29"/>
  <c r="F470" i="29"/>
  <c r="G469" i="29"/>
  <c r="G468" i="29"/>
  <c r="F468" i="29"/>
  <c r="G467" i="29"/>
  <c r="G466" i="29"/>
  <c r="G465" i="29"/>
  <c r="G464" i="29"/>
  <c r="E464" i="29"/>
  <c r="G463" i="29"/>
  <c r="G462" i="29"/>
  <c r="E462" i="29"/>
  <c r="G461" i="29"/>
  <c r="G460" i="29"/>
  <c r="F460" i="29"/>
  <c r="G459" i="29"/>
  <c r="G458" i="29"/>
  <c r="G457" i="29"/>
  <c r="G456" i="29"/>
  <c r="G455" i="29"/>
  <c r="G454" i="29"/>
  <c r="F454" i="29"/>
  <c r="E454" i="29"/>
  <c r="G453" i="29"/>
  <c r="E453" i="29"/>
  <c r="G452" i="29"/>
  <c r="F452" i="29"/>
  <c r="G451" i="29"/>
  <c r="F451" i="29"/>
  <c r="G450" i="29"/>
  <c r="G449" i="29"/>
  <c r="F449" i="29"/>
  <c r="E449" i="29"/>
  <c r="G448" i="29"/>
  <c r="E448" i="29"/>
  <c r="G447" i="29"/>
  <c r="F447" i="29"/>
  <c r="E447" i="29"/>
  <c r="G446" i="29"/>
  <c r="F446" i="29"/>
  <c r="E446" i="29"/>
  <c r="G445" i="29"/>
  <c r="G444" i="29"/>
  <c r="E444" i="29"/>
  <c r="G443" i="29"/>
  <c r="G442" i="29"/>
  <c r="G441" i="29"/>
  <c r="F441" i="29"/>
  <c r="G440" i="29"/>
  <c r="F440" i="29"/>
  <c r="G439" i="29"/>
  <c r="E439" i="29"/>
  <c r="G438" i="29"/>
  <c r="E438" i="29"/>
  <c r="G437" i="29"/>
  <c r="E437" i="29"/>
  <c r="G436" i="29"/>
  <c r="G435" i="29"/>
  <c r="F435" i="29"/>
  <c r="E435" i="29"/>
  <c r="G434" i="29"/>
  <c r="G433" i="29"/>
  <c r="G432" i="29"/>
  <c r="G431" i="29"/>
  <c r="E431" i="29"/>
  <c r="G430" i="29"/>
  <c r="F430" i="29"/>
  <c r="E430" i="29"/>
  <c r="G429" i="29"/>
  <c r="G428" i="29"/>
  <c r="G427" i="29"/>
  <c r="F427" i="29"/>
  <c r="E427" i="29"/>
  <c r="G426" i="29"/>
  <c r="F426" i="29"/>
  <c r="E426" i="29"/>
  <c r="G425" i="29"/>
  <c r="F425" i="29"/>
  <c r="G424" i="29"/>
  <c r="G423" i="29"/>
  <c r="G422" i="29"/>
  <c r="G421" i="29"/>
  <c r="G420" i="29"/>
  <c r="G419" i="29"/>
  <c r="G418" i="29"/>
  <c r="E418" i="29"/>
  <c r="G417" i="29"/>
  <c r="E417" i="29"/>
  <c r="G416" i="29"/>
  <c r="G415" i="29"/>
  <c r="F415" i="29"/>
  <c r="E415" i="29"/>
  <c r="G414" i="29"/>
  <c r="F414" i="29"/>
  <c r="G413" i="29"/>
  <c r="G412" i="29"/>
  <c r="G411" i="29"/>
  <c r="G410" i="29"/>
  <c r="G409" i="29"/>
  <c r="G408" i="29"/>
  <c r="G407" i="29"/>
  <c r="F407" i="29"/>
  <c r="E407" i="29"/>
  <c r="G406" i="29"/>
  <c r="F406" i="29"/>
  <c r="E406" i="29"/>
  <c r="G405" i="29"/>
  <c r="G404" i="29"/>
  <c r="G403" i="29"/>
  <c r="G402" i="29"/>
  <c r="G401" i="29"/>
  <c r="G400" i="29"/>
  <c r="F400" i="29"/>
  <c r="E400" i="29"/>
  <c r="G399" i="29"/>
  <c r="G398" i="29"/>
  <c r="G397" i="29"/>
  <c r="G396" i="29"/>
  <c r="E396" i="29"/>
  <c r="G395" i="29"/>
  <c r="G394" i="29"/>
  <c r="E394" i="29"/>
  <c r="G393" i="29"/>
  <c r="E393" i="29"/>
  <c r="G392" i="29"/>
  <c r="G391" i="29"/>
  <c r="G390" i="29"/>
  <c r="F390" i="29"/>
  <c r="E390" i="29"/>
  <c r="G389" i="29"/>
  <c r="E389" i="29"/>
  <c r="G388" i="29"/>
  <c r="G387" i="29"/>
  <c r="G386" i="29"/>
  <c r="G385" i="29"/>
  <c r="G384" i="29"/>
  <c r="G383" i="29"/>
  <c r="G382" i="29"/>
  <c r="G381" i="29"/>
  <c r="F381" i="29"/>
  <c r="E381" i="29"/>
  <c r="G380" i="29"/>
  <c r="E380" i="29"/>
  <c r="G379" i="29"/>
  <c r="G378" i="29"/>
  <c r="G377" i="29"/>
  <c r="G376" i="29"/>
  <c r="G375" i="29"/>
  <c r="F375" i="29"/>
  <c r="E375" i="29"/>
  <c r="G374" i="29"/>
  <c r="G373" i="29"/>
  <c r="G372" i="29"/>
  <c r="G371" i="29"/>
  <c r="F371" i="29"/>
  <c r="G370" i="29"/>
  <c r="F370" i="29"/>
  <c r="G369" i="29"/>
  <c r="G368" i="29"/>
  <c r="G367" i="29"/>
  <c r="F367" i="29"/>
  <c r="G366" i="29"/>
  <c r="G365" i="29"/>
  <c r="G364" i="29"/>
  <c r="G363" i="29"/>
  <c r="E363" i="29"/>
  <c r="G362" i="29"/>
  <c r="G361" i="29"/>
  <c r="G360" i="29"/>
  <c r="F360" i="29"/>
  <c r="E360" i="29"/>
  <c r="G359" i="29"/>
  <c r="G358" i="29"/>
  <c r="G357" i="29"/>
  <c r="G356" i="29"/>
  <c r="G355" i="29"/>
  <c r="G354" i="29"/>
  <c r="F354" i="29"/>
  <c r="G353" i="29"/>
  <c r="F353" i="29"/>
  <c r="E353" i="29"/>
  <c r="G352" i="29"/>
  <c r="G351" i="29"/>
  <c r="G350" i="29"/>
  <c r="D349" i="29"/>
  <c r="F539" i="29" s="1"/>
  <c r="C349" i="29"/>
  <c r="C12" i="29" s="1"/>
  <c r="G343" i="29"/>
  <c r="F343" i="29"/>
  <c r="G342" i="29"/>
  <c r="F342" i="29"/>
  <c r="G341" i="29"/>
  <c r="G340" i="29"/>
  <c r="F340" i="29"/>
  <c r="E340" i="29"/>
  <c r="G339" i="29"/>
  <c r="F339" i="29"/>
  <c r="G338" i="29"/>
  <c r="E338" i="29"/>
  <c r="G337" i="29"/>
  <c r="E337" i="29"/>
  <c r="G336" i="29"/>
  <c r="F336" i="29"/>
  <c r="E336" i="29"/>
  <c r="G335" i="29"/>
  <c r="F335" i="29"/>
  <c r="G334" i="29"/>
  <c r="F334" i="29"/>
  <c r="E334" i="29"/>
  <c r="G333" i="29"/>
  <c r="E333" i="29"/>
  <c r="G332" i="29"/>
  <c r="F332" i="29"/>
  <c r="E332" i="29"/>
  <c r="G331" i="29"/>
  <c r="F331" i="29"/>
  <c r="E331" i="29"/>
  <c r="G330" i="29"/>
  <c r="F330" i="29"/>
  <c r="E330" i="29"/>
  <c r="G329" i="29"/>
  <c r="G328" i="29"/>
  <c r="G327" i="29"/>
  <c r="F327" i="29"/>
  <c r="E327" i="29"/>
  <c r="G326" i="29"/>
  <c r="F326" i="29"/>
  <c r="E326" i="29"/>
  <c r="G325" i="29"/>
  <c r="E325" i="29"/>
  <c r="G324" i="29"/>
  <c r="F324" i="29"/>
  <c r="E324" i="29"/>
  <c r="G323" i="29"/>
  <c r="G322" i="29"/>
  <c r="F322" i="29"/>
  <c r="G321" i="29"/>
  <c r="G320" i="29"/>
  <c r="F320" i="29"/>
  <c r="E320" i="29"/>
  <c r="G319" i="29"/>
  <c r="G318" i="29"/>
  <c r="F318" i="29"/>
  <c r="E318" i="29"/>
  <c r="G317" i="29"/>
  <c r="E317" i="29"/>
  <c r="G316" i="29"/>
  <c r="F316" i="29"/>
  <c r="E316" i="29"/>
  <c r="G315" i="29"/>
  <c r="F315" i="29"/>
  <c r="E315" i="29"/>
  <c r="G314" i="29"/>
  <c r="E314" i="29"/>
  <c r="G313" i="29"/>
  <c r="F313" i="29"/>
  <c r="G312" i="29"/>
  <c r="F312" i="29"/>
  <c r="E312" i="29"/>
  <c r="G311" i="29"/>
  <c r="F311" i="29"/>
  <c r="E311" i="29"/>
  <c r="G310" i="29"/>
  <c r="F310" i="29"/>
  <c r="E310" i="29"/>
  <c r="G309" i="29"/>
  <c r="F309" i="29"/>
  <c r="E309" i="29"/>
  <c r="G308" i="29"/>
  <c r="G307" i="29"/>
  <c r="F307" i="29"/>
  <c r="E307" i="29"/>
  <c r="G306" i="29"/>
  <c r="G305" i="29"/>
  <c r="G304" i="29"/>
  <c r="E304" i="29"/>
  <c r="G303" i="29"/>
  <c r="G302" i="29"/>
  <c r="G301" i="29"/>
  <c r="G300" i="29"/>
  <c r="G299" i="29"/>
  <c r="F299" i="29"/>
  <c r="E299" i="29"/>
  <c r="G298" i="29"/>
  <c r="F298" i="29"/>
  <c r="E298" i="29"/>
  <c r="G297" i="29"/>
  <c r="F297" i="29"/>
  <c r="G296" i="29"/>
  <c r="E296" i="29"/>
  <c r="G295" i="29"/>
  <c r="F295" i="29"/>
  <c r="E295" i="29"/>
  <c r="G294" i="29"/>
  <c r="G293" i="29"/>
  <c r="G292" i="29"/>
  <c r="E292" i="29"/>
  <c r="G291" i="29"/>
  <c r="G290" i="29"/>
  <c r="G289" i="29"/>
  <c r="G288" i="29"/>
  <c r="G287" i="29"/>
  <c r="F287" i="29"/>
  <c r="G286" i="29"/>
  <c r="G285" i="29"/>
  <c r="F285" i="29"/>
  <c r="E285" i="29"/>
  <c r="G284" i="29"/>
  <c r="G283" i="29"/>
  <c r="G282" i="29"/>
  <c r="E282" i="29"/>
  <c r="G281" i="29"/>
  <c r="F281" i="29"/>
  <c r="G280" i="29"/>
  <c r="F280" i="29"/>
  <c r="G279" i="29"/>
  <c r="F279" i="29"/>
  <c r="E279" i="29"/>
  <c r="G278" i="29"/>
  <c r="G277" i="29"/>
  <c r="G276" i="29"/>
  <c r="G275" i="29"/>
  <c r="G274" i="29"/>
  <c r="F274" i="29"/>
  <c r="E274" i="29"/>
  <c r="G273" i="29"/>
  <c r="F273" i="29"/>
  <c r="E273" i="29"/>
  <c r="G272" i="29"/>
  <c r="F272" i="29"/>
  <c r="E272" i="29"/>
  <c r="G271" i="29"/>
  <c r="G270" i="29"/>
  <c r="F270" i="29"/>
  <c r="G269" i="29"/>
  <c r="F269" i="29"/>
  <c r="E269" i="29"/>
  <c r="G268" i="29"/>
  <c r="E268" i="29"/>
  <c r="G267" i="29"/>
  <c r="F267" i="29"/>
  <c r="E267" i="29"/>
  <c r="G266" i="29"/>
  <c r="F266" i="29"/>
  <c r="E266" i="29"/>
  <c r="G265" i="29"/>
  <c r="G264" i="29"/>
  <c r="G263" i="29"/>
  <c r="G262" i="29"/>
  <c r="G261" i="29"/>
  <c r="F261" i="29"/>
  <c r="E261" i="29"/>
  <c r="G260" i="29"/>
  <c r="G259" i="29"/>
  <c r="G258" i="29"/>
  <c r="F258" i="29"/>
  <c r="G257" i="29"/>
  <c r="F257" i="29"/>
  <c r="E257" i="29"/>
  <c r="G256" i="29"/>
  <c r="F256" i="29"/>
  <c r="G255" i="29"/>
  <c r="F255" i="29"/>
  <c r="E255" i="29"/>
  <c r="G254" i="29"/>
  <c r="F254" i="29"/>
  <c r="G253" i="29"/>
  <c r="G252" i="29"/>
  <c r="E252" i="29"/>
  <c r="G251" i="29"/>
  <c r="F251" i="29"/>
  <c r="E251" i="29"/>
  <c r="G250" i="29"/>
  <c r="G249" i="29"/>
  <c r="G248" i="29"/>
  <c r="G247" i="29"/>
  <c r="G246" i="29"/>
  <c r="E246" i="29"/>
  <c r="G245" i="29"/>
  <c r="F245" i="29"/>
  <c r="G244" i="29"/>
  <c r="G243" i="29"/>
  <c r="G242" i="29"/>
  <c r="F242" i="29"/>
  <c r="E242" i="29"/>
  <c r="G241" i="29"/>
  <c r="G240" i="29"/>
  <c r="E240" i="29"/>
  <c r="G239" i="29"/>
  <c r="F239" i="29"/>
  <c r="G238" i="29"/>
  <c r="G237" i="29"/>
  <c r="F237" i="29"/>
  <c r="E237" i="29"/>
  <c r="G236" i="29"/>
  <c r="G235" i="29"/>
  <c r="G234" i="29"/>
  <c r="F234" i="29"/>
  <c r="E234" i="29"/>
  <c r="G233" i="29"/>
  <c r="G232" i="29"/>
  <c r="E232" i="29"/>
  <c r="G231" i="29"/>
  <c r="F231" i="29"/>
  <c r="E231" i="29"/>
  <c r="G230" i="29"/>
  <c r="E230" i="29"/>
  <c r="G229" i="29"/>
  <c r="G228" i="29"/>
  <c r="F228" i="29"/>
  <c r="G227" i="29"/>
  <c r="F227" i="29"/>
  <c r="E227" i="29"/>
  <c r="G226" i="29"/>
  <c r="E226" i="29"/>
  <c r="G225" i="29"/>
  <c r="G224" i="29"/>
  <c r="G223" i="29"/>
  <c r="F223" i="29"/>
  <c r="E223" i="29"/>
  <c r="G222" i="29"/>
  <c r="E222" i="29"/>
  <c r="G221" i="29"/>
  <c r="F221" i="29"/>
  <c r="E221" i="29"/>
  <c r="G220" i="29"/>
  <c r="F220" i="29"/>
  <c r="E220" i="29"/>
  <c r="G219" i="29"/>
  <c r="F219" i="29"/>
  <c r="G218" i="29"/>
  <c r="E218" i="29"/>
  <c r="G217" i="29"/>
  <c r="F217" i="29"/>
  <c r="E217" i="29"/>
  <c r="G216" i="29"/>
  <c r="F216" i="29"/>
  <c r="G215" i="29"/>
  <c r="F215" i="29"/>
  <c r="G214" i="29"/>
  <c r="G213" i="29"/>
  <c r="G212" i="29"/>
  <c r="F212" i="29"/>
  <c r="E212" i="29"/>
  <c r="G211" i="29"/>
  <c r="E211" i="29"/>
  <c r="G210" i="29"/>
  <c r="G209" i="29"/>
  <c r="G208" i="29"/>
  <c r="G207" i="29"/>
  <c r="F207" i="29"/>
  <c r="G206" i="29"/>
  <c r="G205" i="29"/>
  <c r="G204" i="29"/>
  <c r="G203" i="29"/>
  <c r="G202" i="29"/>
  <c r="G201" i="29"/>
  <c r="G200" i="29"/>
  <c r="G199" i="29"/>
  <c r="G198" i="29"/>
  <c r="G197" i="29"/>
  <c r="G196" i="29"/>
  <c r="F196" i="29"/>
  <c r="E196" i="29"/>
  <c r="G195" i="29"/>
  <c r="G194" i="29"/>
  <c r="G193" i="29"/>
  <c r="E193" i="29"/>
  <c r="G192" i="29"/>
  <c r="G191" i="29"/>
  <c r="G190" i="29"/>
  <c r="F190" i="29"/>
  <c r="E190" i="29"/>
  <c r="G189" i="29"/>
  <c r="G188" i="29"/>
  <c r="G187" i="29"/>
  <c r="G186" i="29"/>
  <c r="G185" i="29"/>
  <c r="G184" i="29"/>
  <c r="G183" i="29"/>
  <c r="E183" i="29"/>
  <c r="G182" i="29"/>
  <c r="F182" i="29"/>
  <c r="G181" i="29"/>
  <c r="G180" i="29"/>
  <c r="F180" i="29"/>
  <c r="G179" i="29"/>
  <c r="G178" i="29"/>
  <c r="G177" i="29"/>
  <c r="F177" i="29"/>
  <c r="G176" i="29"/>
  <c r="G175" i="29"/>
  <c r="F175" i="29"/>
  <c r="E175" i="29"/>
  <c r="G174" i="29"/>
  <c r="D173" i="29"/>
  <c r="D11" i="29" s="1"/>
  <c r="C173" i="29"/>
  <c r="E343" i="29" s="1"/>
  <c r="G167" i="29"/>
  <c r="F167" i="29"/>
  <c r="E167" i="29"/>
  <c r="G166" i="29"/>
  <c r="F166" i="29"/>
  <c r="E166" i="29"/>
  <c r="G165" i="29"/>
  <c r="E165" i="29"/>
  <c r="G164" i="29"/>
  <c r="G163" i="29"/>
  <c r="E163" i="29"/>
  <c r="G162" i="29"/>
  <c r="F162" i="29"/>
  <c r="G161" i="29"/>
  <c r="F161" i="29"/>
  <c r="G160" i="29"/>
  <c r="F160" i="29"/>
  <c r="E160" i="29"/>
  <c r="G159" i="29"/>
  <c r="E159" i="29"/>
  <c r="G158" i="29"/>
  <c r="F158" i="29"/>
  <c r="G157" i="29"/>
  <c r="F157" i="29"/>
  <c r="G156" i="29"/>
  <c r="F156" i="29"/>
  <c r="E156" i="29"/>
  <c r="G155" i="29"/>
  <c r="G154" i="29"/>
  <c r="G153" i="29"/>
  <c r="G152" i="29"/>
  <c r="F152" i="29"/>
  <c r="G151" i="29"/>
  <c r="F151" i="29"/>
  <c r="E151" i="29"/>
  <c r="G150" i="29"/>
  <c r="F150" i="29"/>
  <c r="E150" i="29"/>
  <c r="G149" i="29"/>
  <c r="F149" i="29"/>
  <c r="G148" i="29"/>
  <c r="F148" i="29"/>
  <c r="G147" i="29"/>
  <c r="F147" i="29"/>
  <c r="E147" i="29"/>
  <c r="G146" i="29"/>
  <c r="F146" i="29"/>
  <c r="E146" i="29"/>
  <c r="G145" i="29"/>
  <c r="G144" i="29"/>
  <c r="F144" i="29"/>
  <c r="G143" i="29"/>
  <c r="G142" i="29"/>
  <c r="G141" i="29"/>
  <c r="G140" i="29"/>
  <c r="G139" i="29"/>
  <c r="G138" i="29"/>
  <c r="F138" i="29"/>
  <c r="E138" i="29"/>
  <c r="G137" i="29"/>
  <c r="G136" i="29"/>
  <c r="G135" i="29"/>
  <c r="G134" i="29"/>
  <c r="G133" i="29"/>
  <c r="G132" i="29"/>
  <c r="G131" i="29"/>
  <c r="G130" i="29"/>
  <c r="G129" i="29"/>
  <c r="G128" i="29"/>
  <c r="G127" i="29"/>
  <c r="F127" i="29"/>
  <c r="E127" i="29"/>
  <c r="G126" i="29"/>
  <c r="G125" i="29"/>
  <c r="G124" i="29"/>
  <c r="F124" i="29"/>
  <c r="G123" i="29"/>
  <c r="G122" i="29"/>
  <c r="G121" i="29"/>
  <c r="G120" i="29"/>
  <c r="G119" i="29"/>
  <c r="F119" i="29"/>
  <c r="E119" i="29"/>
  <c r="G118" i="29"/>
  <c r="F118" i="29"/>
  <c r="G117" i="29"/>
  <c r="G116" i="29"/>
  <c r="G115" i="29"/>
  <c r="G114" i="29"/>
  <c r="G113" i="29"/>
  <c r="G112" i="29"/>
  <c r="G111" i="29"/>
  <c r="G110" i="29"/>
  <c r="G109" i="29"/>
  <c r="G108" i="29"/>
  <c r="G107" i="29"/>
  <c r="F107" i="29"/>
  <c r="E107" i="29"/>
  <c r="G106" i="29"/>
  <c r="G105" i="29"/>
  <c r="F105" i="29"/>
  <c r="E105" i="29"/>
  <c r="G104" i="29"/>
  <c r="G103" i="29"/>
  <c r="G102" i="29"/>
  <c r="G101" i="29"/>
  <c r="F101" i="29"/>
  <c r="E101" i="29"/>
  <c r="G100" i="29"/>
  <c r="G99" i="29"/>
  <c r="G98" i="29"/>
  <c r="F98" i="29"/>
  <c r="E98" i="29"/>
  <c r="G97" i="29"/>
  <c r="G96" i="29"/>
  <c r="G95" i="29"/>
  <c r="G94" i="29"/>
  <c r="G93" i="29"/>
  <c r="G92" i="29"/>
  <c r="G91" i="29"/>
  <c r="G90" i="29"/>
  <c r="G89" i="29"/>
  <c r="G88" i="29"/>
  <c r="G87" i="29"/>
  <c r="G86" i="29"/>
  <c r="F86" i="29"/>
  <c r="E86" i="29"/>
  <c r="G85" i="29"/>
  <c r="G84" i="29"/>
  <c r="G83" i="29"/>
  <c r="F83" i="29"/>
  <c r="G82" i="29"/>
  <c r="G81" i="29"/>
  <c r="F81" i="29"/>
  <c r="E81" i="29"/>
  <c r="G80" i="29"/>
  <c r="G79" i="29"/>
  <c r="G78" i="29"/>
  <c r="G77" i="29"/>
  <c r="G76" i="29"/>
  <c r="D75" i="29"/>
  <c r="C75" i="29"/>
  <c r="C10" i="29" s="1"/>
  <c r="G69" i="29"/>
  <c r="F69" i="29"/>
  <c r="G68" i="29"/>
  <c r="G67" i="29"/>
  <c r="G66" i="29"/>
  <c r="G65" i="29"/>
  <c r="G64" i="29"/>
  <c r="G63" i="29"/>
  <c r="F63" i="29"/>
  <c r="E63" i="29"/>
  <c r="G62" i="29"/>
  <c r="G61" i="29"/>
  <c r="G60" i="29"/>
  <c r="F60" i="29"/>
  <c r="E60" i="29"/>
  <c r="G59" i="29"/>
  <c r="G58" i="29"/>
  <c r="G57" i="29"/>
  <c r="F57" i="29"/>
  <c r="E57" i="29"/>
  <c r="G56" i="29"/>
  <c r="F56" i="29"/>
  <c r="E56" i="29"/>
  <c r="G55" i="29"/>
  <c r="F55" i="29"/>
  <c r="E55" i="29"/>
  <c r="G54" i="29"/>
  <c r="F54" i="29"/>
  <c r="G53" i="29"/>
  <c r="F53" i="29"/>
  <c r="E53" i="29"/>
  <c r="G52" i="29"/>
  <c r="E52" i="29"/>
  <c r="G51" i="29"/>
  <c r="G50" i="29"/>
  <c r="G49" i="29"/>
  <c r="F49" i="29"/>
  <c r="G48" i="29"/>
  <c r="G47" i="29"/>
  <c r="F47" i="29"/>
  <c r="G46" i="29"/>
  <c r="F46" i="29"/>
  <c r="E46" i="29"/>
  <c r="G45" i="29"/>
  <c r="G44" i="29"/>
  <c r="G43" i="29"/>
  <c r="F43" i="29"/>
  <c r="E43" i="29"/>
  <c r="G42" i="29"/>
  <c r="F42" i="29"/>
  <c r="E42" i="29"/>
  <c r="G41" i="29"/>
  <c r="F41" i="29"/>
  <c r="G40" i="29"/>
  <c r="F40" i="29"/>
  <c r="E40" i="29"/>
  <c r="G39" i="29"/>
  <c r="G38" i="29"/>
  <c r="E38" i="29"/>
  <c r="G37" i="29"/>
  <c r="F37" i="29"/>
  <c r="E37" i="29"/>
  <c r="G36" i="29"/>
  <c r="G35" i="29"/>
  <c r="F35" i="29"/>
  <c r="E35" i="29"/>
  <c r="G34" i="29"/>
  <c r="F34" i="29"/>
  <c r="G33" i="29"/>
  <c r="G32" i="29"/>
  <c r="G31" i="29"/>
  <c r="F31" i="29"/>
  <c r="E31" i="29"/>
  <c r="G30" i="29"/>
  <c r="G29" i="29"/>
  <c r="G28" i="29"/>
  <c r="G27" i="29"/>
  <c r="G26" i="29"/>
  <c r="F26" i="29"/>
  <c r="G25" i="29"/>
  <c r="G24" i="29"/>
  <c r="F24" i="29"/>
  <c r="G23" i="29"/>
  <c r="G22" i="29"/>
  <c r="F22" i="29"/>
  <c r="G21" i="29"/>
  <c r="G20" i="29"/>
  <c r="F20" i="29"/>
  <c r="E20" i="29"/>
  <c r="D19" i="29"/>
  <c r="D9" i="29" s="1"/>
  <c r="C19" i="29"/>
  <c r="E69" i="29" s="1"/>
  <c r="G609" i="28"/>
  <c r="F609" i="28"/>
  <c r="E609" i="28"/>
  <c r="G608" i="28"/>
  <c r="F608" i="28"/>
  <c r="E608" i="28"/>
  <c r="H608" i="28" s="1"/>
  <c r="G607" i="28"/>
  <c r="F607" i="28"/>
  <c r="E607" i="28"/>
  <c r="G606" i="28"/>
  <c r="F606" i="28"/>
  <c r="E606" i="28"/>
  <c r="G605" i="28"/>
  <c r="G604" i="28"/>
  <c r="F604" i="28"/>
  <c r="E604" i="28"/>
  <c r="G603" i="28"/>
  <c r="F603" i="28"/>
  <c r="E603" i="28"/>
  <c r="G602" i="28"/>
  <c r="F602" i="28"/>
  <c r="E602" i="28"/>
  <c r="H602" i="28" s="1"/>
  <c r="G601" i="28"/>
  <c r="G600" i="28"/>
  <c r="G599" i="28"/>
  <c r="F599" i="28"/>
  <c r="E599" i="28"/>
  <c r="G598" i="28"/>
  <c r="F598" i="28"/>
  <c r="E598" i="28"/>
  <c r="H598" i="28" s="1"/>
  <c r="G597" i="28"/>
  <c r="F597" i="28"/>
  <c r="E597" i="28"/>
  <c r="G596" i="28"/>
  <c r="F596" i="28"/>
  <c r="E596" i="28"/>
  <c r="G595" i="28"/>
  <c r="F595" i="28"/>
  <c r="E595" i="28"/>
  <c r="G594" i="28"/>
  <c r="F594" i="28"/>
  <c r="E594" i="28"/>
  <c r="H594" i="28" s="1"/>
  <c r="G593" i="28"/>
  <c r="G592" i="28"/>
  <c r="F592" i="28"/>
  <c r="E592" i="28"/>
  <c r="H592" i="28" s="1"/>
  <c r="G591" i="28"/>
  <c r="F591" i="28"/>
  <c r="E591" i="28"/>
  <c r="G590" i="28"/>
  <c r="F590" i="28"/>
  <c r="G589" i="28"/>
  <c r="G588" i="28"/>
  <c r="F588" i="28"/>
  <c r="E588" i="28"/>
  <c r="G587" i="28"/>
  <c r="F587" i="28"/>
  <c r="E587" i="28"/>
  <c r="H587" i="28" s="1"/>
  <c r="G586" i="28"/>
  <c r="G585" i="28"/>
  <c r="G584" i="28"/>
  <c r="G583" i="28"/>
  <c r="F583" i="28"/>
  <c r="E583" i="28"/>
  <c r="D582" i="28"/>
  <c r="C582" i="28"/>
  <c r="C13" i="28" s="1"/>
  <c r="G576" i="28"/>
  <c r="F576" i="28"/>
  <c r="E576" i="28"/>
  <c r="G575" i="28"/>
  <c r="F575" i="28"/>
  <c r="E575" i="28"/>
  <c r="G574" i="28"/>
  <c r="F574" i="28"/>
  <c r="G573" i="28"/>
  <c r="F573" i="28"/>
  <c r="E573" i="28"/>
  <c r="G572" i="28"/>
  <c r="F572" i="28"/>
  <c r="E572" i="28"/>
  <c r="G571" i="28"/>
  <c r="F571" i="28"/>
  <c r="E571" i="28"/>
  <c r="G570" i="28"/>
  <c r="F570" i="28"/>
  <c r="E570" i="28"/>
  <c r="G569" i="28"/>
  <c r="E569" i="28"/>
  <c r="G568" i="28"/>
  <c r="E568" i="28"/>
  <c r="G567" i="28"/>
  <c r="F567" i="28"/>
  <c r="E567" i="28"/>
  <c r="G566" i="28"/>
  <c r="E566" i="28"/>
  <c r="G565" i="28"/>
  <c r="E565" i="28"/>
  <c r="G564" i="28"/>
  <c r="F564" i="28"/>
  <c r="E564" i="28"/>
  <c r="G563" i="28"/>
  <c r="E563" i="28"/>
  <c r="G562" i="28"/>
  <c r="F562" i="28"/>
  <c r="E562" i="28"/>
  <c r="G561" i="28"/>
  <c r="E561" i="28"/>
  <c r="G560" i="28"/>
  <c r="F560" i="28"/>
  <c r="E560" i="28"/>
  <c r="G559" i="28"/>
  <c r="G558" i="28"/>
  <c r="F558" i="28"/>
  <c r="E558" i="28"/>
  <c r="G557" i="28"/>
  <c r="F557" i="28"/>
  <c r="E557" i="28"/>
  <c r="G556" i="28"/>
  <c r="F556" i="28"/>
  <c r="E556" i="28"/>
  <c r="G555" i="28"/>
  <c r="F555" i="28"/>
  <c r="E555" i="28"/>
  <c r="G554" i="28"/>
  <c r="F554" i="28"/>
  <c r="G553" i="28"/>
  <c r="F553" i="28"/>
  <c r="E553" i="28"/>
  <c r="G552" i="28"/>
  <c r="E552" i="28"/>
  <c r="G551" i="28"/>
  <c r="E551" i="28"/>
  <c r="G550" i="28"/>
  <c r="F550" i="28"/>
  <c r="E550" i="28"/>
  <c r="G549" i="28"/>
  <c r="F549" i="28"/>
  <c r="E549" i="28"/>
  <c r="G548" i="28"/>
  <c r="F548" i="28"/>
  <c r="E548" i="28"/>
  <c r="G547" i="28"/>
  <c r="F547" i="28"/>
  <c r="E547" i="28"/>
  <c r="G546" i="28"/>
  <c r="F546" i="28"/>
  <c r="E546" i="28"/>
  <c r="G545" i="28"/>
  <c r="F545" i="28"/>
  <c r="E545" i="28"/>
  <c r="G544" i="28"/>
  <c r="F544" i="28"/>
  <c r="E544" i="28"/>
  <c r="G543" i="28"/>
  <c r="F543" i="28"/>
  <c r="E543" i="28"/>
  <c r="G542" i="28"/>
  <c r="F542" i="28"/>
  <c r="G541" i="28"/>
  <c r="F541" i="28"/>
  <c r="E541" i="28"/>
  <c r="G540" i="28"/>
  <c r="F540" i="28"/>
  <c r="E540" i="28"/>
  <c r="G539" i="28"/>
  <c r="F539" i="28"/>
  <c r="E539" i="28"/>
  <c r="G538" i="28"/>
  <c r="E538" i="28"/>
  <c r="G537" i="28"/>
  <c r="F537" i="28"/>
  <c r="G536" i="28"/>
  <c r="F536" i="28"/>
  <c r="E536" i="28"/>
  <c r="G535" i="28"/>
  <c r="G534" i="28"/>
  <c r="F534" i="28"/>
  <c r="E534" i="28"/>
  <c r="G533" i="28"/>
  <c r="F533" i="28"/>
  <c r="E533" i="28"/>
  <c r="G532" i="28"/>
  <c r="F532" i="28"/>
  <c r="E532" i="28"/>
  <c r="G531" i="28"/>
  <c r="F531" i="28"/>
  <c r="E531" i="28"/>
  <c r="G530" i="28"/>
  <c r="F530" i="28"/>
  <c r="E530" i="28"/>
  <c r="G529" i="28"/>
  <c r="F529" i="28"/>
  <c r="E529" i="28"/>
  <c r="G528" i="28"/>
  <c r="F528" i="28"/>
  <c r="E528" i="28"/>
  <c r="G527" i="28"/>
  <c r="F527" i="28"/>
  <c r="E527" i="28"/>
  <c r="G526" i="28"/>
  <c r="F526" i="28"/>
  <c r="E526" i="28"/>
  <c r="G525" i="28"/>
  <c r="F525" i="28"/>
  <c r="E525" i="28"/>
  <c r="G524" i="28"/>
  <c r="F524" i="28"/>
  <c r="E524" i="28"/>
  <c r="G523" i="28"/>
  <c r="F523" i="28"/>
  <c r="E523" i="28"/>
  <c r="G522" i="28"/>
  <c r="F522" i="28"/>
  <c r="E522" i="28"/>
  <c r="G521" i="28"/>
  <c r="F521" i="28"/>
  <c r="E521" i="28"/>
  <c r="G520" i="28"/>
  <c r="F520" i="28"/>
  <c r="E520" i="28"/>
  <c r="G519" i="28"/>
  <c r="F519" i="28"/>
  <c r="E519" i="28"/>
  <c r="G518" i="28"/>
  <c r="F518" i="28"/>
  <c r="E518" i="28"/>
  <c r="G517" i="28"/>
  <c r="F517" i="28"/>
  <c r="E517" i="28"/>
  <c r="G516" i="28"/>
  <c r="F516" i="28"/>
  <c r="E516" i="28"/>
  <c r="G515" i="28"/>
  <c r="F515" i="28"/>
  <c r="E515" i="28"/>
  <c r="G514" i="28"/>
  <c r="F514" i="28"/>
  <c r="E514" i="28"/>
  <c r="G513" i="28"/>
  <c r="F513" i="28"/>
  <c r="E513" i="28"/>
  <c r="G512" i="28"/>
  <c r="F512" i="28"/>
  <c r="E512" i="28"/>
  <c r="G511" i="28"/>
  <c r="F511" i="28"/>
  <c r="G510" i="28"/>
  <c r="F510" i="28"/>
  <c r="G509" i="28"/>
  <c r="F509" i="28"/>
  <c r="E509" i="28"/>
  <c r="G508" i="28"/>
  <c r="F508" i="28"/>
  <c r="E508" i="28"/>
  <c r="G507" i="28"/>
  <c r="F507" i="28"/>
  <c r="E507" i="28"/>
  <c r="G506" i="28"/>
  <c r="F506" i="28"/>
  <c r="E506" i="28"/>
  <c r="G505" i="28"/>
  <c r="F505" i="28"/>
  <c r="E505" i="28"/>
  <c r="G504" i="28"/>
  <c r="F504" i="28"/>
  <c r="E504" i="28"/>
  <c r="G503" i="28"/>
  <c r="F503" i="28"/>
  <c r="E503" i="28"/>
  <c r="G502" i="28"/>
  <c r="F502" i="28"/>
  <c r="E502" i="28"/>
  <c r="G501" i="28"/>
  <c r="F501" i="28"/>
  <c r="E501" i="28"/>
  <c r="G500" i="28"/>
  <c r="F500" i="28"/>
  <c r="E500" i="28"/>
  <c r="G499" i="28"/>
  <c r="F499" i="28"/>
  <c r="E499" i="28"/>
  <c r="G498" i="28"/>
  <c r="F498" i="28"/>
  <c r="E498" i="28"/>
  <c r="G497" i="28"/>
  <c r="F497" i="28"/>
  <c r="E497" i="28"/>
  <c r="G496" i="28"/>
  <c r="F496" i="28"/>
  <c r="E496" i="28"/>
  <c r="G495" i="28"/>
  <c r="F495" i="28"/>
  <c r="E495" i="28"/>
  <c r="G494" i="28"/>
  <c r="F494" i="28"/>
  <c r="E494" i="28"/>
  <c r="G493" i="28"/>
  <c r="F493" i="28"/>
  <c r="E493" i="28"/>
  <c r="G492" i="28"/>
  <c r="F492" i="28"/>
  <c r="E492" i="28"/>
  <c r="G491" i="28"/>
  <c r="F491" i="28"/>
  <c r="E491" i="28"/>
  <c r="G490" i="28"/>
  <c r="F490" i="28"/>
  <c r="E490" i="28"/>
  <c r="G489" i="28"/>
  <c r="F489" i="28"/>
  <c r="G488" i="28"/>
  <c r="F488" i="28"/>
  <c r="E488" i="28"/>
  <c r="G487" i="28"/>
  <c r="F487" i="28"/>
  <c r="E487" i="28"/>
  <c r="G486" i="28"/>
  <c r="F486" i="28"/>
  <c r="E486" i="28"/>
  <c r="G485" i="28"/>
  <c r="F485" i="28"/>
  <c r="E485" i="28"/>
  <c r="G484" i="28"/>
  <c r="F484" i="28"/>
  <c r="E484" i="28"/>
  <c r="G483" i="28"/>
  <c r="F483" i="28"/>
  <c r="G482" i="28"/>
  <c r="F482" i="28"/>
  <c r="E482" i="28"/>
  <c r="G481" i="28"/>
  <c r="F481" i="28"/>
  <c r="E481" i="28"/>
  <c r="G480" i="28"/>
  <c r="F480" i="28"/>
  <c r="E480" i="28"/>
  <c r="G479" i="28"/>
  <c r="G478" i="28"/>
  <c r="F478" i="28"/>
  <c r="E478" i="28"/>
  <c r="G477" i="28"/>
  <c r="F477" i="28"/>
  <c r="E477" i="28"/>
  <c r="G476" i="28"/>
  <c r="F476" i="28"/>
  <c r="E476" i="28"/>
  <c r="G475" i="28"/>
  <c r="F475" i="28"/>
  <c r="G474" i="28"/>
  <c r="F474" i="28"/>
  <c r="E474" i="28"/>
  <c r="G473" i="28"/>
  <c r="F473" i="28"/>
  <c r="E473" i="28"/>
  <c r="G472" i="28"/>
  <c r="F472" i="28"/>
  <c r="E472" i="28"/>
  <c r="G471" i="28"/>
  <c r="G470" i="28"/>
  <c r="F470" i="28"/>
  <c r="E470" i="28"/>
  <c r="G469" i="28"/>
  <c r="E469" i="28"/>
  <c r="G468" i="28"/>
  <c r="F468" i="28"/>
  <c r="E468" i="28"/>
  <c r="G467" i="28"/>
  <c r="F467" i="28"/>
  <c r="E467" i="28"/>
  <c r="G466" i="28"/>
  <c r="F466" i="28"/>
  <c r="G465" i="28"/>
  <c r="F465" i="28"/>
  <c r="G464" i="28"/>
  <c r="F464" i="28"/>
  <c r="E464" i="28"/>
  <c r="G463" i="28"/>
  <c r="F463" i="28"/>
  <c r="E463" i="28"/>
  <c r="G462" i="28"/>
  <c r="F462" i="28"/>
  <c r="E462" i="28"/>
  <c r="G461" i="28"/>
  <c r="F461" i="28"/>
  <c r="G460" i="28"/>
  <c r="F460" i="28"/>
  <c r="E460" i="28"/>
  <c r="G459" i="28"/>
  <c r="F459" i="28"/>
  <c r="E459" i="28"/>
  <c r="G458" i="28"/>
  <c r="F458" i="28"/>
  <c r="E458" i="28"/>
  <c r="G457" i="28"/>
  <c r="F457" i="28"/>
  <c r="E457" i="28"/>
  <c r="G456" i="28"/>
  <c r="F456" i="28"/>
  <c r="G455" i="28"/>
  <c r="F455" i="28"/>
  <c r="G454" i="28"/>
  <c r="F454" i="28"/>
  <c r="E454" i="28"/>
  <c r="G453" i="28"/>
  <c r="F453" i="28"/>
  <c r="E453" i="28"/>
  <c r="G452" i="28"/>
  <c r="F452" i="28"/>
  <c r="E452" i="28"/>
  <c r="G451" i="28"/>
  <c r="F451" i="28"/>
  <c r="E451" i="28"/>
  <c r="G450" i="28"/>
  <c r="F450" i="28"/>
  <c r="E450" i="28"/>
  <c r="G449" i="28"/>
  <c r="G448" i="28"/>
  <c r="F448" i="28"/>
  <c r="E448" i="28"/>
  <c r="G447" i="28"/>
  <c r="F447" i="28"/>
  <c r="E447" i="28"/>
  <c r="G446" i="28"/>
  <c r="F446" i="28"/>
  <c r="E446" i="28"/>
  <c r="G445" i="28"/>
  <c r="F445" i="28"/>
  <c r="E445" i="28"/>
  <c r="G444" i="28"/>
  <c r="F444" i="28"/>
  <c r="E444" i="28"/>
  <c r="G443" i="28"/>
  <c r="F443" i="28"/>
  <c r="E443" i="28"/>
  <c r="G442" i="28"/>
  <c r="F442" i="28"/>
  <c r="E442" i="28"/>
  <c r="G441" i="28"/>
  <c r="F441" i="28"/>
  <c r="E441" i="28"/>
  <c r="G440" i="28"/>
  <c r="F440" i="28"/>
  <c r="E440" i="28"/>
  <c r="G439" i="28"/>
  <c r="F439" i="28"/>
  <c r="E439" i="28"/>
  <c r="G438" i="28"/>
  <c r="F438" i="28"/>
  <c r="E438" i="28"/>
  <c r="G437" i="28"/>
  <c r="F437" i="28"/>
  <c r="E437" i="28"/>
  <c r="G436" i="28"/>
  <c r="F436" i="28"/>
  <c r="E436" i="28"/>
  <c r="G435" i="28"/>
  <c r="F435" i="28"/>
  <c r="E435" i="28"/>
  <c r="G434" i="28"/>
  <c r="F434" i="28"/>
  <c r="E434" i="28"/>
  <c r="G433" i="28"/>
  <c r="F433" i="28"/>
  <c r="E433" i="28"/>
  <c r="G432" i="28"/>
  <c r="F432" i="28"/>
  <c r="E432" i="28"/>
  <c r="G431" i="28"/>
  <c r="F431" i="28"/>
  <c r="E431" i="28"/>
  <c r="G430" i="28"/>
  <c r="F430" i="28"/>
  <c r="E430" i="28"/>
  <c r="G429" i="28"/>
  <c r="G428" i="28"/>
  <c r="F428" i="28"/>
  <c r="G427" i="28"/>
  <c r="F427" i="28"/>
  <c r="E427" i="28"/>
  <c r="G426" i="28"/>
  <c r="F426" i="28"/>
  <c r="E426" i="28"/>
  <c r="G425" i="28"/>
  <c r="F425" i="28"/>
  <c r="E425" i="28"/>
  <c r="G424" i="28"/>
  <c r="F424" i="28"/>
  <c r="E424" i="28"/>
  <c r="G423" i="28"/>
  <c r="F423" i="28"/>
  <c r="E423" i="28"/>
  <c r="G422" i="28"/>
  <c r="F422" i="28"/>
  <c r="E422" i="28"/>
  <c r="G421" i="28"/>
  <c r="F421" i="28"/>
  <c r="E421" i="28"/>
  <c r="G420" i="28"/>
  <c r="E420" i="28"/>
  <c r="G419" i="28"/>
  <c r="F419" i="28"/>
  <c r="E419" i="28"/>
  <c r="G418" i="28"/>
  <c r="F418" i="28"/>
  <c r="E418" i="28"/>
  <c r="G417" i="28"/>
  <c r="E417" i="28"/>
  <c r="G416" i="28"/>
  <c r="E416" i="28"/>
  <c r="G415" i="28"/>
  <c r="F415" i="28"/>
  <c r="E415" i="28"/>
  <c r="G414" i="28"/>
  <c r="F414" i="28"/>
  <c r="E414" i="28"/>
  <c r="G413" i="28"/>
  <c r="F413" i="28"/>
  <c r="E413" i="28"/>
  <c r="G412" i="28"/>
  <c r="F412" i="28"/>
  <c r="E412" i="28"/>
  <c r="G411" i="28"/>
  <c r="F411" i="28"/>
  <c r="E411" i="28"/>
  <c r="G410" i="28"/>
  <c r="G409" i="28"/>
  <c r="F409" i="28"/>
  <c r="E409" i="28"/>
  <c r="G408" i="28"/>
  <c r="E408" i="28"/>
  <c r="G407" i="28"/>
  <c r="F407" i="28"/>
  <c r="E407" i="28"/>
  <c r="G406" i="28"/>
  <c r="F406" i="28"/>
  <c r="E406" i="28"/>
  <c r="G405" i="28"/>
  <c r="F405" i="28"/>
  <c r="G404" i="28"/>
  <c r="E404" i="28"/>
  <c r="G403" i="28"/>
  <c r="G402" i="28"/>
  <c r="F402" i="28"/>
  <c r="E402" i="28"/>
  <c r="G401" i="28"/>
  <c r="F401" i="28"/>
  <c r="E401" i="28"/>
  <c r="G400" i="28"/>
  <c r="F400" i="28"/>
  <c r="E400" i="28"/>
  <c r="G399" i="28"/>
  <c r="G398" i="28"/>
  <c r="G397" i="28"/>
  <c r="G396" i="28"/>
  <c r="F396" i="28"/>
  <c r="E396" i="28"/>
  <c r="G395" i="28"/>
  <c r="G394" i="28"/>
  <c r="F394" i="28"/>
  <c r="E394" i="28"/>
  <c r="G393" i="28"/>
  <c r="F393" i="28"/>
  <c r="E393" i="28"/>
  <c r="G392" i="28"/>
  <c r="F392" i="28"/>
  <c r="E392" i="28"/>
  <c r="G391" i="28"/>
  <c r="F391" i="28"/>
  <c r="E391" i="28"/>
  <c r="G390" i="28"/>
  <c r="E390" i="28"/>
  <c r="G389" i="28"/>
  <c r="F389" i="28"/>
  <c r="E389" i="28"/>
  <c r="G388" i="28"/>
  <c r="F388" i="28"/>
  <c r="E388" i="28"/>
  <c r="G387" i="28"/>
  <c r="F387" i="28"/>
  <c r="E387" i="28"/>
  <c r="G386" i="28"/>
  <c r="F386" i="28"/>
  <c r="E386" i="28"/>
  <c r="G385" i="28"/>
  <c r="E385" i="28"/>
  <c r="G384" i="28"/>
  <c r="G383" i="28"/>
  <c r="F383" i="28"/>
  <c r="E383" i="28"/>
  <c r="G382" i="28"/>
  <c r="F382" i="28"/>
  <c r="E382" i="28"/>
  <c r="G381" i="28"/>
  <c r="F381" i="28"/>
  <c r="E381" i="28"/>
  <c r="G380" i="28"/>
  <c r="F380" i="28"/>
  <c r="E380" i="28"/>
  <c r="G379" i="28"/>
  <c r="E379" i="28"/>
  <c r="G378" i="28"/>
  <c r="F378" i="28"/>
  <c r="E378" i="28"/>
  <c r="G377" i="28"/>
  <c r="F377" i="28"/>
  <c r="E377" i="28"/>
  <c r="G376" i="28"/>
  <c r="F376" i="28"/>
  <c r="E376" i="28"/>
  <c r="G375" i="28"/>
  <c r="F375" i="28"/>
  <c r="E375" i="28"/>
  <c r="G374" i="28"/>
  <c r="F374" i="28"/>
  <c r="E374" i="28"/>
  <c r="G373" i="28"/>
  <c r="G372" i="28"/>
  <c r="F372" i="28"/>
  <c r="E372" i="28"/>
  <c r="G371" i="28"/>
  <c r="F371" i="28"/>
  <c r="E371" i="28"/>
  <c r="G370" i="28"/>
  <c r="F370" i="28"/>
  <c r="G369" i="28"/>
  <c r="G368" i="28"/>
  <c r="F368" i="28"/>
  <c r="E368" i="28"/>
  <c r="G367" i="28"/>
  <c r="F367" i="28"/>
  <c r="E367" i="28"/>
  <c r="G366" i="28"/>
  <c r="F366" i="28"/>
  <c r="E366" i="28"/>
  <c r="G365" i="28"/>
  <c r="E365" i="28"/>
  <c r="G364" i="28"/>
  <c r="F364" i="28"/>
  <c r="E364" i="28"/>
  <c r="G363" i="28"/>
  <c r="F363" i="28"/>
  <c r="E363" i="28"/>
  <c r="G362" i="28"/>
  <c r="G361" i="28"/>
  <c r="G360" i="28"/>
  <c r="F360" i="28"/>
  <c r="E360" i="28"/>
  <c r="G359" i="28"/>
  <c r="F359" i="28"/>
  <c r="E359" i="28"/>
  <c r="G358" i="28"/>
  <c r="F358" i="28"/>
  <c r="E358" i="28"/>
  <c r="G357" i="28"/>
  <c r="F357" i="28"/>
  <c r="E357" i="28"/>
  <c r="G356" i="28"/>
  <c r="F356" i="28"/>
  <c r="E356" i="28"/>
  <c r="G355" i="28"/>
  <c r="G354" i="28"/>
  <c r="F354" i="28"/>
  <c r="E354" i="28"/>
  <c r="G353" i="28"/>
  <c r="F353" i="28"/>
  <c r="E353" i="28"/>
  <c r="G352" i="28"/>
  <c r="F352" i="28"/>
  <c r="E352" i="28"/>
  <c r="G351" i="28"/>
  <c r="G350" i="28"/>
  <c r="D349" i="28"/>
  <c r="C349" i="28"/>
  <c r="G343" i="28"/>
  <c r="F343" i="28"/>
  <c r="E343" i="28"/>
  <c r="G342" i="28"/>
  <c r="F342" i="28"/>
  <c r="E342" i="28"/>
  <c r="G341" i="28"/>
  <c r="F341" i="28"/>
  <c r="E341" i="28"/>
  <c r="G340" i="28"/>
  <c r="F340" i="28"/>
  <c r="E340" i="28"/>
  <c r="G339" i="28"/>
  <c r="F339" i="28"/>
  <c r="E339" i="28"/>
  <c r="G338" i="28"/>
  <c r="F338" i="28"/>
  <c r="E338" i="28"/>
  <c r="G337" i="28"/>
  <c r="F337" i="28"/>
  <c r="E337" i="28"/>
  <c r="G336" i="28"/>
  <c r="E336" i="28"/>
  <c r="G335" i="28"/>
  <c r="F335" i="28"/>
  <c r="E335" i="28"/>
  <c r="G334" i="28"/>
  <c r="F334" i="28"/>
  <c r="E334" i="28"/>
  <c r="G333" i="28"/>
  <c r="F333" i="28"/>
  <c r="E333" i="28"/>
  <c r="G332" i="28"/>
  <c r="F332" i="28"/>
  <c r="E332" i="28"/>
  <c r="G331" i="28"/>
  <c r="F331" i="28"/>
  <c r="E331" i="28"/>
  <c r="G330" i="28"/>
  <c r="F330" i="28"/>
  <c r="E330" i="28"/>
  <c r="G329" i="28"/>
  <c r="F329" i="28"/>
  <c r="E329" i="28"/>
  <c r="G328" i="28"/>
  <c r="F328" i="28"/>
  <c r="E328" i="28"/>
  <c r="G327" i="28"/>
  <c r="F327" i="28"/>
  <c r="E327" i="28"/>
  <c r="G326" i="28"/>
  <c r="F326" i="28"/>
  <c r="E326" i="28"/>
  <c r="G325" i="28"/>
  <c r="F325" i="28"/>
  <c r="E325" i="28"/>
  <c r="G324" i="28"/>
  <c r="F324" i="28"/>
  <c r="E324" i="28"/>
  <c r="G323" i="28"/>
  <c r="F323" i="28"/>
  <c r="E323" i="28"/>
  <c r="G322" i="28"/>
  <c r="F322" i="28"/>
  <c r="E322" i="28"/>
  <c r="G321" i="28"/>
  <c r="F321" i="28"/>
  <c r="E321" i="28"/>
  <c r="G320" i="28"/>
  <c r="F320" i="28"/>
  <c r="E320" i="28"/>
  <c r="G319" i="28"/>
  <c r="F319" i="28"/>
  <c r="G318" i="28"/>
  <c r="F318" i="28"/>
  <c r="E318" i="28"/>
  <c r="G317" i="28"/>
  <c r="F317" i="28"/>
  <c r="E317" i="28"/>
  <c r="G316" i="28"/>
  <c r="F316" i="28"/>
  <c r="E316" i="28"/>
  <c r="G315" i="28"/>
  <c r="F315" i="28"/>
  <c r="E315" i="28"/>
  <c r="G314" i="28"/>
  <c r="F314" i="28"/>
  <c r="E314" i="28"/>
  <c r="G313" i="28"/>
  <c r="F313" i="28"/>
  <c r="E313" i="28"/>
  <c r="G312" i="28"/>
  <c r="F312" i="28"/>
  <c r="E312" i="28"/>
  <c r="G311" i="28"/>
  <c r="E311" i="28"/>
  <c r="G310" i="28"/>
  <c r="E310" i="28"/>
  <c r="G309" i="28"/>
  <c r="F309" i="28"/>
  <c r="E309" i="28"/>
  <c r="G308" i="28"/>
  <c r="F308" i="28"/>
  <c r="E308" i="28"/>
  <c r="G307" i="28"/>
  <c r="F307" i="28"/>
  <c r="E307" i="28"/>
  <c r="G306" i="28"/>
  <c r="F306" i="28"/>
  <c r="E306" i="28"/>
  <c r="G305" i="28"/>
  <c r="F305" i="28"/>
  <c r="E305" i="28"/>
  <c r="G304" i="28"/>
  <c r="F304" i="28"/>
  <c r="E304" i="28"/>
  <c r="G303" i="28"/>
  <c r="F303" i="28"/>
  <c r="E303" i="28"/>
  <c r="G302" i="28"/>
  <c r="F302" i="28"/>
  <c r="E302" i="28"/>
  <c r="G301" i="28"/>
  <c r="F301" i="28"/>
  <c r="E301" i="28"/>
  <c r="G300" i="28"/>
  <c r="F300" i="28"/>
  <c r="E300" i="28"/>
  <c r="G299" i="28"/>
  <c r="F299" i="28"/>
  <c r="E299" i="28"/>
  <c r="G298" i="28"/>
  <c r="F298" i="28"/>
  <c r="E298" i="28"/>
  <c r="G297" i="28"/>
  <c r="F297" i="28"/>
  <c r="E297" i="28"/>
  <c r="G296" i="28"/>
  <c r="F296" i="28"/>
  <c r="E296" i="28"/>
  <c r="G295" i="28"/>
  <c r="F295" i="28"/>
  <c r="E295" i="28"/>
  <c r="G294" i="28"/>
  <c r="F294" i="28"/>
  <c r="E294" i="28"/>
  <c r="G293" i="28"/>
  <c r="F293" i="28"/>
  <c r="E293" i="28"/>
  <c r="G292" i="28"/>
  <c r="F292" i="28"/>
  <c r="E292" i="28"/>
  <c r="G291" i="28"/>
  <c r="F291" i="28"/>
  <c r="E291" i="28"/>
  <c r="G290" i="28"/>
  <c r="F290" i="28"/>
  <c r="E290" i="28"/>
  <c r="G289" i="28"/>
  <c r="F289" i="28"/>
  <c r="G288" i="28"/>
  <c r="F288" i="28"/>
  <c r="G287" i="28"/>
  <c r="F287" i="28"/>
  <c r="E287" i="28"/>
  <c r="G286" i="28"/>
  <c r="F286" i="28"/>
  <c r="E286" i="28"/>
  <c r="G285" i="28"/>
  <c r="F285" i="28"/>
  <c r="E285" i="28"/>
  <c r="G284" i="28"/>
  <c r="F284" i="28"/>
  <c r="E284" i="28"/>
  <c r="G283" i="28"/>
  <c r="F283" i="28"/>
  <c r="E283" i="28"/>
  <c r="G282" i="28"/>
  <c r="F282" i="28"/>
  <c r="E282" i="28"/>
  <c r="G281" i="28"/>
  <c r="F281" i="28"/>
  <c r="G280" i="28"/>
  <c r="E280" i="28"/>
  <c r="G279" i="28"/>
  <c r="F279" i="28"/>
  <c r="E279" i="28"/>
  <c r="G278" i="28"/>
  <c r="F278" i="28"/>
  <c r="E278" i="28"/>
  <c r="G277" i="28"/>
  <c r="F277" i="28"/>
  <c r="E277" i="28"/>
  <c r="G276" i="28"/>
  <c r="F276" i="28"/>
  <c r="G275" i="28"/>
  <c r="F275" i="28"/>
  <c r="E275" i="28"/>
  <c r="G274" i="28"/>
  <c r="F274" i="28"/>
  <c r="E274" i="28"/>
  <c r="G273" i="28"/>
  <c r="F273" i="28"/>
  <c r="E273" i="28"/>
  <c r="G272" i="28"/>
  <c r="F272" i="28"/>
  <c r="E272" i="28"/>
  <c r="G271" i="28"/>
  <c r="F271" i="28"/>
  <c r="G270" i="28"/>
  <c r="F270" i="28"/>
  <c r="E270" i="28"/>
  <c r="G269" i="28"/>
  <c r="F269" i="28"/>
  <c r="E269" i="28"/>
  <c r="G268" i="28"/>
  <c r="E268" i="28"/>
  <c r="G267" i="28"/>
  <c r="F267" i="28"/>
  <c r="E267" i="28"/>
  <c r="G266" i="28"/>
  <c r="F266" i="28"/>
  <c r="E266" i="28"/>
  <c r="G265" i="28"/>
  <c r="F265" i="28"/>
  <c r="E265" i="28"/>
  <c r="G264" i="28"/>
  <c r="F264" i="28"/>
  <c r="G263" i="28"/>
  <c r="F263" i="28"/>
  <c r="G262" i="28"/>
  <c r="F262" i="28"/>
  <c r="E262" i="28"/>
  <c r="G261" i="28"/>
  <c r="F261" i="28"/>
  <c r="E261" i="28"/>
  <c r="G260" i="28"/>
  <c r="F260" i="28"/>
  <c r="E260" i="28"/>
  <c r="G259" i="28"/>
  <c r="F259" i="28"/>
  <c r="G258" i="28"/>
  <c r="F258" i="28"/>
  <c r="E258" i="28"/>
  <c r="G257" i="28"/>
  <c r="F257" i="28"/>
  <c r="E257" i="28"/>
  <c r="G256" i="28"/>
  <c r="F256" i="28"/>
  <c r="E256" i="28"/>
  <c r="G255" i="28"/>
  <c r="F255" i="28"/>
  <c r="E255" i="28"/>
  <c r="G254" i="28"/>
  <c r="F254" i="28"/>
  <c r="E254" i="28"/>
  <c r="G253" i="28"/>
  <c r="F253" i="28"/>
  <c r="E253" i="28"/>
  <c r="G252" i="28"/>
  <c r="F252" i="28"/>
  <c r="E252" i="28"/>
  <c r="G251" i="28"/>
  <c r="F251" i="28"/>
  <c r="E251" i="28"/>
  <c r="G250" i="28"/>
  <c r="F250" i="28"/>
  <c r="E250" i="28"/>
  <c r="G249" i="28"/>
  <c r="F249" i="28"/>
  <c r="E249" i="28"/>
  <c r="G248" i="28"/>
  <c r="F248" i="28"/>
  <c r="E248" i="28"/>
  <c r="G247" i="28"/>
  <c r="F247" i="28"/>
  <c r="E247" i="28"/>
  <c r="G246" i="28"/>
  <c r="F246" i="28"/>
  <c r="E246" i="28"/>
  <c r="G245" i="28"/>
  <c r="F245" i="28"/>
  <c r="E245" i="28"/>
  <c r="G244" i="28"/>
  <c r="F244" i="28"/>
  <c r="E244" i="28"/>
  <c r="G243" i="28"/>
  <c r="F243" i="28"/>
  <c r="E243" i="28"/>
  <c r="G242" i="28"/>
  <c r="F242" i="28"/>
  <c r="E242" i="28"/>
  <c r="G241" i="28"/>
  <c r="F241" i="28"/>
  <c r="E241" i="28"/>
  <c r="G240" i="28"/>
  <c r="F240" i="28"/>
  <c r="E240" i="28"/>
  <c r="G239" i="28"/>
  <c r="F239" i="28"/>
  <c r="E239" i="28"/>
  <c r="G238" i="28"/>
  <c r="G237" i="28"/>
  <c r="F237" i="28"/>
  <c r="E237" i="28"/>
  <c r="G236" i="28"/>
  <c r="F236" i="28"/>
  <c r="E236" i="28"/>
  <c r="G235" i="28"/>
  <c r="F235" i="28"/>
  <c r="G234" i="28"/>
  <c r="F234" i="28"/>
  <c r="E234" i="28"/>
  <c r="G233" i="28"/>
  <c r="F233" i="28"/>
  <c r="E233" i="28"/>
  <c r="G232" i="28"/>
  <c r="F232" i="28"/>
  <c r="E232" i="28"/>
  <c r="G231" i="28"/>
  <c r="F231" i="28"/>
  <c r="E231" i="28"/>
  <c r="G230" i="28"/>
  <c r="F230" i="28"/>
  <c r="E230" i="28"/>
  <c r="G229" i="28"/>
  <c r="F229" i="28"/>
  <c r="E229" i="28"/>
  <c r="G228" i="28"/>
  <c r="F228" i="28"/>
  <c r="E228" i="28"/>
  <c r="G227" i="28"/>
  <c r="E227" i="28"/>
  <c r="G226" i="28"/>
  <c r="F226" i="28"/>
  <c r="E226" i="28"/>
  <c r="G225" i="28"/>
  <c r="G224" i="28"/>
  <c r="F224" i="28"/>
  <c r="G223" i="28"/>
  <c r="F223" i="28"/>
  <c r="E223" i="28"/>
  <c r="G222" i="28"/>
  <c r="E222" i="28"/>
  <c r="G221" i="28"/>
  <c r="F221" i="28"/>
  <c r="E221" i="28"/>
  <c r="G220" i="28"/>
  <c r="F220" i="28"/>
  <c r="E220" i="28"/>
  <c r="G219" i="28"/>
  <c r="F219" i="28"/>
  <c r="E219" i="28"/>
  <c r="G218" i="28"/>
  <c r="F218" i="28"/>
  <c r="E218" i="28"/>
  <c r="G217" i="28"/>
  <c r="F217" i="28"/>
  <c r="E217" i="28"/>
  <c r="G216" i="28"/>
  <c r="F216" i="28"/>
  <c r="E216" i="28"/>
  <c r="G215" i="28"/>
  <c r="F215" i="28"/>
  <c r="E215" i="28"/>
  <c r="G214" i="28"/>
  <c r="G213" i="28"/>
  <c r="F213" i="28"/>
  <c r="E213" i="28"/>
  <c r="G212" i="28"/>
  <c r="F212" i="28"/>
  <c r="E212" i="28"/>
  <c r="G211" i="28"/>
  <c r="F211" i="28"/>
  <c r="E211" i="28"/>
  <c r="G210" i="28"/>
  <c r="F210" i="28"/>
  <c r="E210" i="28"/>
  <c r="G209" i="28"/>
  <c r="F209" i="28"/>
  <c r="G208" i="28"/>
  <c r="F208" i="28"/>
  <c r="E208" i="28"/>
  <c r="G207" i="28"/>
  <c r="F207" i="28"/>
  <c r="E207" i="28"/>
  <c r="G206" i="28"/>
  <c r="F206" i="28"/>
  <c r="E206" i="28"/>
  <c r="G205" i="28"/>
  <c r="F205" i="28"/>
  <c r="G204" i="28"/>
  <c r="F204" i="28"/>
  <c r="G203" i="28"/>
  <c r="G202" i="28"/>
  <c r="F202" i="28"/>
  <c r="G201" i="28"/>
  <c r="G200" i="28"/>
  <c r="F200" i="28"/>
  <c r="E200" i="28"/>
  <c r="G199" i="28"/>
  <c r="F199" i="28"/>
  <c r="E199" i="28"/>
  <c r="G198" i="28"/>
  <c r="F198" i="28"/>
  <c r="E198" i="28"/>
  <c r="G197" i="28"/>
  <c r="F197" i="28"/>
  <c r="E197" i="28"/>
  <c r="G196" i="28"/>
  <c r="F196" i="28"/>
  <c r="E196" i="28"/>
  <c r="G195" i="28"/>
  <c r="F195" i="28"/>
  <c r="E195" i="28"/>
  <c r="G194" i="28"/>
  <c r="F194" i="28"/>
  <c r="E194" i="28"/>
  <c r="G193" i="28"/>
  <c r="E193" i="28"/>
  <c r="G192" i="28"/>
  <c r="F192" i="28"/>
  <c r="E192" i="28"/>
  <c r="G191" i="28"/>
  <c r="E191" i="28"/>
  <c r="G190" i="28"/>
  <c r="F190" i="28"/>
  <c r="E190" i="28"/>
  <c r="G189" i="28"/>
  <c r="F189" i="28"/>
  <c r="E189" i="28"/>
  <c r="G188" i="28"/>
  <c r="F188" i="28"/>
  <c r="E188" i="28"/>
  <c r="G187" i="28"/>
  <c r="G186" i="28"/>
  <c r="F186" i="28"/>
  <c r="E186" i="28"/>
  <c r="G185" i="28"/>
  <c r="F185" i="28"/>
  <c r="E185" i="28"/>
  <c r="G184" i="28"/>
  <c r="F184" i="28"/>
  <c r="E184" i="28"/>
  <c r="G183" i="28"/>
  <c r="F183" i="28"/>
  <c r="E183" i="28"/>
  <c r="G182" i="28"/>
  <c r="F182" i="28"/>
  <c r="E182" i="28"/>
  <c r="G181" i="28"/>
  <c r="E181" i="28"/>
  <c r="G180" i="28"/>
  <c r="F180" i="28"/>
  <c r="E180" i="28"/>
  <c r="G179" i="28"/>
  <c r="G178" i="28"/>
  <c r="E178" i="28"/>
  <c r="G177" i="28"/>
  <c r="F177" i="28"/>
  <c r="E177" i="28"/>
  <c r="G176" i="28"/>
  <c r="F176" i="28"/>
  <c r="E176" i="28"/>
  <c r="G175" i="28"/>
  <c r="F175" i="28"/>
  <c r="E175" i="28"/>
  <c r="G174" i="28"/>
  <c r="F174" i="28"/>
  <c r="E174" i="28"/>
  <c r="D173" i="28"/>
  <c r="C173" i="28"/>
  <c r="C11" i="28" s="1"/>
  <c r="G167" i="28"/>
  <c r="F167" i="28"/>
  <c r="E167" i="28"/>
  <c r="G166" i="28"/>
  <c r="F166" i="28"/>
  <c r="E166" i="28"/>
  <c r="G165" i="28"/>
  <c r="F165" i="28"/>
  <c r="E165" i="28"/>
  <c r="G164" i="28"/>
  <c r="E164" i="28"/>
  <c r="G163" i="28"/>
  <c r="F163" i="28"/>
  <c r="E163" i="28"/>
  <c r="G162" i="28"/>
  <c r="F162" i="28"/>
  <c r="E162" i="28"/>
  <c r="G161" i="28"/>
  <c r="F161" i="28"/>
  <c r="E161" i="28"/>
  <c r="G160" i="28"/>
  <c r="F160" i="28"/>
  <c r="E160" i="28"/>
  <c r="G159" i="28"/>
  <c r="F159" i="28"/>
  <c r="E159" i="28"/>
  <c r="G158" i="28"/>
  <c r="F158" i="28"/>
  <c r="E158" i="28"/>
  <c r="G157" i="28"/>
  <c r="F157" i="28"/>
  <c r="E157" i="28"/>
  <c r="G156" i="28"/>
  <c r="F156" i="28"/>
  <c r="E156" i="28"/>
  <c r="G155" i="28"/>
  <c r="F155" i="28"/>
  <c r="G154" i="28"/>
  <c r="F154" i="28"/>
  <c r="G153" i="28"/>
  <c r="G152" i="28"/>
  <c r="F152" i="28"/>
  <c r="E152" i="28"/>
  <c r="G151" i="28"/>
  <c r="F151" i="28"/>
  <c r="E151" i="28"/>
  <c r="G150" i="28"/>
  <c r="F150" i="28"/>
  <c r="E150" i="28"/>
  <c r="G149" i="28"/>
  <c r="F149" i="28"/>
  <c r="E149" i="28"/>
  <c r="G148" i="28"/>
  <c r="F148" i="28"/>
  <c r="E148" i="28"/>
  <c r="G147" i="28"/>
  <c r="F147" i="28"/>
  <c r="E147" i="28"/>
  <c r="G146" i="28"/>
  <c r="F146" i="28"/>
  <c r="E146" i="28"/>
  <c r="G145" i="28"/>
  <c r="F145" i="28"/>
  <c r="E145" i="28"/>
  <c r="G144" i="28"/>
  <c r="F144" i="28"/>
  <c r="E144" i="28"/>
  <c r="G143" i="28"/>
  <c r="F143" i="28"/>
  <c r="E143" i="28"/>
  <c r="G142" i="28"/>
  <c r="F142" i="28"/>
  <c r="E142" i="28"/>
  <c r="G141" i="28"/>
  <c r="E141" i="28"/>
  <c r="G140" i="28"/>
  <c r="F140" i="28"/>
  <c r="E140" i="28"/>
  <c r="G139" i="28"/>
  <c r="F139" i="28"/>
  <c r="E139" i="28"/>
  <c r="G138" i="28"/>
  <c r="F138" i="28"/>
  <c r="E138" i="28"/>
  <c r="G137" i="28"/>
  <c r="F137" i="28"/>
  <c r="E137" i="28"/>
  <c r="G136" i="28"/>
  <c r="F136" i="28"/>
  <c r="E136" i="28"/>
  <c r="G135" i="28"/>
  <c r="E135" i="28"/>
  <c r="G134" i="28"/>
  <c r="F134" i="28"/>
  <c r="E134" i="28"/>
  <c r="G133" i="28"/>
  <c r="G132" i="28"/>
  <c r="G131" i="28"/>
  <c r="F131" i="28"/>
  <c r="G130" i="28"/>
  <c r="F130" i="28"/>
  <c r="E130" i="28"/>
  <c r="G129" i="28"/>
  <c r="F129" i="28"/>
  <c r="E129" i="28"/>
  <c r="G128" i="28"/>
  <c r="G127" i="28"/>
  <c r="F127" i="28"/>
  <c r="E127" i="28"/>
  <c r="G126" i="28"/>
  <c r="G125" i="28"/>
  <c r="G124" i="28"/>
  <c r="F124" i="28"/>
  <c r="E124" i="28"/>
  <c r="G123" i="28"/>
  <c r="F123" i="28"/>
  <c r="G122" i="28"/>
  <c r="F122" i="28"/>
  <c r="E122" i="28"/>
  <c r="G121" i="28"/>
  <c r="F121" i="28"/>
  <c r="E121" i="28"/>
  <c r="G120" i="28"/>
  <c r="F120" i="28"/>
  <c r="E120" i="28"/>
  <c r="G119" i="28"/>
  <c r="F119" i="28"/>
  <c r="E119" i="28"/>
  <c r="G118" i="28"/>
  <c r="F118" i="28"/>
  <c r="E118" i="28"/>
  <c r="G117" i="28"/>
  <c r="E117" i="28"/>
  <c r="G116" i="28"/>
  <c r="G115" i="28"/>
  <c r="G114" i="28"/>
  <c r="F114" i="28"/>
  <c r="G113" i="28"/>
  <c r="F113" i="28"/>
  <c r="E113" i="28"/>
  <c r="G112" i="28"/>
  <c r="F112" i="28"/>
  <c r="E112" i="28"/>
  <c r="G111" i="28"/>
  <c r="G110" i="28"/>
  <c r="F110" i="28"/>
  <c r="E110" i="28"/>
  <c r="G109" i="28"/>
  <c r="F109" i="28"/>
  <c r="E109" i="28"/>
  <c r="G108" i="28"/>
  <c r="F108" i="28"/>
  <c r="E108" i="28"/>
  <c r="G107" i="28"/>
  <c r="F107" i="28"/>
  <c r="E107" i="28"/>
  <c r="G106" i="28"/>
  <c r="F106" i="28"/>
  <c r="G105" i="28"/>
  <c r="F105" i="28"/>
  <c r="E105" i="28"/>
  <c r="G104" i="28"/>
  <c r="G103" i="28"/>
  <c r="G102" i="28"/>
  <c r="F102" i="28"/>
  <c r="G101" i="28"/>
  <c r="F101" i="28"/>
  <c r="E101" i="28"/>
  <c r="G100" i="28"/>
  <c r="F100" i="28"/>
  <c r="E100" i="28"/>
  <c r="G99" i="28"/>
  <c r="G98" i="28"/>
  <c r="F98" i="28"/>
  <c r="E98" i="28"/>
  <c r="G97" i="28"/>
  <c r="F97" i="28"/>
  <c r="E97" i="28"/>
  <c r="G96" i="28"/>
  <c r="F96" i="28"/>
  <c r="E96" i="28"/>
  <c r="G95" i="28"/>
  <c r="F95" i="28"/>
  <c r="E95" i="28"/>
  <c r="G94" i="28"/>
  <c r="F94" i="28"/>
  <c r="E94" i="28"/>
  <c r="G93" i="28"/>
  <c r="G92" i="28"/>
  <c r="G91" i="28"/>
  <c r="G90" i="28"/>
  <c r="F90" i="28"/>
  <c r="G89" i="28"/>
  <c r="F89" i="28"/>
  <c r="G88" i="28"/>
  <c r="F88" i="28"/>
  <c r="E88" i="28"/>
  <c r="G87" i="28"/>
  <c r="G86" i="28"/>
  <c r="F86" i="28"/>
  <c r="E86" i="28"/>
  <c r="G85" i="28"/>
  <c r="F85" i="28"/>
  <c r="E85" i="28"/>
  <c r="G84" i="28"/>
  <c r="F84" i="28"/>
  <c r="E84" i="28"/>
  <c r="G83" i="28"/>
  <c r="F83" i="28"/>
  <c r="E83" i="28"/>
  <c r="G82" i="28"/>
  <c r="F82" i="28"/>
  <c r="E82" i="28"/>
  <c r="G81" i="28"/>
  <c r="F81" i="28"/>
  <c r="E81" i="28"/>
  <c r="G80" i="28"/>
  <c r="F80" i="28"/>
  <c r="G79" i="28"/>
  <c r="F79" i="28"/>
  <c r="E79" i="28"/>
  <c r="G78" i="28"/>
  <c r="F78" i="28"/>
  <c r="G77" i="28"/>
  <c r="F77" i="28"/>
  <c r="E77" i="28"/>
  <c r="G76" i="28"/>
  <c r="D75" i="28"/>
  <c r="D10" i="28" s="1"/>
  <c r="C75" i="28"/>
  <c r="G69" i="28"/>
  <c r="F69" i="28"/>
  <c r="E69" i="28"/>
  <c r="G68" i="28"/>
  <c r="F68" i="28"/>
  <c r="E68" i="28"/>
  <c r="G67" i="28"/>
  <c r="F67" i="28"/>
  <c r="E67" i="28"/>
  <c r="G66" i="28"/>
  <c r="F66" i="28"/>
  <c r="E66" i="28"/>
  <c r="G65" i="28"/>
  <c r="F65" i="28"/>
  <c r="E65" i="28"/>
  <c r="G64" i="28"/>
  <c r="F64" i="28"/>
  <c r="E64" i="28"/>
  <c r="G63" i="28"/>
  <c r="F63" i="28"/>
  <c r="E63" i="28"/>
  <c r="G62" i="28"/>
  <c r="F62" i="28"/>
  <c r="E62" i="28"/>
  <c r="G61" i="28"/>
  <c r="F61" i="28"/>
  <c r="E61" i="28"/>
  <c r="G60" i="28"/>
  <c r="F60" i="28"/>
  <c r="E60" i="28"/>
  <c r="G59" i="28"/>
  <c r="F59" i="28"/>
  <c r="G58" i="28"/>
  <c r="F58" i="28"/>
  <c r="E58" i="28"/>
  <c r="G57" i="28"/>
  <c r="F57" i="28"/>
  <c r="E57" i="28"/>
  <c r="G56" i="28"/>
  <c r="F56" i="28"/>
  <c r="G55" i="28"/>
  <c r="F55" i="28"/>
  <c r="E55" i="28"/>
  <c r="G54" i="28"/>
  <c r="E54" i="28"/>
  <c r="G53" i="28"/>
  <c r="F53" i="28"/>
  <c r="E53" i="28"/>
  <c r="G52" i="28"/>
  <c r="F52" i="28"/>
  <c r="E52" i="28"/>
  <c r="G51" i="28"/>
  <c r="F51" i="28"/>
  <c r="E51" i="28"/>
  <c r="G50" i="28"/>
  <c r="F50" i="28"/>
  <c r="E50" i="28"/>
  <c r="G49" i="28"/>
  <c r="F49" i="28"/>
  <c r="G48" i="28"/>
  <c r="F48" i="28"/>
  <c r="E48" i="28"/>
  <c r="G47" i="28"/>
  <c r="F47" i="28"/>
  <c r="E47" i="28"/>
  <c r="G46" i="28"/>
  <c r="F46" i="28"/>
  <c r="E46" i="28"/>
  <c r="G45" i="28"/>
  <c r="F45" i="28"/>
  <c r="E45" i="28"/>
  <c r="G44" i="28"/>
  <c r="F44" i="28"/>
  <c r="E44" i="28"/>
  <c r="G43" i="28"/>
  <c r="F43" i="28"/>
  <c r="E43" i="28"/>
  <c r="G42" i="28"/>
  <c r="F42" i="28"/>
  <c r="E42" i="28"/>
  <c r="G41" i="28"/>
  <c r="F41" i="28"/>
  <c r="E41" i="28"/>
  <c r="G40" i="28"/>
  <c r="F40" i="28"/>
  <c r="E40" i="28"/>
  <c r="G39" i="28"/>
  <c r="F39" i="28"/>
  <c r="E39" i="28"/>
  <c r="G38" i="28"/>
  <c r="F38" i="28"/>
  <c r="E38" i="28"/>
  <c r="G37" i="28"/>
  <c r="E37" i="28"/>
  <c r="G36" i="28"/>
  <c r="F36" i="28"/>
  <c r="E36" i="28"/>
  <c r="G35" i="28"/>
  <c r="F35" i="28"/>
  <c r="E35" i="28"/>
  <c r="G34" i="28"/>
  <c r="F34" i="28"/>
  <c r="E34" i="28"/>
  <c r="G33" i="28"/>
  <c r="F33" i="28"/>
  <c r="E33" i="28"/>
  <c r="G32" i="28"/>
  <c r="F32" i="28"/>
  <c r="E32" i="28"/>
  <c r="G31" i="28"/>
  <c r="F31" i="28"/>
  <c r="E31" i="28"/>
  <c r="G30" i="28"/>
  <c r="F30" i="28"/>
  <c r="G29" i="28"/>
  <c r="F29" i="28"/>
  <c r="E29" i="28"/>
  <c r="G28" i="28"/>
  <c r="F28" i="28"/>
  <c r="E28" i="28"/>
  <c r="G27" i="28"/>
  <c r="F27" i="28"/>
  <c r="G26" i="28"/>
  <c r="F26" i="28"/>
  <c r="E26" i="28"/>
  <c r="G25" i="28"/>
  <c r="F25" i="28"/>
  <c r="E25" i="28"/>
  <c r="G24" i="28"/>
  <c r="F24" i="28"/>
  <c r="E24" i="28"/>
  <c r="G23" i="28"/>
  <c r="F23" i="28"/>
  <c r="E23" i="28"/>
  <c r="G22" i="28"/>
  <c r="F22" i="28"/>
  <c r="E22" i="28"/>
  <c r="G21" i="28"/>
  <c r="F21" i="28"/>
  <c r="E21" i="28"/>
  <c r="G20" i="28"/>
  <c r="F20" i="28"/>
  <c r="E20" i="28"/>
  <c r="D19" i="28"/>
  <c r="C19" i="28"/>
  <c r="C9" i="28" s="1"/>
  <c r="D12" i="28"/>
  <c r="G609" i="27"/>
  <c r="G608" i="27"/>
  <c r="G607" i="27"/>
  <c r="F607" i="27"/>
  <c r="G606" i="27"/>
  <c r="F606" i="27"/>
  <c r="E606" i="27"/>
  <c r="G605" i="27"/>
  <c r="G604" i="27"/>
  <c r="F604" i="27"/>
  <c r="E604" i="27"/>
  <c r="G603" i="27"/>
  <c r="G602" i="27"/>
  <c r="F602" i="27"/>
  <c r="E602" i="27"/>
  <c r="G601" i="27"/>
  <c r="G600" i="27"/>
  <c r="G599" i="27"/>
  <c r="G598" i="27"/>
  <c r="G597" i="27"/>
  <c r="F597" i="27"/>
  <c r="E597" i="27"/>
  <c r="G596" i="27"/>
  <c r="F596" i="27"/>
  <c r="E596" i="27"/>
  <c r="G595" i="27"/>
  <c r="F595" i="27"/>
  <c r="E595" i="27"/>
  <c r="G594" i="27"/>
  <c r="F594" i="27"/>
  <c r="E594" i="27"/>
  <c r="G593" i="27"/>
  <c r="F593" i="27"/>
  <c r="E593" i="27"/>
  <c r="G592" i="27"/>
  <c r="F592" i="27"/>
  <c r="E592" i="27"/>
  <c r="G591" i="27"/>
  <c r="F591" i="27"/>
  <c r="E591" i="27"/>
  <c r="G590" i="27"/>
  <c r="G589" i="27"/>
  <c r="E589" i="27"/>
  <c r="G588" i="27"/>
  <c r="F588" i="27"/>
  <c r="E588" i="27"/>
  <c r="G587" i="27"/>
  <c r="G586" i="27"/>
  <c r="G585" i="27"/>
  <c r="G584" i="27"/>
  <c r="G583" i="27"/>
  <c r="D582" i="27"/>
  <c r="D13" i="27" s="1"/>
  <c r="C582" i="27"/>
  <c r="C13" i="27" s="1"/>
  <c r="G576" i="27"/>
  <c r="F576" i="27"/>
  <c r="E576" i="27"/>
  <c r="G575" i="27"/>
  <c r="F575" i="27"/>
  <c r="E575" i="27"/>
  <c r="G574" i="27"/>
  <c r="G573" i="27"/>
  <c r="F573" i="27"/>
  <c r="E573" i="27"/>
  <c r="G572" i="27"/>
  <c r="F572" i="27"/>
  <c r="E572" i="27"/>
  <c r="G571" i="27"/>
  <c r="F571" i="27"/>
  <c r="E571" i="27"/>
  <c r="G570" i="27"/>
  <c r="G569" i="27"/>
  <c r="F569" i="27"/>
  <c r="E569" i="27"/>
  <c r="G568" i="27"/>
  <c r="G567" i="27"/>
  <c r="F567" i="27"/>
  <c r="E567" i="27"/>
  <c r="G566" i="27"/>
  <c r="F566" i="27"/>
  <c r="E566" i="27"/>
  <c r="G565" i="27"/>
  <c r="F565" i="27"/>
  <c r="E565" i="27"/>
  <c r="G564" i="27"/>
  <c r="F564" i="27"/>
  <c r="E564" i="27"/>
  <c r="G563" i="27"/>
  <c r="F563" i="27"/>
  <c r="E563" i="27"/>
  <c r="G562" i="27"/>
  <c r="E562" i="27"/>
  <c r="G561" i="27"/>
  <c r="G560" i="27"/>
  <c r="G559" i="27"/>
  <c r="G558" i="27"/>
  <c r="E558" i="27"/>
  <c r="G557" i="27"/>
  <c r="F557" i="27"/>
  <c r="E557" i="27"/>
  <c r="G556" i="27"/>
  <c r="E556" i="27"/>
  <c r="G555" i="27"/>
  <c r="F555" i="27"/>
  <c r="G554" i="27"/>
  <c r="F554" i="27"/>
  <c r="G553" i="27"/>
  <c r="E553" i="27"/>
  <c r="G552" i="27"/>
  <c r="F552" i="27"/>
  <c r="G551" i="27"/>
  <c r="F551" i="27"/>
  <c r="E551" i="27"/>
  <c r="G550" i="27"/>
  <c r="F550" i="27"/>
  <c r="E550" i="27"/>
  <c r="G549" i="27"/>
  <c r="F549" i="27"/>
  <c r="E549" i="27"/>
  <c r="G548" i="27"/>
  <c r="F548" i="27"/>
  <c r="E548" i="27"/>
  <c r="G547" i="27"/>
  <c r="F547" i="27"/>
  <c r="E547" i="27"/>
  <c r="G546" i="27"/>
  <c r="F546" i="27"/>
  <c r="E546" i="27"/>
  <c r="G545" i="27"/>
  <c r="F545" i="27"/>
  <c r="E545" i="27"/>
  <c r="G544" i="27"/>
  <c r="F544" i="27"/>
  <c r="E544" i="27"/>
  <c r="G543" i="27"/>
  <c r="F543" i="27"/>
  <c r="E543" i="27"/>
  <c r="G542" i="27"/>
  <c r="F542" i="27"/>
  <c r="E542" i="27"/>
  <c r="G541" i="27"/>
  <c r="F541" i="27"/>
  <c r="E541" i="27"/>
  <c r="G540" i="27"/>
  <c r="F540" i="27"/>
  <c r="G539" i="27"/>
  <c r="G538" i="27"/>
  <c r="G537" i="27"/>
  <c r="F537" i="27"/>
  <c r="E537" i="27"/>
  <c r="G536" i="27"/>
  <c r="F536" i="27"/>
  <c r="E536" i="27"/>
  <c r="G535" i="27"/>
  <c r="G534" i="27"/>
  <c r="G533" i="27"/>
  <c r="F533" i="27"/>
  <c r="E533" i="27"/>
  <c r="G532" i="27"/>
  <c r="E532" i="27"/>
  <c r="G531" i="27"/>
  <c r="F531" i="27"/>
  <c r="G530" i="27"/>
  <c r="F530" i="27"/>
  <c r="G529" i="27"/>
  <c r="F529" i="27"/>
  <c r="G528" i="27"/>
  <c r="F528" i="27"/>
  <c r="G527" i="27"/>
  <c r="F527" i="27"/>
  <c r="E527" i="27"/>
  <c r="G526" i="27"/>
  <c r="F526" i="27"/>
  <c r="E526" i="27"/>
  <c r="G525" i="27"/>
  <c r="F525" i="27"/>
  <c r="E525" i="27"/>
  <c r="G524" i="27"/>
  <c r="G523" i="27"/>
  <c r="G522" i="27"/>
  <c r="F522" i="27"/>
  <c r="E522" i="27"/>
  <c r="G521" i="27"/>
  <c r="E521" i="27"/>
  <c r="G520" i="27"/>
  <c r="F520" i="27"/>
  <c r="E520" i="27"/>
  <c r="G519" i="27"/>
  <c r="F519" i="27"/>
  <c r="E519" i="27"/>
  <c r="G518" i="27"/>
  <c r="F518" i="27"/>
  <c r="G517" i="27"/>
  <c r="E517" i="27"/>
  <c r="G516" i="27"/>
  <c r="G515" i="27"/>
  <c r="G514" i="27"/>
  <c r="F514" i="27"/>
  <c r="E514" i="27"/>
  <c r="G513" i="27"/>
  <c r="F513" i="27"/>
  <c r="E513" i="27"/>
  <c r="G512" i="27"/>
  <c r="G511" i="27"/>
  <c r="G510" i="27"/>
  <c r="G509" i="27"/>
  <c r="E509" i="27"/>
  <c r="G508" i="27"/>
  <c r="F508" i="27"/>
  <c r="G507" i="27"/>
  <c r="F507" i="27"/>
  <c r="G506" i="27"/>
  <c r="F506" i="27"/>
  <c r="E506" i="27"/>
  <c r="G505" i="27"/>
  <c r="F505" i="27"/>
  <c r="E505" i="27"/>
  <c r="G504" i="27"/>
  <c r="F504" i="27"/>
  <c r="E504" i="27"/>
  <c r="G503" i="27"/>
  <c r="F503" i="27"/>
  <c r="E503" i="27"/>
  <c r="G502" i="27"/>
  <c r="F502" i="27"/>
  <c r="E502" i="27"/>
  <c r="G501" i="27"/>
  <c r="E501" i="27"/>
  <c r="G500" i="27"/>
  <c r="G499" i="27"/>
  <c r="F499" i="27"/>
  <c r="G498" i="27"/>
  <c r="E498" i="27"/>
  <c r="G497" i="27"/>
  <c r="F497" i="27"/>
  <c r="E497" i="27"/>
  <c r="G496" i="27"/>
  <c r="F496" i="27"/>
  <c r="E496" i="27"/>
  <c r="G495" i="27"/>
  <c r="F495" i="27"/>
  <c r="E495" i="27"/>
  <c r="G494" i="27"/>
  <c r="F494" i="27"/>
  <c r="E494" i="27"/>
  <c r="G493" i="27"/>
  <c r="F493" i="27"/>
  <c r="E493" i="27"/>
  <c r="G492" i="27"/>
  <c r="F492" i="27"/>
  <c r="E492" i="27"/>
  <c r="G491" i="27"/>
  <c r="E491" i="27"/>
  <c r="G490" i="27"/>
  <c r="G489" i="27"/>
  <c r="E489" i="27"/>
  <c r="G488" i="27"/>
  <c r="F488" i="27"/>
  <c r="G487" i="27"/>
  <c r="F487" i="27"/>
  <c r="G486" i="27"/>
  <c r="G485" i="27"/>
  <c r="F485" i="27"/>
  <c r="E485" i="27"/>
  <c r="G484" i="27"/>
  <c r="G483" i="27"/>
  <c r="G482" i="27"/>
  <c r="F482" i="27"/>
  <c r="G481" i="27"/>
  <c r="F481" i="27"/>
  <c r="G480" i="27"/>
  <c r="F480" i="27"/>
  <c r="G479" i="27"/>
  <c r="F479" i="27"/>
  <c r="G478" i="27"/>
  <c r="F478" i="27"/>
  <c r="E478" i="27"/>
  <c r="G477" i="27"/>
  <c r="F477" i="27"/>
  <c r="E477" i="27"/>
  <c r="G476" i="27"/>
  <c r="F476" i="27"/>
  <c r="E476" i="27"/>
  <c r="G475" i="27"/>
  <c r="F475" i="27"/>
  <c r="E475" i="27"/>
  <c r="G474" i="27"/>
  <c r="F474" i="27"/>
  <c r="E474" i="27"/>
  <c r="G473" i="27"/>
  <c r="E473" i="27"/>
  <c r="G472" i="27"/>
  <c r="F472" i="27"/>
  <c r="E472" i="27"/>
  <c r="G471" i="27"/>
  <c r="G470" i="27"/>
  <c r="G469" i="27"/>
  <c r="E469" i="27"/>
  <c r="G468" i="27"/>
  <c r="F468" i="27"/>
  <c r="E468" i="27"/>
  <c r="G467" i="27"/>
  <c r="F467" i="27"/>
  <c r="E467" i="27"/>
  <c r="G466" i="27"/>
  <c r="F466" i="27"/>
  <c r="G465" i="27"/>
  <c r="G464" i="27"/>
  <c r="G463" i="27"/>
  <c r="F463" i="27"/>
  <c r="G462" i="27"/>
  <c r="F462" i="27"/>
  <c r="E462" i="27"/>
  <c r="G461" i="27"/>
  <c r="F461" i="27"/>
  <c r="E461" i="27"/>
  <c r="G460" i="27"/>
  <c r="F460" i="27"/>
  <c r="E460" i="27"/>
  <c r="G459" i="27"/>
  <c r="F459" i="27"/>
  <c r="G458" i="27"/>
  <c r="F458" i="27"/>
  <c r="G457" i="27"/>
  <c r="G456" i="27"/>
  <c r="E456" i="27"/>
  <c r="G455" i="27"/>
  <c r="E455" i="27"/>
  <c r="G454" i="27"/>
  <c r="F454" i="27"/>
  <c r="G453" i="27"/>
  <c r="E453" i="27"/>
  <c r="G452" i="27"/>
  <c r="F452" i="27"/>
  <c r="E452" i="27"/>
  <c r="G451" i="27"/>
  <c r="F451" i="27"/>
  <c r="E451" i="27"/>
  <c r="G450" i="27"/>
  <c r="F450" i="27"/>
  <c r="G449" i="27"/>
  <c r="F449" i="27"/>
  <c r="E449" i="27"/>
  <c r="G448" i="27"/>
  <c r="E448" i="27"/>
  <c r="G447" i="27"/>
  <c r="F447" i="27"/>
  <c r="E447" i="27"/>
  <c r="G446" i="27"/>
  <c r="G445" i="27"/>
  <c r="G444" i="27"/>
  <c r="F444" i="27"/>
  <c r="G443" i="27"/>
  <c r="G442" i="27"/>
  <c r="G441" i="27"/>
  <c r="F441" i="27"/>
  <c r="G440" i="27"/>
  <c r="F440" i="27"/>
  <c r="E440" i="27"/>
  <c r="G439" i="27"/>
  <c r="F439" i="27"/>
  <c r="E439" i="27"/>
  <c r="G438" i="27"/>
  <c r="F438" i="27"/>
  <c r="E438" i="27"/>
  <c r="G437" i="27"/>
  <c r="F437" i="27"/>
  <c r="E437" i="27"/>
  <c r="G436" i="27"/>
  <c r="F436" i="27"/>
  <c r="E436" i="27"/>
  <c r="G435" i="27"/>
  <c r="F435" i="27"/>
  <c r="E435" i="27"/>
  <c r="G434" i="27"/>
  <c r="F434" i="27"/>
  <c r="E434" i="27"/>
  <c r="G433" i="27"/>
  <c r="F433" i="27"/>
  <c r="E433" i="27"/>
  <c r="G432" i="27"/>
  <c r="E432" i="27"/>
  <c r="G431" i="27"/>
  <c r="F431" i="27"/>
  <c r="E431" i="27"/>
  <c r="G430" i="27"/>
  <c r="F430" i="27"/>
  <c r="E430" i="27"/>
  <c r="G429" i="27"/>
  <c r="G428" i="27"/>
  <c r="G427" i="27"/>
  <c r="F427" i="27"/>
  <c r="E427" i="27"/>
  <c r="G426" i="27"/>
  <c r="F426" i="27"/>
  <c r="E426" i="27"/>
  <c r="G425" i="27"/>
  <c r="E425" i="27"/>
  <c r="G424" i="27"/>
  <c r="G423" i="27"/>
  <c r="G422" i="27"/>
  <c r="E422" i="27"/>
  <c r="G421" i="27"/>
  <c r="E421" i="27"/>
  <c r="G420" i="27"/>
  <c r="G419" i="27"/>
  <c r="G418" i="27"/>
  <c r="E418" i="27"/>
  <c r="G417" i="27"/>
  <c r="F417" i="27"/>
  <c r="E417" i="27"/>
  <c r="G416" i="27"/>
  <c r="F416" i="27"/>
  <c r="E416" i="27"/>
  <c r="G415" i="27"/>
  <c r="F415" i="27"/>
  <c r="E415" i="27"/>
  <c r="G414" i="27"/>
  <c r="F414" i="27"/>
  <c r="E414" i="27"/>
  <c r="G413" i="27"/>
  <c r="G412" i="27"/>
  <c r="G411" i="27"/>
  <c r="F411" i="27"/>
  <c r="E411" i="27"/>
  <c r="G410" i="27"/>
  <c r="G409" i="27"/>
  <c r="G408" i="27"/>
  <c r="G407" i="27"/>
  <c r="F407" i="27"/>
  <c r="E407" i="27"/>
  <c r="G406" i="27"/>
  <c r="F406" i="27"/>
  <c r="E406" i="27"/>
  <c r="G405" i="27"/>
  <c r="G404" i="27"/>
  <c r="G403" i="27"/>
  <c r="F403" i="27"/>
  <c r="E403" i="27"/>
  <c r="G402" i="27"/>
  <c r="G401" i="27"/>
  <c r="G400" i="27"/>
  <c r="F400" i="27"/>
  <c r="E400" i="27"/>
  <c r="G399" i="27"/>
  <c r="G398" i="27"/>
  <c r="G397" i="27"/>
  <c r="G396" i="27"/>
  <c r="F396" i="27"/>
  <c r="E396" i="27"/>
  <c r="G395" i="27"/>
  <c r="G394" i="27"/>
  <c r="E394" i="27"/>
  <c r="G393" i="27"/>
  <c r="F393" i="27"/>
  <c r="E393" i="27"/>
  <c r="G392" i="27"/>
  <c r="F392" i="27"/>
  <c r="E392" i="27"/>
  <c r="G391" i="27"/>
  <c r="G390" i="27"/>
  <c r="F390" i="27"/>
  <c r="E390" i="27"/>
  <c r="G389" i="27"/>
  <c r="F389" i="27"/>
  <c r="E389" i="27"/>
  <c r="G388" i="27"/>
  <c r="G387" i="27"/>
  <c r="E387" i="27"/>
  <c r="G386" i="27"/>
  <c r="G385" i="27"/>
  <c r="G384" i="27"/>
  <c r="G383" i="27"/>
  <c r="G382" i="27"/>
  <c r="G381" i="27"/>
  <c r="F381" i="27"/>
  <c r="E381" i="27"/>
  <c r="G380" i="27"/>
  <c r="E380" i="27"/>
  <c r="G379" i="27"/>
  <c r="E379" i="27"/>
  <c r="G378" i="27"/>
  <c r="F378" i="27"/>
  <c r="E378" i="27"/>
  <c r="G377" i="27"/>
  <c r="F377" i="27"/>
  <c r="E377" i="27"/>
  <c r="G376" i="27"/>
  <c r="F376" i="27"/>
  <c r="E376" i="27"/>
  <c r="G375" i="27"/>
  <c r="G374" i="27"/>
  <c r="G373" i="27"/>
  <c r="G372" i="27"/>
  <c r="F372" i="27"/>
  <c r="E372" i="27"/>
  <c r="G371" i="27"/>
  <c r="F371" i="27"/>
  <c r="E371" i="27"/>
  <c r="G370" i="27"/>
  <c r="G369" i="27"/>
  <c r="G368" i="27"/>
  <c r="F368" i="27"/>
  <c r="E368" i="27"/>
  <c r="G367" i="27"/>
  <c r="F367" i="27"/>
  <c r="E367" i="27"/>
  <c r="G366" i="27"/>
  <c r="G365" i="27"/>
  <c r="G364" i="27"/>
  <c r="G363" i="27"/>
  <c r="E363" i="27"/>
  <c r="G362" i="27"/>
  <c r="G361" i="27"/>
  <c r="G360" i="27"/>
  <c r="F360" i="27"/>
  <c r="E360" i="27"/>
  <c r="G359" i="27"/>
  <c r="F359" i="27"/>
  <c r="G358" i="27"/>
  <c r="F358" i="27"/>
  <c r="G357" i="27"/>
  <c r="G356" i="27"/>
  <c r="G355" i="27"/>
  <c r="G354" i="27"/>
  <c r="E354" i="27"/>
  <c r="G353" i="27"/>
  <c r="F353" i="27"/>
  <c r="E353" i="27"/>
  <c r="G352" i="27"/>
  <c r="E352" i="27"/>
  <c r="G351" i="27"/>
  <c r="G350" i="27"/>
  <c r="D349" i="27"/>
  <c r="C349" i="27"/>
  <c r="C12" i="27" s="1"/>
  <c r="G343" i="27"/>
  <c r="E343" i="27"/>
  <c r="G342" i="27"/>
  <c r="F342" i="27"/>
  <c r="E342" i="27"/>
  <c r="G341" i="27"/>
  <c r="F341" i="27"/>
  <c r="G340" i="27"/>
  <c r="F340" i="27"/>
  <c r="E340" i="27"/>
  <c r="G339" i="27"/>
  <c r="F339" i="27"/>
  <c r="E339" i="27"/>
  <c r="G338" i="27"/>
  <c r="F338" i="27"/>
  <c r="E338" i="27"/>
  <c r="G337" i="27"/>
  <c r="E337" i="27"/>
  <c r="G336" i="27"/>
  <c r="F336" i="27"/>
  <c r="E336" i="27"/>
  <c r="G335" i="27"/>
  <c r="F335" i="27"/>
  <c r="E335" i="27"/>
  <c r="G334" i="27"/>
  <c r="F334" i="27"/>
  <c r="E334" i="27"/>
  <c r="G333" i="27"/>
  <c r="E333" i="27"/>
  <c r="G332" i="27"/>
  <c r="F332" i="27"/>
  <c r="E332" i="27"/>
  <c r="G331" i="27"/>
  <c r="F331" i="27"/>
  <c r="E331" i="27"/>
  <c r="G330" i="27"/>
  <c r="E330" i="27"/>
  <c r="G329" i="27"/>
  <c r="F329" i="27"/>
  <c r="E329" i="27"/>
  <c r="G328" i="27"/>
  <c r="G327" i="27"/>
  <c r="F327" i="27"/>
  <c r="E327" i="27"/>
  <c r="G326" i="27"/>
  <c r="F326" i="27"/>
  <c r="E326" i="27"/>
  <c r="G325" i="27"/>
  <c r="F325" i="27"/>
  <c r="E325" i="27"/>
  <c r="G324" i="27"/>
  <c r="F324" i="27"/>
  <c r="G323" i="27"/>
  <c r="F323" i="27"/>
  <c r="E323" i="27"/>
  <c r="G322" i="27"/>
  <c r="F322" i="27"/>
  <c r="E322" i="27"/>
  <c r="G321" i="27"/>
  <c r="G320" i="27"/>
  <c r="F320" i="27"/>
  <c r="E320" i="27"/>
  <c r="G319" i="27"/>
  <c r="G318" i="27"/>
  <c r="F318" i="27"/>
  <c r="E318" i="27"/>
  <c r="G317" i="27"/>
  <c r="F317" i="27"/>
  <c r="G316" i="27"/>
  <c r="F316" i="27"/>
  <c r="E316" i="27"/>
  <c r="G315" i="27"/>
  <c r="F315" i="27"/>
  <c r="E315" i="27"/>
  <c r="G314" i="27"/>
  <c r="F314" i="27"/>
  <c r="E314" i="27"/>
  <c r="G313" i="27"/>
  <c r="F313" i="27"/>
  <c r="G312" i="27"/>
  <c r="F312" i="27"/>
  <c r="E312" i="27"/>
  <c r="G311" i="27"/>
  <c r="F311" i="27"/>
  <c r="E311" i="27"/>
  <c r="G310" i="27"/>
  <c r="G309" i="27"/>
  <c r="F309" i="27"/>
  <c r="E309" i="27"/>
  <c r="G308" i="27"/>
  <c r="G307" i="27"/>
  <c r="F307" i="27"/>
  <c r="E307" i="27"/>
  <c r="G306" i="27"/>
  <c r="G305" i="27"/>
  <c r="G304" i="27"/>
  <c r="E304" i="27"/>
  <c r="G303" i="27"/>
  <c r="F303" i="27"/>
  <c r="E303" i="27"/>
  <c r="G302" i="27"/>
  <c r="E302" i="27"/>
  <c r="G301" i="27"/>
  <c r="F301" i="27"/>
  <c r="E301" i="27"/>
  <c r="G300" i="27"/>
  <c r="G299" i="27"/>
  <c r="F299" i="27"/>
  <c r="E299" i="27"/>
  <c r="G298" i="27"/>
  <c r="F298" i="27"/>
  <c r="E298" i="27"/>
  <c r="G297" i="27"/>
  <c r="G296" i="27"/>
  <c r="F296" i="27"/>
  <c r="E296" i="27"/>
  <c r="G295" i="27"/>
  <c r="G294" i="27"/>
  <c r="G293" i="27"/>
  <c r="E293" i="27"/>
  <c r="G292" i="27"/>
  <c r="F292" i="27"/>
  <c r="E292" i="27"/>
  <c r="G291" i="27"/>
  <c r="E291" i="27"/>
  <c r="G290" i="27"/>
  <c r="E290" i="27"/>
  <c r="G289" i="27"/>
  <c r="G288" i="27"/>
  <c r="G287" i="27"/>
  <c r="G286" i="27"/>
  <c r="G285" i="27"/>
  <c r="F285" i="27"/>
  <c r="E285" i="27"/>
  <c r="G284" i="27"/>
  <c r="F284" i="27"/>
  <c r="E284" i="27"/>
  <c r="G283" i="27"/>
  <c r="E283" i="27"/>
  <c r="G282" i="27"/>
  <c r="E282" i="27"/>
  <c r="G281" i="27"/>
  <c r="F281" i="27"/>
  <c r="E281" i="27"/>
  <c r="G280" i="27"/>
  <c r="E280" i="27"/>
  <c r="G279" i="27"/>
  <c r="F279" i="27"/>
  <c r="E279" i="27"/>
  <c r="G278" i="27"/>
  <c r="F278" i="27"/>
  <c r="E278" i="27"/>
  <c r="G277" i="27"/>
  <c r="G276" i="27"/>
  <c r="G275" i="27"/>
  <c r="F275" i="27"/>
  <c r="G274" i="27"/>
  <c r="F274" i="27"/>
  <c r="E274" i="27"/>
  <c r="G273" i="27"/>
  <c r="F273" i="27"/>
  <c r="E273" i="27"/>
  <c r="G272" i="27"/>
  <c r="F272" i="27"/>
  <c r="E272" i="27"/>
  <c r="G271" i="27"/>
  <c r="G270" i="27"/>
  <c r="F270" i="27"/>
  <c r="G269" i="27"/>
  <c r="F269" i="27"/>
  <c r="E269" i="27"/>
  <c r="G268" i="27"/>
  <c r="F268" i="27"/>
  <c r="E268" i="27"/>
  <c r="G267" i="27"/>
  <c r="F267" i="27"/>
  <c r="E267" i="27"/>
  <c r="G266" i="27"/>
  <c r="E266" i="27"/>
  <c r="G265" i="27"/>
  <c r="F265" i="27"/>
  <c r="E265" i="27"/>
  <c r="G264" i="27"/>
  <c r="G263" i="27"/>
  <c r="G262" i="27"/>
  <c r="G261" i="27"/>
  <c r="F261" i="27"/>
  <c r="E261" i="27"/>
  <c r="G260" i="27"/>
  <c r="F260" i="27"/>
  <c r="E260" i="27"/>
  <c r="G259" i="27"/>
  <c r="G258" i="27"/>
  <c r="E258" i="27"/>
  <c r="G257" i="27"/>
  <c r="F257" i="27"/>
  <c r="E257" i="27"/>
  <c r="G256" i="27"/>
  <c r="F256" i="27"/>
  <c r="E256" i="27"/>
  <c r="G255" i="27"/>
  <c r="F255" i="27"/>
  <c r="G254" i="27"/>
  <c r="E254" i="27"/>
  <c r="G253" i="27"/>
  <c r="F253" i="27"/>
  <c r="G252" i="27"/>
  <c r="E252" i="27"/>
  <c r="G251" i="27"/>
  <c r="F251" i="27"/>
  <c r="E251" i="27"/>
  <c r="G250" i="27"/>
  <c r="E250" i="27"/>
  <c r="G249" i="27"/>
  <c r="F249" i="27"/>
  <c r="G248" i="27"/>
  <c r="E248" i="27"/>
  <c r="G247" i="27"/>
  <c r="F247" i="27"/>
  <c r="E247" i="27"/>
  <c r="G246" i="27"/>
  <c r="F246" i="27"/>
  <c r="E246" i="27"/>
  <c r="G245" i="27"/>
  <c r="F245" i="27"/>
  <c r="E245" i="27"/>
  <c r="G244" i="27"/>
  <c r="G243" i="27"/>
  <c r="E243" i="27"/>
  <c r="G242" i="27"/>
  <c r="F242" i="27"/>
  <c r="E242" i="27"/>
  <c r="G241" i="27"/>
  <c r="G240" i="27"/>
  <c r="G239" i="27"/>
  <c r="F239" i="27"/>
  <c r="G238" i="27"/>
  <c r="G237" i="27"/>
  <c r="F237" i="27"/>
  <c r="E237" i="27"/>
  <c r="G236" i="27"/>
  <c r="F236" i="27"/>
  <c r="G235" i="27"/>
  <c r="F235" i="27"/>
  <c r="E235" i="27"/>
  <c r="G234" i="27"/>
  <c r="F234" i="27"/>
  <c r="G233" i="27"/>
  <c r="F233" i="27"/>
  <c r="E233" i="27"/>
  <c r="G232" i="27"/>
  <c r="E232" i="27"/>
  <c r="G231" i="27"/>
  <c r="F231" i="27"/>
  <c r="E231" i="27"/>
  <c r="G230" i="27"/>
  <c r="F230" i="27"/>
  <c r="E230" i="27"/>
  <c r="G229" i="27"/>
  <c r="F229" i="27"/>
  <c r="E229" i="27"/>
  <c r="G228" i="27"/>
  <c r="F228" i="27"/>
  <c r="E228" i="27"/>
  <c r="G227" i="27"/>
  <c r="F227" i="27"/>
  <c r="E227" i="27"/>
  <c r="G226" i="27"/>
  <c r="F226" i="27"/>
  <c r="E226" i="27"/>
  <c r="G225" i="27"/>
  <c r="G224" i="27"/>
  <c r="F224" i="27"/>
  <c r="E224" i="27"/>
  <c r="G223" i="27"/>
  <c r="F223" i="27"/>
  <c r="E223" i="27"/>
  <c r="G222" i="27"/>
  <c r="F222" i="27"/>
  <c r="E222" i="27"/>
  <c r="G221" i="27"/>
  <c r="F221" i="27"/>
  <c r="E221" i="27"/>
  <c r="G220" i="27"/>
  <c r="F220" i="27"/>
  <c r="E220" i="27"/>
  <c r="G219" i="27"/>
  <c r="E219" i="27"/>
  <c r="G218" i="27"/>
  <c r="E218" i="27"/>
  <c r="G217" i="27"/>
  <c r="F217" i="27"/>
  <c r="E217" i="27"/>
  <c r="G216" i="27"/>
  <c r="F216" i="27"/>
  <c r="G215" i="27"/>
  <c r="F215" i="27"/>
  <c r="E215" i="27"/>
  <c r="G214" i="27"/>
  <c r="F214" i="27"/>
  <c r="E214" i="27"/>
  <c r="G213" i="27"/>
  <c r="G212" i="27"/>
  <c r="F212" i="27"/>
  <c r="E212" i="27"/>
  <c r="G211" i="27"/>
  <c r="F211" i="27"/>
  <c r="G210" i="27"/>
  <c r="E210" i="27"/>
  <c r="G209" i="27"/>
  <c r="G208" i="27"/>
  <c r="G207" i="27"/>
  <c r="F207" i="27"/>
  <c r="E207" i="27"/>
  <c r="G206" i="27"/>
  <c r="E206" i="27"/>
  <c r="G205" i="27"/>
  <c r="G204" i="27"/>
  <c r="G203" i="27"/>
  <c r="G202" i="27"/>
  <c r="G201" i="27"/>
  <c r="G200" i="27"/>
  <c r="G199" i="27"/>
  <c r="E199" i="27"/>
  <c r="G198" i="27"/>
  <c r="E198" i="27"/>
  <c r="G197" i="27"/>
  <c r="E197" i="27"/>
  <c r="G196" i="27"/>
  <c r="E196" i="27"/>
  <c r="G195" i="27"/>
  <c r="F195" i="27"/>
  <c r="E195" i="27"/>
  <c r="G194" i="27"/>
  <c r="G193" i="27"/>
  <c r="E193" i="27"/>
  <c r="G192" i="27"/>
  <c r="F192" i="27"/>
  <c r="G191" i="27"/>
  <c r="E191" i="27"/>
  <c r="G190" i="27"/>
  <c r="F190" i="27"/>
  <c r="G189" i="27"/>
  <c r="E189" i="27"/>
  <c r="G188" i="27"/>
  <c r="G187" i="27"/>
  <c r="G186" i="27"/>
  <c r="G185" i="27"/>
  <c r="E185" i="27"/>
  <c r="G184" i="27"/>
  <c r="E184" i="27"/>
  <c r="G183" i="27"/>
  <c r="F183" i="27"/>
  <c r="E183" i="27"/>
  <c r="G182" i="27"/>
  <c r="E182" i="27"/>
  <c r="G181" i="27"/>
  <c r="G180" i="27"/>
  <c r="G179" i="27"/>
  <c r="G178" i="27"/>
  <c r="G177" i="27"/>
  <c r="F177" i="27"/>
  <c r="E177" i="27"/>
  <c r="G176" i="27"/>
  <c r="G175" i="27"/>
  <c r="F175" i="27"/>
  <c r="G174" i="27"/>
  <c r="D173" i="27"/>
  <c r="D11" i="27" s="1"/>
  <c r="C173" i="27"/>
  <c r="C11" i="27" s="1"/>
  <c r="G167" i="27"/>
  <c r="F167" i="27"/>
  <c r="E167" i="27"/>
  <c r="G166" i="27"/>
  <c r="F166" i="27"/>
  <c r="E166" i="27"/>
  <c r="G165" i="27"/>
  <c r="F165" i="27"/>
  <c r="G164" i="27"/>
  <c r="G163" i="27"/>
  <c r="F163" i="27"/>
  <c r="E163" i="27"/>
  <c r="G162" i="27"/>
  <c r="E162" i="27"/>
  <c r="G161" i="27"/>
  <c r="F161" i="27"/>
  <c r="G160" i="27"/>
  <c r="F160" i="27"/>
  <c r="E160" i="27"/>
  <c r="G159" i="27"/>
  <c r="F159" i="27"/>
  <c r="G158" i="27"/>
  <c r="G157" i="27"/>
  <c r="G156" i="27"/>
  <c r="E156" i="27"/>
  <c r="G155" i="27"/>
  <c r="G154" i="27"/>
  <c r="F154" i="27"/>
  <c r="G153" i="27"/>
  <c r="G152" i="27"/>
  <c r="F152" i="27"/>
  <c r="G151" i="27"/>
  <c r="E151" i="27"/>
  <c r="G150" i="27"/>
  <c r="F150" i="27"/>
  <c r="E150" i="27"/>
  <c r="G149" i="27"/>
  <c r="F149" i="27"/>
  <c r="E149" i="27"/>
  <c r="G148" i="27"/>
  <c r="G147" i="27"/>
  <c r="E147" i="27"/>
  <c r="G146" i="27"/>
  <c r="F146" i="27"/>
  <c r="E146" i="27"/>
  <c r="G145" i="27"/>
  <c r="G144" i="27"/>
  <c r="F144" i="27"/>
  <c r="G143" i="27"/>
  <c r="E143" i="27"/>
  <c r="G142" i="27"/>
  <c r="E142" i="27"/>
  <c r="G141" i="27"/>
  <c r="G140" i="27"/>
  <c r="E140" i="27"/>
  <c r="G139" i="27"/>
  <c r="F139" i="27"/>
  <c r="E139" i="27"/>
  <c r="G138" i="27"/>
  <c r="F138" i="27"/>
  <c r="E138" i="27"/>
  <c r="G137" i="27"/>
  <c r="E137" i="27"/>
  <c r="G136" i="27"/>
  <c r="G135" i="27"/>
  <c r="F135" i="27"/>
  <c r="E135" i="27"/>
  <c r="G134" i="27"/>
  <c r="G133" i="27"/>
  <c r="G132" i="27"/>
  <c r="G131" i="27"/>
  <c r="G130" i="27"/>
  <c r="G129" i="27"/>
  <c r="G128" i="27"/>
  <c r="G127" i="27"/>
  <c r="F127" i="27"/>
  <c r="E127" i="27"/>
  <c r="G126" i="27"/>
  <c r="G125" i="27"/>
  <c r="G124" i="27"/>
  <c r="F124" i="27"/>
  <c r="E124" i="27"/>
  <c r="G123" i="27"/>
  <c r="F123" i="27"/>
  <c r="E123" i="27"/>
  <c r="G122" i="27"/>
  <c r="F122" i="27"/>
  <c r="E122" i="27"/>
  <c r="G121" i="27"/>
  <c r="F121" i="27"/>
  <c r="G120" i="27"/>
  <c r="G119" i="27"/>
  <c r="F119" i="27"/>
  <c r="E119" i="27"/>
  <c r="G118" i="27"/>
  <c r="F118" i="27"/>
  <c r="E118" i="27"/>
  <c r="G117" i="27"/>
  <c r="G116" i="27"/>
  <c r="G115" i="27"/>
  <c r="G114" i="27"/>
  <c r="E114" i="27"/>
  <c r="G113" i="27"/>
  <c r="G112" i="27"/>
  <c r="G111" i="27"/>
  <c r="G110" i="27"/>
  <c r="G109" i="27"/>
  <c r="G108" i="27"/>
  <c r="F108" i="27"/>
  <c r="E108" i="27"/>
  <c r="G107" i="27"/>
  <c r="F107" i="27"/>
  <c r="E107" i="27"/>
  <c r="G106" i="27"/>
  <c r="E106" i="27"/>
  <c r="G105" i="27"/>
  <c r="F105" i="27"/>
  <c r="E105" i="27"/>
  <c r="G104" i="27"/>
  <c r="G103" i="27"/>
  <c r="G102" i="27"/>
  <c r="E102" i="27"/>
  <c r="G101" i="27"/>
  <c r="F101" i="27"/>
  <c r="E101" i="27"/>
  <c r="G100" i="27"/>
  <c r="F100" i="27"/>
  <c r="E100" i="27"/>
  <c r="G99" i="27"/>
  <c r="G98" i="27"/>
  <c r="F98" i="27"/>
  <c r="E98" i="27"/>
  <c r="G97" i="27"/>
  <c r="F97" i="27"/>
  <c r="G96" i="27"/>
  <c r="G95" i="27"/>
  <c r="E95" i="27"/>
  <c r="G94" i="27"/>
  <c r="G93" i="27"/>
  <c r="G92" i="27"/>
  <c r="G91" i="27"/>
  <c r="E91" i="27"/>
  <c r="G90" i="27"/>
  <c r="G89" i="27"/>
  <c r="G88" i="27"/>
  <c r="F88" i="27"/>
  <c r="E88" i="27"/>
  <c r="G87" i="27"/>
  <c r="G86" i="27"/>
  <c r="F86" i="27"/>
  <c r="E86" i="27"/>
  <c r="G85" i="27"/>
  <c r="E85" i="27"/>
  <c r="G84" i="27"/>
  <c r="G83" i="27"/>
  <c r="G82" i="27"/>
  <c r="G81" i="27"/>
  <c r="F81" i="27"/>
  <c r="E81" i="27"/>
  <c r="G80" i="27"/>
  <c r="G79" i="27"/>
  <c r="G78" i="27"/>
  <c r="G77" i="27"/>
  <c r="G76" i="27"/>
  <c r="D75" i="27"/>
  <c r="C75" i="27"/>
  <c r="G69" i="27"/>
  <c r="F69" i="27"/>
  <c r="E69" i="27"/>
  <c r="G68" i="27"/>
  <c r="F68" i="27"/>
  <c r="E68" i="27"/>
  <c r="G67" i="27"/>
  <c r="F67" i="27"/>
  <c r="G66" i="27"/>
  <c r="G65" i="27"/>
  <c r="F65" i="27"/>
  <c r="G64" i="27"/>
  <c r="G63" i="27"/>
  <c r="F63" i="27"/>
  <c r="E63" i="27"/>
  <c r="G62" i="27"/>
  <c r="F62" i="27"/>
  <c r="E62" i="27"/>
  <c r="G61" i="27"/>
  <c r="G60" i="27"/>
  <c r="F60" i="27"/>
  <c r="E60" i="27"/>
  <c r="G59" i="27"/>
  <c r="G58" i="27"/>
  <c r="F58" i="27"/>
  <c r="E58" i="27"/>
  <c r="G57" i="27"/>
  <c r="F57" i="27"/>
  <c r="E57" i="27"/>
  <c r="G56" i="27"/>
  <c r="F56" i="27"/>
  <c r="G55" i="27"/>
  <c r="G54" i="27"/>
  <c r="E54" i="27"/>
  <c r="G53" i="27"/>
  <c r="E53" i="27"/>
  <c r="G52" i="27"/>
  <c r="F52" i="27"/>
  <c r="E52" i="27"/>
  <c r="G51" i="27"/>
  <c r="E51" i="27"/>
  <c r="G50" i="27"/>
  <c r="G49" i="27"/>
  <c r="G48" i="27"/>
  <c r="G47" i="27"/>
  <c r="F47" i="27"/>
  <c r="E47" i="27"/>
  <c r="G46" i="27"/>
  <c r="F46" i="27"/>
  <c r="E46" i="27"/>
  <c r="G45" i="27"/>
  <c r="G44" i="27"/>
  <c r="E44" i="27"/>
  <c r="G43" i="27"/>
  <c r="F43" i="27"/>
  <c r="E43" i="27"/>
  <c r="G42" i="27"/>
  <c r="F42" i="27"/>
  <c r="E42" i="27"/>
  <c r="G41" i="27"/>
  <c r="G40" i="27"/>
  <c r="F40" i="27"/>
  <c r="E40" i="27"/>
  <c r="G39" i="27"/>
  <c r="G38" i="27"/>
  <c r="F38" i="27"/>
  <c r="E38" i="27"/>
  <c r="G37" i="27"/>
  <c r="F37" i="27"/>
  <c r="G36" i="27"/>
  <c r="F36" i="27"/>
  <c r="G35" i="27"/>
  <c r="F35" i="27"/>
  <c r="E35" i="27"/>
  <c r="G34" i="27"/>
  <c r="F34" i="27"/>
  <c r="E34" i="27"/>
  <c r="G33" i="27"/>
  <c r="E33" i="27"/>
  <c r="G32" i="27"/>
  <c r="E32" i="27"/>
  <c r="G31" i="27"/>
  <c r="F31" i="27"/>
  <c r="E31" i="27"/>
  <c r="G30" i="27"/>
  <c r="F30" i="27"/>
  <c r="G29" i="27"/>
  <c r="G28" i="27"/>
  <c r="F28" i="27"/>
  <c r="G27" i="27"/>
  <c r="G26" i="27"/>
  <c r="G25" i="27"/>
  <c r="F25" i="27"/>
  <c r="E25" i="27"/>
  <c r="G24" i="27"/>
  <c r="F24" i="27"/>
  <c r="E24" i="27"/>
  <c r="G23" i="27"/>
  <c r="E23" i="27"/>
  <c r="G22" i="27"/>
  <c r="F22" i="27"/>
  <c r="E22" i="27"/>
  <c r="G21" i="27"/>
  <c r="E21" i="27"/>
  <c r="G20" i="27"/>
  <c r="F20" i="27"/>
  <c r="E20" i="27"/>
  <c r="D19" i="27"/>
  <c r="D9" i="27" s="1"/>
  <c r="C19" i="27"/>
  <c r="G609" i="26"/>
  <c r="G608" i="26"/>
  <c r="F608" i="26"/>
  <c r="E608" i="26"/>
  <c r="G607" i="26"/>
  <c r="F607" i="26"/>
  <c r="E607" i="26"/>
  <c r="G606" i="26"/>
  <c r="F606" i="26"/>
  <c r="E606" i="26"/>
  <c r="G605" i="26"/>
  <c r="F605" i="26"/>
  <c r="G604" i="26"/>
  <c r="F604" i="26"/>
  <c r="E604" i="26"/>
  <c r="G603" i="26"/>
  <c r="E603" i="26"/>
  <c r="G602" i="26"/>
  <c r="G601" i="26"/>
  <c r="G600" i="26"/>
  <c r="G599" i="26"/>
  <c r="E599" i="26"/>
  <c r="G598" i="26"/>
  <c r="G597" i="26"/>
  <c r="F597" i="26"/>
  <c r="E597" i="26"/>
  <c r="G596" i="26"/>
  <c r="F596" i="26"/>
  <c r="E596" i="26"/>
  <c r="G595" i="26"/>
  <c r="F595" i="26"/>
  <c r="E595" i="26"/>
  <c r="G594" i="26"/>
  <c r="F594" i="26"/>
  <c r="E594" i="26"/>
  <c r="G593" i="26"/>
  <c r="G592" i="26"/>
  <c r="F592" i="26"/>
  <c r="G591" i="26"/>
  <c r="F591" i="26"/>
  <c r="E591" i="26"/>
  <c r="G590" i="26"/>
  <c r="F590" i="26"/>
  <c r="E590" i="26"/>
  <c r="G589" i="26"/>
  <c r="F589" i="26"/>
  <c r="E589" i="26"/>
  <c r="G588" i="26"/>
  <c r="F588" i="26"/>
  <c r="E588" i="26"/>
  <c r="G587" i="26"/>
  <c r="F587" i="26"/>
  <c r="G586" i="26"/>
  <c r="G585" i="26"/>
  <c r="G584" i="26"/>
  <c r="G583" i="26"/>
  <c r="F583" i="26"/>
  <c r="E583" i="26"/>
  <c r="D582" i="26"/>
  <c r="C582" i="26"/>
  <c r="E584" i="26" s="1"/>
  <c r="G576" i="26"/>
  <c r="F576" i="26"/>
  <c r="E576" i="26"/>
  <c r="G575" i="26"/>
  <c r="F575" i="26"/>
  <c r="E575" i="26"/>
  <c r="G574" i="26"/>
  <c r="F574" i="26"/>
  <c r="E574" i="26"/>
  <c r="G573" i="26"/>
  <c r="F573" i="26"/>
  <c r="E573" i="26"/>
  <c r="G572" i="26"/>
  <c r="F572" i="26"/>
  <c r="E572" i="26"/>
  <c r="G571" i="26"/>
  <c r="F571" i="26"/>
  <c r="E571" i="26"/>
  <c r="G570" i="26"/>
  <c r="F570" i="26"/>
  <c r="E570" i="26"/>
  <c r="G569" i="26"/>
  <c r="F569" i="26"/>
  <c r="G568" i="26"/>
  <c r="E568" i="26"/>
  <c r="G567" i="26"/>
  <c r="F567" i="26"/>
  <c r="E567" i="26"/>
  <c r="G566" i="26"/>
  <c r="E566" i="26"/>
  <c r="G565" i="26"/>
  <c r="F565" i="26"/>
  <c r="E565" i="26"/>
  <c r="G564" i="26"/>
  <c r="F564" i="26"/>
  <c r="E564" i="26"/>
  <c r="G563" i="26"/>
  <c r="F563" i="26"/>
  <c r="E563" i="26"/>
  <c r="G562" i="26"/>
  <c r="E562" i="26"/>
  <c r="G561" i="26"/>
  <c r="G560" i="26"/>
  <c r="F560" i="26"/>
  <c r="G559" i="26"/>
  <c r="E559" i="26"/>
  <c r="G558" i="26"/>
  <c r="F558" i="26"/>
  <c r="E558" i="26"/>
  <c r="G557" i="26"/>
  <c r="F557" i="26"/>
  <c r="E557" i="26"/>
  <c r="G556" i="26"/>
  <c r="F556" i="26"/>
  <c r="E556" i="26"/>
  <c r="G555" i="26"/>
  <c r="F555" i="26"/>
  <c r="E555" i="26"/>
  <c r="G554" i="26"/>
  <c r="F554" i="26"/>
  <c r="E554" i="26"/>
  <c r="G553" i="26"/>
  <c r="F553" i="26"/>
  <c r="E553" i="26"/>
  <c r="G552" i="26"/>
  <c r="F552" i="26"/>
  <c r="G551" i="26"/>
  <c r="F551" i="26"/>
  <c r="E551" i="26"/>
  <c r="G550" i="26"/>
  <c r="F550" i="26"/>
  <c r="E550" i="26"/>
  <c r="G549" i="26"/>
  <c r="F549" i="26"/>
  <c r="E549" i="26"/>
  <c r="G548" i="26"/>
  <c r="F548" i="26"/>
  <c r="E548" i="26"/>
  <c r="G547" i="26"/>
  <c r="F547" i="26"/>
  <c r="E547" i="26"/>
  <c r="G546" i="26"/>
  <c r="F546" i="26"/>
  <c r="E546" i="26"/>
  <c r="G545" i="26"/>
  <c r="F545" i="26"/>
  <c r="E545" i="26"/>
  <c r="G544" i="26"/>
  <c r="F544" i="26"/>
  <c r="E544" i="26"/>
  <c r="G543" i="26"/>
  <c r="F543" i="26"/>
  <c r="E543" i="26"/>
  <c r="G542" i="26"/>
  <c r="F542" i="26"/>
  <c r="E542" i="26"/>
  <c r="G541" i="26"/>
  <c r="F541" i="26"/>
  <c r="E541" i="26"/>
  <c r="G540" i="26"/>
  <c r="F540" i="26"/>
  <c r="E540" i="26"/>
  <c r="G539" i="26"/>
  <c r="F539" i="26"/>
  <c r="G538" i="26"/>
  <c r="G537" i="26"/>
  <c r="F537" i="26"/>
  <c r="E537" i="26"/>
  <c r="G536" i="26"/>
  <c r="F536" i="26"/>
  <c r="E536" i="26"/>
  <c r="G535" i="26"/>
  <c r="G534" i="26"/>
  <c r="G533" i="26"/>
  <c r="F533" i="26"/>
  <c r="E533" i="26"/>
  <c r="G532" i="26"/>
  <c r="F532" i="26"/>
  <c r="E532" i="26"/>
  <c r="G531" i="26"/>
  <c r="F531" i="26"/>
  <c r="E531" i="26"/>
  <c r="G530" i="26"/>
  <c r="E530" i="26"/>
  <c r="G529" i="26"/>
  <c r="F529" i="26"/>
  <c r="G528" i="26"/>
  <c r="F528" i="26"/>
  <c r="E528" i="26"/>
  <c r="G527" i="26"/>
  <c r="F527" i="26"/>
  <c r="E527" i="26"/>
  <c r="G526" i="26"/>
  <c r="F526" i="26"/>
  <c r="E526" i="26"/>
  <c r="G525" i="26"/>
  <c r="F525" i="26"/>
  <c r="E525" i="26"/>
  <c r="G524" i="26"/>
  <c r="F524" i="26"/>
  <c r="E524" i="26"/>
  <c r="G523" i="26"/>
  <c r="F523" i="26"/>
  <c r="E523" i="26"/>
  <c r="G522" i="26"/>
  <c r="F522" i="26"/>
  <c r="E522" i="26"/>
  <c r="G521" i="26"/>
  <c r="F521" i="26"/>
  <c r="E521" i="26"/>
  <c r="G520" i="26"/>
  <c r="F520" i="26"/>
  <c r="E520" i="26"/>
  <c r="G519" i="26"/>
  <c r="F519" i="26"/>
  <c r="E519" i="26"/>
  <c r="G518" i="26"/>
  <c r="F518" i="26"/>
  <c r="E518" i="26"/>
  <c r="G517" i="26"/>
  <c r="G516" i="26"/>
  <c r="G515" i="26"/>
  <c r="G514" i="26"/>
  <c r="F514" i="26"/>
  <c r="G513" i="26"/>
  <c r="F513" i="26"/>
  <c r="E513" i="26"/>
  <c r="G512" i="26"/>
  <c r="F512" i="26"/>
  <c r="E512" i="26"/>
  <c r="G511" i="26"/>
  <c r="F511" i="26"/>
  <c r="G510" i="26"/>
  <c r="G509" i="26"/>
  <c r="F509" i="26"/>
  <c r="E509" i="26"/>
  <c r="G508" i="26"/>
  <c r="F508" i="26"/>
  <c r="E508" i="26"/>
  <c r="G507" i="26"/>
  <c r="E507" i="26"/>
  <c r="G506" i="26"/>
  <c r="F506" i="26"/>
  <c r="E506" i="26"/>
  <c r="G505" i="26"/>
  <c r="F505" i="26"/>
  <c r="E505" i="26"/>
  <c r="G504" i="26"/>
  <c r="F504" i="26"/>
  <c r="E504" i="26"/>
  <c r="G503" i="26"/>
  <c r="F503" i="26"/>
  <c r="E503" i="26"/>
  <c r="G502" i="26"/>
  <c r="F502" i="26"/>
  <c r="E502" i="26"/>
  <c r="G501" i="26"/>
  <c r="E501" i="26"/>
  <c r="G500" i="26"/>
  <c r="F500" i="26"/>
  <c r="E500" i="26"/>
  <c r="G499" i="26"/>
  <c r="F499" i="26"/>
  <c r="E499" i="26"/>
  <c r="G498" i="26"/>
  <c r="E498" i="26"/>
  <c r="G497" i="26"/>
  <c r="F497" i="26"/>
  <c r="E497" i="26"/>
  <c r="G496" i="26"/>
  <c r="F496" i="26"/>
  <c r="E496" i="26"/>
  <c r="G495" i="26"/>
  <c r="F495" i="26"/>
  <c r="G494" i="26"/>
  <c r="F494" i="26"/>
  <c r="E494" i="26"/>
  <c r="G493" i="26"/>
  <c r="F493" i="26"/>
  <c r="E493" i="26"/>
  <c r="G492" i="26"/>
  <c r="G491" i="26"/>
  <c r="F491" i="26"/>
  <c r="E491" i="26"/>
  <c r="G490" i="26"/>
  <c r="F490" i="26"/>
  <c r="G489" i="26"/>
  <c r="E489" i="26"/>
  <c r="G488" i="26"/>
  <c r="F488" i="26"/>
  <c r="E488" i="26"/>
  <c r="G487" i="26"/>
  <c r="F487" i="26"/>
  <c r="E487" i="26"/>
  <c r="G486" i="26"/>
  <c r="G485" i="26"/>
  <c r="F485" i="26"/>
  <c r="E485" i="26"/>
  <c r="G484" i="26"/>
  <c r="F484" i="26"/>
  <c r="E484" i="26"/>
  <c r="G483" i="26"/>
  <c r="F483" i="26"/>
  <c r="E483" i="26"/>
  <c r="G482" i="26"/>
  <c r="F482" i="26"/>
  <c r="E482" i="26"/>
  <c r="G481" i="26"/>
  <c r="F481" i="26"/>
  <c r="E481" i="26"/>
  <c r="G480" i="26"/>
  <c r="F480" i="26"/>
  <c r="E480" i="26"/>
  <c r="G479" i="26"/>
  <c r="F479" i="26"/>
  <c r="G478" i="26"/>
  <c r="F478" i="26"/>
  <c r="E478" i="26"/>
  <c r="G477" i="26"/>
  <c r="F477" i="26"/>
  <c r="E477" i="26"/>
  <c r="G476" i="26"/>
  <c r="F476" i="26"/>
  <c r="E476" i="26"/>
  <c r="G475" i="26"/>
  <c r="F475" i="26"/>
  <c r="E475" i="26"/>
  <c r="G474" i="26"/>
  <c r="F474" i="26"/>
  <c r="E474" i="26"/>
  <c r="G473" i="26"/>
  <c r="F473" i="26"/>
  <c r="E473" i="26"/>
  <c r="G472" i="26"/>
  <c r="F472" i="26"/>
  <c r="E472" i="26"/>
  <c r="G471" i="26"/>
  <c r="G470" i="26"/>
  <c r="F470" i="26"/>
  <c r="G469" i="26"/>
  <c r="F469" i="26"/>
  <c r="G468" i="26"/>
  <c r="F468" i="26"/>
  <c r="E468" i="26"/>
  <c r="G467" i="26"/>
  <c r="F467" i="26"/>
  <c r="G466" i="26"/>
  <c r="F466" i="26"/>
  <c r="E466" i="26"/>
  <c r="G465" i="26"/>
  <c r="G464" i="26"/>
  <c r="F464" i="26"/>
  <c r="E464" i="26"/>
  <c r="G463" i="26"/>
  <c r="F463" i="26"/>
  <c r="E463" i="26"/>
  <c r="G462" i="26"/>
  <c r="F462" i="26"/>
  <c r="E462" i="26"/>
  <c r="G461" i="26"/>
  <c r="F461" i="26"/>
  <c r="E461" i="26"/>
  <c r="G460" i="26"/>
  <c r="F460" i="26"/>
  <c r="E460" i="26"/>
  <c r="G459" i="26"/>
  <c r="F459" i="26"/>
  <c r="E459" i="26"/>
  <c r="G458" i="26"/>
  <c r="F458" i="26"/>
  <c r="G457" i="26"/>
  <c r="F457" i="26"/>
  <c r="E457" i="26"/>
  <c r="G456" i="26"/>
  <c r="E456" i="26"/>
  <c r="G455" i="26"/>
  <c r="F455" i="26"/>
  <c r="E455" i="26"/>
  <c r="G454" i="26"/>
  <c r="F454" i="26"/>
  <c r="E454" i="26"/>
  <c r="G453" i="26"/>
  <c r="F453" i="26"/>
  <c r="E453" i="26"/>
  <c r="G452" i="26"/>
  <c r="F452" i="26"/>
  <c r="E452" i="26"/>
  <c r="G451" i="26"/>
  <c r="F451" i="26"/>
  <c r="E451" i="26"/>
  <c r="G450" i="26"/>
  <c r="F450" i="26"/>
  <c r="E450" i="26"/>
  <c r="G449" i="26"/>
  <c r="F449" i="26"/>
  <c r="E449" i="26"/>
  <c r="G448" i="26"/>
  <c r="F448" i="26"/>
  <c r="E448" i="26"/>
  <c r="G447" i="26"/>
  <c r="F447" i="26"/>
  <c r="E447" i="26"/>
  <c r="G446" i="26"/>
  <c r="F446" i="26"/>
  <c r="E446" i="26"/>
  <c r="G445" i="26"/>
  <c r="G444" i="26"/>
  <c r="F444" i="26"/>
  <c r="E444" i="26"/>
  <c r="G443" i="26"/>
  <c r="E443" i="26"/>
  <c r="G442" i="26"/>
  <c r="G441" i="26"/>
  <c r="F441" i="26"/>
  <c r="E441" i="26"/>
  <c r="G440" i="26"/>
  <c r="F440" i="26"/>
  <c r="E440" i="26"/>
  <c r="G439" i="26"/>
  <c r="F439" i="26"/>
  <c r="E439" i="26"/>
  <c r="G438" i="26"/>
  <c r="F438" i="26"/>
  <c r="E438" i="26"/>
  <c r="G437" i="26"/>
  <c r="F437" i="26"/>
  <c r="E437" i="26"/>
  <c r="G436" i="26"/>
  <c r="F436" i="26"/>
  <c r="E436" i="26"/>
  <c r="G435" i="26"/>
  <c r="F435" i="26"/>
  <c r="E435" i="26"/>
  <c r="G434" i="26"/>
  <c r="F434" i="26"/>
  <c r="E434" i="26"/>
  <c r="G433" i="26"/>
  <c r="F433" i="26"/>
  <c r="E433" i="26"/>
  <c r="G432" i="26"/>
  <c r="E432" i="26"/>
  <c r="G431" i="26"/>
  <c r="F431" i="26"/>
  <c r="E431" i="26"/>
  <c r="G430" i="26"/>
  <c r="F430" i="26"/>
  <c r="E430" i="26"/>
  <c r="G429" i="26"/>
  <c r="G428" i="26"/>
  <c r="G427" i="26"/>
  <c r="F427" i="26"/>
  <c r="E427" i="26"/>
  <c r="G426" i="26"/>
  <c r="F426" i="26"/>
  <c r="E426" i="26"/>
  <c r="G425" i="26"/>
  <c r="F425" i="26"/>
  <c r="E425" i="26"/>
  <c r="G424" i="26"/>
  <c r="G423" i="26"/>
  <c r="F423" i="26"/>
  <c r="G422" i="26"/>
  <c r="F422" i="26"/>
  <c r="E422" i="26"/>
  <c r="G421" i="26"/>
  <c r="F421" i="26"/>
  <c r="E421" i="26"/>
  <c r="G420" i="26"/>
  <c r="G419" i="26"/>
  <c r="F419" i="26"/>
  <c r="E419" i="26"/>
  <c r="G418" i="26"/>
  <c r="F418" i="26"/>
  <c r="E418" i="26"/>
  <c r="G417" i="26"/>
  <c r="E417" i="26"/>
  <c r="G416" i="26"/>
  <c r="F416" i="26"/>
  <c r="E416" i="26"/>
  <c r="G415" i="26"/>
  <c r="E415" i="26"/>
  <c r="G414" i="26"/>
  <c r="F414" i="26"/>
  <c r="E414" i="26"/>
  <c r="G413" i="26"/>
  <c r="F413" i="26"/>
  <c r="G412" i="26"/>
  <c r="G411" i="26"/>
  <c r="F411" i="26"/>
  <c r="G410" i="26"/>
  <c r="G409" i="26"/>
  <c r="E409" i="26"/>
  <c r="G408" i="26"/>
  <c r="F408" i="26"/>
  <c r="E408" i="26"/>
  <c r="G407" i="26"/>
  <c r="F407" i="26"/>
  <c r="E407" i="26"/>
  <c r="G406" i="26"/>
  <c r="F406" i="26"/>
  <c r="E406" i="26"/>
  <c r="G405" i="26"/>
  <c r="F405" i="26"/>
  <c r="E405" i="26"/>
  <c r="G404" i="26"/>
  <c r="F404" i="26"/>
  <c r="E404" i="26"/>
  <c r="G403" i="26"/>
  <c r="G402" i="26"/>
  <c r="F402" i="26"/>
  <c r="E402" i="26"/>
  <c r="G401" i="26"/>
  <c r="E401" i="26"/>
  <c r="G400" i="26"/>
  <c r="F400" i="26"/>
  <c r="E400" i="26"/>
  <c r="G399" i="26"/>
  <c r="G398" i="26"/>
  <c r="G397" i="26"/>
  <c r="G396" i="26"/>
  <c r="F396" i="26"/>
  <c r="E396" i="26"/>
  <c r="G395" i="26"/>
  <c r="G394" i="26"/>
  <c r="F394" i="26"/>
  <c r="E394" i="26"/>
  <c r="G393" i="26"/>
  <c r="F393" i="26"/>
  <c r="E393" i="26"/>
  <c r="G392" i="26"/>
  <c r="F392" i="26"/>
  <c r="E392" i="26"/>
  <c r="G391" i="26"/>
  <c r="G390" i="26"/>
  <c r="F390" i="26"/>
  <c r="E390" i="26"/>
  <c r="G389" i="26"/>
  <c r="F389" i="26"/>
  <c r="G388" i="26"/>
  <c r="G387" i="26"/>
  <c r="E387" i="26"/>
  <c r="G386" i="26"/>
  <c r="G385" i="26"/>
  <c r="F385" i="26"/>
  <c r="E385" i="26"/>
  <c r="G384" i="26"/>
  <c r="G383" i="26"/>
  <c r="E383" i="26"/>
  <c r="G382" i="26"/>
  <c r="F382" i="26"/>
  <c r="E382" i="26"/>
  <c r="G381" i="26"/>
  <c r="F381" i="26"/>
  <c r="E381" i="26"/>
  <c r="G380" i="26"/>
  <c r="E380" i="26"/>
  <c r="G379" i="26"/>
  <c r="G378" i="26"/>
  <c r="F378" i="26"/>
  <c r="E378" i="26"/>
  <c r="G377" i="26"/>
  <c r="F377" i="26"/>
  <c r="E377" i="26"/>
  <c r="G376" i="26"/>
  <c r="F376" i="26"/>
  <c r="E376" i="26"/>
  <c r="G375" i="26"/>
  <c r="F375" i="26"/>
  <c r="E375" i="26"/>
  <c r="G374" i="26"/>
  <c r="E374" i="26"/>
  <c r="G373" i="26"/>
  <c r="G372" i="26"/>
  <c r="G371" i="26"/>
  <c r="F371" i="26"/>
  <c r="E371" i="26"/>
  <c r="G370" i="26"/>
  <c r="G369" i="26"/>
  <c r="G368" i="26"/>
  <c r="F368" i="26"/>
  <c r="E368" i="26"/>
  <c r="G367" i="26"/>
  <c r="F367" i="26"/>
  <c r="E367" i="26"/>
  <c r="G366" i="26"/>
  <c r="E366" i="26"/>
  <c r="G365" i="26"/>
  <c r="G364" i="26"/>
  <c r="G363" i="26"/>
  <c r="E363" i="26"/>
  <c r="G362" i="26"/>
  <c r="G361" i="26"/>
  <c r="G360" i="26"/>
  <c r="F360" i="26"/>
  <c r="E360" i="26"/>
  <c r="G359" i="26"/>
  <c r="F359" i="26"/>
  <c r="E359" i="26"/>
  <c r="G358" i="26"/>
  <c r="G357" i="26"/>
  <c r="E357" i="26"/>
  <c r="G356" i="26"/>
  <c r="G355" i="26"/>
  <c r="G354" i="26"/>
  <c r="F354" i="26"/>
  <c r="E354" i="26"/>
  <c r="G353" i="26"/>
  <c r="F353" i="26"/>
  <c r="E353" i="26"/>
  <c r="G352" i="26"/>
  <c r="E352" i="26"/>
  <c r="G351" i="26"/>
  <c r="F351" i="26"/>
  <c r="E351" i="26"/>
  <c r="G350" i="26"/>
  <c r="D349" i="26"/>
  <c r="F357" i="26" s="1"/>
  <c r="C349" i="26"/>
  <c r="G343" i="26"/>
  <c r="F343" i="26"/>
  <c r="E343" i="26"/>
  <c r="G342" i="26"/>
  <c r="F342" i="26"/>
  <c r="E342" i="26"/>
  <c r="G341" i="26"/>
  <c r="F341" i="26"/>
  <c r="E341" i="26"/>
  <c r="G340" i="26"/>
  <c r="F340" i="26"/>
  <c r="E340" i="26"/>
  <c r="G339" i="26"/>
  <c r="F339" i="26"/>
  <c r="E339" i="26"/>
  <c r="G338" i="26"/>
  <c r="F338" i="26"/>
  <c r="E338" i="26"/>
  <c r="G337" i="26"/>
  <c r="F337" i="26"/>
  <c r="E337" i="26"/>
  <c r="G336" i="26"/>
  <c r="F336" i="26"/>
  <c r="E336" i="26"/>
  <c r="G335" i="26"/>
  <c r="F335" i="26"/>
  <c r="E335" i="26"/>
  <c r="G334" i="26"/>
  <c r="F334" i="26"/>
  <c r="E334" i="26"/>
  <c r="G333" i="26"/>
  <c r="F333" i="26"/>
  <c r="E333" i="26"/>
  <c r="G332" i="26"/>
  <c r="F332" i="26"/>
  <c r="E332" i="26"/>
  <c r="G331" i="26"/>
  <c r="F331" i="26"/>
  <c r="E331" i="26"/>
  <c r="G330" i="26"/>
  <c r="F330" i="26"/>
  <c r="E330" i="26"/>
  <c r="G329" i="26"/>
  <c r="F329" i="26"/>
  <c r="E329" i="26"/>
  <c r="G328" i="26"/>
  <c r="F328" i="26"/>
  <c r="G327" i="26"/>
  <c r="F327" i="26"/>
  <c r="E327" i="26"/>
  <c r="G326" i="26"/>
  <c r="F326" i="26"/>
  <c r="E326" i="26"/>
  <c r="G325" i="26"/>
  <c r="F325" i="26"/>
  <c r="E325" i="26"/>
  <c r="G324" i="26"/>
  <c r="F324" i="26"/>
  <c r="G323" i="26"/>
  <c r="F323" i="26"/>
  <c r="E323" i="26"/>
  <c r="G322" i="26"/>
  <c r="F322" i="26"/>
  <c r="E322" i="26"/>
  <c r="G321" i="26"/>
  <c r="F321" i="26"/>
  <c r="E321" i="26"/>
  <c r="G320" i="26"/>
  <c r="F320" i="26"/>
  <c r="E320" i="26"/>
  <c r="G319" i="26"/>
  <c r="E319" i="26"/>
  <c r="G318" i="26"/>
  <c r="F318" i="26"/>
  <c r="E318" i="26"/>
  <c r="G317" i="26"/>
  <c r="F317" i="26"/>
  <c r="E317" i="26"/>
  <c r="G316" i="26"/>
  <c r="F316" i="26"/>
  <c r="E316" i="26"/>
  <c r="G315" i="26"/>
  <c r="F315" i="26"/>
  <c r="E315" i="26"/>
  <c r="G314" i="26"/>
  <c r="F314" i="26"/>
  <c r="E314" i="26"/>
  <c r="G313" i="26"/>
  <c r="F313" i="26"/>
  <c r="G312" i="26"/>
  <c r="F312" i="26"/>
  <c r="E312" i="26"/>
  <c r="G311" i="26"/>
  <c r="F311" i="26"/>
  <c r="E311" i="26"/>
  <c r="G310" i="26"/>
  <c r="F310" i="26"/>
  <c r="E310" i="26"/>
  <c r="G309" i="26"/>
  <c r="F309" i="26"/>
  <c r="E309" i="26"/>
  <c r="G308" i="26"/>
  <c r="G307" i="26"/>
  <c r="F307" i="26"/>
  <c r="E307" i="26"/>
  <c r="G306" i="26"/>
  <c r="F306" i="26"/>
  <c r="E306" i="26"/>
  <c r="G305" i="26"/>
  <c r="E305" i="26"/>
  <c r="G304" i="26"/>
  <c r="F304" i="26"/>
  <c r="E304" i="26"/>
  <c r="G303" i="26"/>
  <c r="F303" i="26"/>
  <c r="E303" i="26"/>
  <c r="G302" i="26"/>
  <c r="E302" i="26"/>
  <c r="G301" i="26"/>
  <c r="F301" i="26"/>
  <c r="E301" i="26"/>
  <c r="G300" i="26"/>
  <c r="F300" i="26"/>
  <c r="G299" i="26"/>
  <c r="F299" i="26"/>
  <c r="E299" i="26"/>
  <c r="G298" i="26"/>
  <c r="F298" i="26"/>
  <c r="E298" i="26"/>
  <c r="G297" i="26"/>
  <c r="F297" i="26"/>
  <c r="E297" i="26"/>
  <c r="G296" i="26"/>
  <c r="E296" i="26"/>
  <c r="G295" i="26"/>
  <c r="F295" i="26"/>
  <c r="E295" i="26"/>
  <c r="G294" i="26"/>
  <c r="G293" i="26"/>
  <c r="E293" i="26"/>
  <c r="G292" i="26"/>
  <c r="F292" i="26"/>
  <c r="E292" i="26"/>
  <c r="G291" i="26"/>
  <c r="E291" i="26"/>
  <c r="G290" i="26"/>
  <c r="G289" i="26"/>
  <c r="E289" i="26"/>
  <c r="G288" i="26"/>
  <c r="F288" i="26"/>
  <c r="E288" i="26"/>
  <c r="G287" i="26"/>
  <c r="F287" i="26"/>
  <c r="E287" i="26"/>
  <c r="G286" i="26"/>
  <c r="F286" i="26"/>
  <c r="E286" i="26"/>
  <c r="G285" i="26"/>
  <c r="F285" i="26"/>
  <c r="E285" i="26"/>
  <c r="G284" i="26"/>
  <c r="F284" i="26"/>
  <c r="E284" i="26"/>
  <c r="G283" i="26"/>
  <c r="F283" i="26"/>
  <c r="G282" i="26"/>
  <c r="F282" i="26"/>
  <c r="E282" i="26"/>
  <c r="G281" i="26"/>
  <c r="F281" i="26"/>
  <c r="G280" i="26"/>
  <c r="E280" i="26"/>
  <c r="G279" i="26"/>
  <c r="F279" i="26"/>
  <c r="E279" i="26"/>
  <c r="G278" i="26"/>
  <c r="E278" i="26"/>
  <c r="G277" i="26"/>
  <c r="E277" i="26"/>
  <c r="G276" i="26"/>
  <c r="G275" i="26"/>
  <c r="F275" i="26"/>
  <c r="E275" i="26"/>
  <c r="G274" i="26"/>
  <c r="F274" i="26"/>
  <c r="E274" i="26"/>
  <c r="G273" i="26"/>
  <c r="F273" i="26"/>
  <c r="E273" i="26"/>
  <c r="G272" i="26"/>
  <c r="F272" i="26"/>
  <c r="E272" i="26"/>
  <c r="G271" i="26"/>
  <c r="G270" i="26"/>
  <c r="F270" i="26"/>
  <c r="E270" i="26"/>
  <c r="G269" i="26"/>
  <c r="F269" i="26"/>
  <c r="E269" i="26"/>
  <c r="G268" i="26"/>
  <c r="F268" i="26"/>
  <c r="E268" i="26"/>
  <c r="G267" i="26"/>
  <c r="E267" i="26"/>
  <c r="G266" i="26"/>
  <c r="F266" i="26"/>
  <c r="E266" i="26"/>
  <c r="G265" i="26"/>
  <c r="F265" i="26"/>
  <c r="E265" i="26"/>
  <c r="G264" i="26"/>
  <c r="F264" i="26"/>
  <c r="G263" i="26"/>
  <c r="F263" i="26"/>
  <c r="E263" i="26"/>
  <c r="G262" i="26"/>
  <c r="F262" i="26"/>
  <c r="E262" i="26"/>
  <c r="G261" i="26"/>
  <c r="F261" i="26"/>
  <c r="E261" i="26"/>
  <c r="G260" i="26"/>
  <c r="F260" i="26"/>
  <c r="E260" i="26"/>
  <c r="G259" i="26"/>
  <c r="G258" i="26"/>
  <c r="F258" i="26"/>
  <c r="E258" i="26"/>
  <c r="G257" i="26"/>
  <c r="F257" i="26"/>
  <c r="E257" i="26"/>
  <c r="G256" i="26"/>
  <c r="F256" i="26"/>
  <c r="E256" i="26"/>
  <c r="G255" i="26"/>
  <c r="F255" i="26"/>
  <c r="E255" i="26"/>
  <c r="G254" i="26"/>
  <c r="F254" i="26"/>
  <c r="E254" i="26"/>
  <c r="G253" i="26"/>
  <c r="F253" i="26"/>
  <c r="E253" i="26"/>
  <c r="G252" i="26"/>
  <c r="F252" i="26"/>
  <c r="E252" i="26"/>
  <c r="G251" i="26"/>
  <c r="F251" i="26"/>
  <c r="E251" i="26"/>
  <c r="G250" i="26"/>
  <c r="F250" i="26"/>
  <c r="E250" i="26"/>
  <c r="G249" i="26"/>
  <c r="F249" i="26"/>
  <c r="G248" i="26"/>
  <c r="F248" i="26"/>
  <c r="E248" i="26"/>
  <c r="G247" i="26"/>
  <c r="F247" i="26"/>
  <c r="E247" i="26"/>
  <c r="G246" i="26"/>
  <c r="F246" i="26"/>
  <c r="E246" i="26"/>
  <c r="G245" i="26"/>
  <c r="F245" i="26"/>
  <c r="E245" i="26"/>
  <c r="G244" i="26"/>
  <c r="G243" i="26"/>
  <c r="E243" i="26"/>
  <c r="G242" i="26"/>
  <c r="F242" i="26"/>
  <c r="E242" i="26"/>
  <c r="G241" i="26"/>
  <c r="F241" i="26"/>
  <c r="E241" i="26"/>
  <c r="G240" i="26"/>
  <c r="F240" i="26"/>
  <c r="E240" i="26"/>
  <c r="G239" i="26"/>
  <c r="F239" i="26"/>
  <c r="E239" i="26"/>
  <c r="G238" i="26"/>
  <c r="E238" i="26"/>
  <c r="G237" i="26"/>
  <c r="F237" i="26"/>
  <c r="E237" i="26"/>
  <c r="G236" i="26"/>
  <c r="F236" i="26"/>
  <c r="G235" i="26"/>
  <c r="F235" i="26"/>
  <c r="E235" i="26"/>
  <c r="G234" i="26"/>
  <c r="F234" i="26"/>
  <c r="E234" i="26"/>
  <c r="G233" i="26"/>
  <c r="F233" i="26"/>
  <c r="E233" i="26"/>
  <c r="G232" i="26"/>
  <c r="E232" i="26"/>
  <c r="G231" i="26"/>
  <c r="F231" i="26"/>
  <c r="E231" i="26"/>
  <c r="G230" i="26"/>
  <c r="G229" i="26"/>
  <c r="F229" i="26"/>
  <c r="E229" i="26"/>
  <c r="G228" i="26"/>
  <c r="F228" i="26"/>
  <c r="G227" i="26"/>
  <c r="F227" i="26"/>
  <c r="G226" i="26"/>
  <c r="F226" i="26"/>
  <c r="E226" i="26"/>
  <c r="G225" i="26"/>
  <c r="G224" i="26"/>
  <c r="F224" i="26"/>
  <c r="E224" i="26"/>
  <c r="G223" i="26"/>
  <c r="F223" i="26"/>
  <c r="E223" i="26"/>
  <c r="G222" i="26"/>
  <c r="F222" i="26"/>
  <c r="E222" i="26"/>
  <c r="G221" i="26"/>
  <c r="F221" i="26"/>
  <c r="E221" i="26"/>
  <c r="G220" i="26"/>
  <c r="F220" i="26"/>
  <c r="E220" i="26"/>
  <c r="G219" i="26"/>
  <c r="F219" i="26"/>
  <c r="E219" i="26"/>
  <c r="G218" i="26"/>
  <c r="F218" i="26"/>
  <c r="E218" i="26"/>
  <c r="G217" i="26"/>
  <c r="F217" i="26"/>
  <c r="E217" i="26"/>
  <c r="G216" i="26"/>
  <c r="F216" i="26"/>
  <c r="E216" i="26"/>
  <c r="G215" i="26"/>
  <c r="F215" i="26"/>
  <c r="E215" i="26"/>
  <c r="G214" i="26"/>
  <c r="F214" i="26"/>
  <c r="E214" i="26"/>
  <c r="G213" i="26"/>
  <c r="G212" i="26"/>
  <c r="F212" i="26"/>
  <c r="E212" i="26"/>
  <c r="G211" i="26"/>
  <c r="F211" i="26"/>
  <c r="E211" i="26"/>
  <c r="G210" i="26"/>
  <c r="G209" i="26"/>
  <c r="E209" i="26"/>
  <c r="G208" i="26"/>
  <c r="G207" i="26"/>
  <c r="F207" i="26"/>
  <c r="E207" i="26"/>
  <c r="G206" i="26"/>
  <c r="F206" i="26"/>
  <c r="E206" i="26"/>
  <c r="G205" i="26"/>
  <c r="E205" i="26"/>
  <c r="G204" i="26"/>
  <c r="E204" i="26"/>
  <c r="G203" i="26"/>
  <c r="E203" i="26"/>
  <c r="G202" i="26"/>
  <c r="F202" i="26"/>
  <c r="E202" i="26"/>
  <c r="G201" i="26"/>
  <c r="G200" i="26"/>
  <c r="E200" i="26"/>
  <c r="G199" i="26"/>
  <c r="E199" i="26"/>
  <c r="G198" i="26"/>
  <c r="F198" i="26"/>
  <c r="E198" i="26"/>
  <c r="G197" i="26"/>
  <c r="F197" i="26"/>
  <c r="E197" i="26"/>
  <c r="G196" i="26"/>
  <c r="F196" i="26"/>
  <c r="E196" i="26"/>
  <c r="G195" i="26"/>
  <c r="F195" i="26"/>
  <c r="E195" i="26"/>
  <c r="G194" i="26"/>
  <c r="E194" i="26"/>
  <c r="G193" i="26"/>
  <c r="F193" i="26"/>
  <c r="E193" i="26"/>
  <c r="G192" i="26"/>
  <c r="F192" i="26"/>
  <c r="E192" i="26"/>
  <c r="G191" i="26"/>
  <c r="F191" i="26"/>
  <c r="E191" i="26"/>
  <c r="G190" i="26"/>
  <c r="F190" i="26"/>
  <c r="E190" i="26"/>
  <c r="G189" i="26"/>
  <c r="F189" i="26"/>
  <c r="E189" i="26"/>
  <c r="G188" i="26"/>
  <c r="G187" i="26"/>
  <c r="E187" i="26"/>
  <c r="G186" i="26"/>
  <c r="G185" i="26"/>
  <c r="F185" i="26"/>
  <c r="E185" i="26"/>
  <c r="G184" i="26"/>
  <c r="F184" i="26"/>
  <c r="E184" i="26"/>
  <c r="G183" i="26"/>
  <c r="E183" i="26"/>
  <c r="G182" i="26"/>
  <c r="F182" i="26"/>
  <c r="E182" i="26"/>
  <c r="G181" i="26"/>
  <c r="F181" i="26"/>
  <c r="G180" i="26"/>
  <c r="F180" i="26"/>
  <c r="E180" i="26"/>
  <c r="G179" i="26"/>
  <c r="G178" i="26"/>
  <c r="E178" i="26"/>
  <c r="G177" i="26"/>
  <c r="F177" i="26"/>
  <c r="E177" i="26"/>
  <c r="G176" i="26"/>
  <c r="F176" i="26"/>
  <c r="E176" i="26"/>
  <c r="G175" i="26"/>
  <c r="F175" i="26"/>
  <c r="E175" i="26"/>
  <c r="G174" i="26"/>
  <c r="E174" i="26"/>
  <c r="D173" i="26"/>
  <c r="F199" i="26" s="1"/>
  <c r="C173" i="26"/>
  <c r="C11" i="26" s="1"/>
  <c r="G167" i="26"/>
  <c r="F167" i="26"/>
  <c r="E167" i="26"/>
  <c r="G166" i="26"/>
  <c r="F166" i="26"/>
  <c r="E166" i="26"/>
  <c r="G165" i="26"/>
  <c r="F165" i="26"/>
  <c r="E165" i="26"/>
  <c r="G164" i="26"/>
  <c r="G163" i="26"/>
  <c r="F163" i="26"/>
  <c r="E163" i="26"/>
  <c r="G162" i="26"/>
  <c r="F162" i="26"/>
  <c r="E162" i="26"/>
  <c r="G161" i="26"/>
  <c r="F161" i="26"/>
  <c r="E161" i="26"/>
  <c r="G160" i="26"/>
  <c r="F160" i="26"/>
  <c r="E160" i="26"/>
  <c r="G159" i="26"/>
  <c r="F159" i="26"/>
  <c r="E159" i="26"/>
  <c r="G158" i="26"/>
  <c r="F158" i="26"/>
  <c r="E158" i="26"/>
  <c r="G157" i="26"/>
  <c r="F157" i="26"/>
  <c r="E157" i="26"/>
  <c r="G156" i="26"/>
  <c r="E156" i="26"/>
  <c r="G155" i="26"/>
  <c r="F155" i="26"/>
  <c r="E155" i="26"/>
  <c r="G154" i="26"/>
  <c r="F154" i="26"/>
  <c r="E154" i="26"/>
  <c r="G153" i="26"/>
  <c r="E153" i="26"/>
  <c r="G152" i="26"/>
  <c r="F152" i="26"/>
  <c r="E152" i="26"/>
  <c r="G151" i="26"/>
  <c r="F151" i="26"/>
  <c r="E151" i="26"/>
  <c r="G150" i="26"/>
  <c r="F150" i="26"/>
  <c r="E150" i="26"/>
  <c r="G149" i="26"/>
  <c r="F149" i="26"/>
  <c r="E149" i="26"/>
  <c r="G148" i="26"/>
  <c r="F148" i="26"/>
  <c r="E148" i="26"/>
  <c r="G147" i="26"/>
  <c r="F147" i="26"/>
  <c r="G146" i="26"/>
  <c r="F146" i="26"/>
  <c r="E146" i="26"/>
  <c r="G145" i="26"/>
  <c r="F145" i="26"/>
  <c r="E145" i="26"/>
  <c r="G144" i="26"/>
  <c r="E144" i="26"/>
  <c r="G143" i="26"/>
  <c r="F143" i="26"/>
  <c r="E143" i="26"/>
  <c r="G142" i="26"/>
  <c r="F142" i="26"/>
  <c r="E142" i="26"/>
  <c r="G141" i="26"/>
  <c r="G140" i="26"/>
  <c r="F140" i="26"/>
  <c r="G139" i="26"/>
  <c r="F139" i="26"/>
  <c r="G138" i="26"/>
  <c r="F138" i="26"/>
  <c r="E138" i="26"/>
  <c r="G137" i="26"/>
  <c r="G136" i="26"/>
  <c r="F136" i="26"/>
  <c r="G135" i="26"/>
  <c r="F135" i="26"/>
  <c r="E135" i="26"/>
  <c r="G134" i="26"/>
  <c r="G133" i="26"/>
  <c r="G132" i="26"/>
  <c r="G131" i="26"/>
  <c r="G130" i="26"/>
  <c r="F130" i="26"/>
  <c r="E130" i="26"/>
  <c r="G129" i="26"/>
  <c r="G128" i="26"/>
  <c r="G127" i="26"/>
  <c r="F127" i="26"/>
  <c r="E127" i="26"/>
  <c r="G126" i="26"/>
  <c r="G125" i="26"/>
  <c r="G124" i="26"/>
  <c r="F124" i="26"/>
  <c r="G123" i="26"/>
  <c r="F123" i="26"/>
  <c r="E123" i="26"/>
  <c r="G122" i="26"/>
  <c r="F122" i="26"/>
  <c r="E122" i="26"/>
  <c r="G121" i="26"/>
  <c r="F121" i="26"/>
  <c r="G120" i="26"/>
  <c r="F120" i="26"/>
  <c r="G119" i="26"/>
  <c r="F119" i="26"/>
  <c r="E119" i="26"/>
  <c r="G118" i="26"/>
  <c r="E118" i="26"/>
  <c r="G117" i="26"/>
  <c r="E117" i="26"/>
  <c r="G116" i="26"/>
  <c r="F116" i="26"/>
  <c r="E116" i="26"/>
  <c r="G115" i="26"/>
  <c r="G114" i="26"/>
  <c r="F114" i="26"/>
  <c r="G113" i="26"/>
  <c r="G112" i="26"/>
  <c r="F112" i="26"/>
  <c r="G111" i="26"/>
  <c r="E111" i="26"/>
  <c r="G110" i="26"/>
  <c r="F110" i="26"/>
  <c r="E110" i="26"/>
  <c r="G109" i="26"/>
  <c r="F109" i="26"/>
  <c r="E109" i="26"/>
  <c r="G108" i="26"/>
  <c r="F108" i="26"/>
  <c r="E108" i="26"/>
  <c r="G107" i="26"/>
  <c r="F107" i="26"/>
  <c r="E107" i="26"/>
  <c r="G106" i="26"/>
  <c r="G105" i="26"/>
  <c r="F105" i="26"/>
  <c r="E105" i="26"/>
  <c r="G104" i="26"/>
  <c r="G103" i="26"/>
  <c r="G102" i="26"/>
  <c r="F102" i="26"/>
  <c r="E102" i="26"/>
  <c r="G101" i="26"/>
  <c r="F101" i="26"/>
  <c r="E101" i="26"/>
  <c r="G100" i="26"/>
  <c r="F100" i="26"/>
  <c r="E100" i="26"/>
  <c r="G99" i="26"/>
  <c r="E99" i="26"/>
  <c r="G98" i="26"/>
  <c r="F98" i="26"/>
  <c r="E98" i="26"/>
  <c r="G97" i="26"/>
  <c r="F97" i="26"/>
  <c r="E97" i="26"/>
  <c r="G96" i="26"/>
  <c r="G95" i="26"/>
  <c r="F95" i="26"/>
  <c r="E95" i="26"/>
  <c r="G94" i="26"/>
  <c r="E94" i="26"/>
  <c r="G93" i="26"/>
  <c r="F93" i="26"/>
  <c r="E93" i="26"/>
  <c r="G92" i="26"/>
  <c r="E92" i="26"/>
  <c r="G91" i="26"/>
  <c r="G90" i="26"/>
  <c r="G89" i="26"/>
  <c r="E89" i="26"/>
  <c r="G88" i="26"/>
  <c r="F88" i="26"/>
  <c r="E88" i="26"/>
  <c r="G87" i="26"/>
  <c r="G86" i="26"/>
  <c r="F86" i="26"/>
  <c r="E86" i="26"/>
  <c r="G85" i="26"/>
  <c r="E85" i="26"/>
  <c r="G84" i="26"/>
  <c r="F84" i="26"/>
  <c r="G83" i="26"/>
  <c r="G82" i="26"/>
  <c r="F82" i="26"/>
  <c r="E82" i="26"/>
  <c r="G81" i="26"/>
  <c r="F81" i="26"/>
  <c r="E81" i="26"/>
  <c r="G80" i="26"/>
  <c r="G79" i="26"/>
  <c r="G78" i="26"/>
  <c r="F78" i="26"/>
  <c r="E78" i="26"/>
  <c r="G77" i="26"/>
  <c r="F77" i="26"/>
  <c r="G76" i="26"/>
  <c r="D75" i="26"/>
  <c r="D10" i="26" s="1"/>
  <c r="C75" i="26"/>
  <c r="G69" i="26"/>
  <c r="F69" i="26"/>
  <c r="G68" i="26"/>
  <c r="F68" i="26"/>
  <c r="G67" i="26"/>
  <c r="F67" i="26"/>
  <c r="G66" i="26"/>
  <c r="F66" i="26"/>
  <c r="E66" i="26"/>
  <c r="G65" i="26"/>
  <c r="F65" i="26"/>
  <c r="E65" i="26"/>
  <c r="G64" i="26"/>
  <c r="F64" i="26"/>
  <c r="E64" i="26"/>
  <c r="G63" i="26"/>
  <c r="F63" i="26"/>
  <c r="E63" i="26"/>
  <c r="G62" i="26"/>
  <c r="F62" i="26"/>
  <c r="E62" i="26"/>
  <c r="G61" i="26"/>
  <c r="F61" i="26"/>
  <c r="E61" i="26"/>
  <c r="G60" i="26"/>
  <c r="F60" i="26"/>
  <c r="E60" i="26"/>
  <c r="G59" i="26"/>
  <c r="F59" i="26"/>
  <c r="G58" i="26"/>
  <c r="F58" i="26"/>
  <c r="G57" i="26"/>
  <c r="F57" i="26"/>
  <c r="E57" i="26"/>
  <c r="G56" i="26"/>
  <c r="F56" i="26"/>
  <c r="E56" i="26"/>
  <c r="G55" i="26"/>
  <c r="F55" i="26"/>
  <c r="E55" i="26"/>
  <c r="G54" i="26"/>
  <c r="F54" i="26"/>
  <c r="G53" i="26"/>
  <c r="F53" i="26"/>
  <c r="E53" i="26"/>
  <c r="G52" i="26"/>
  <c r="F52" i="26"/>
  <c r="E52" i="26"/>
  <c r="G51" i="26"/>
  <c r="F51" i="26"/>
  <c r="E51" i="26"/>
  <c r="G50" i="26"/>
  <c r="E50" i="26"/>
  <c r="G49" i="26"/>
  <c r="F49" i="26"/>
  <c r="E49" i="26"/>
  <c r="G48" i="26"/>
  <c r="F48" i="26"/>
  <c r="E48" i="26"/>
  <c r="G47" i="26"/>
  <c r="F47" i="26"/>
  <c r="E47" i="26"/>
  <c r="G46" i="26"/>
  <c r="F46" i="26"/>
  <c r="E46" i="26"/>
  <c r="G45" i="26"/>
  <c r="E45" i="26"/>
  <c r="G44" i="26"/>
  <c r="F44" i="26"/>
  <c r="E44" i="26"/>
  <c r="G43" i="26"/>
  <c r="F43" i="26"/>
  <c r="E43" i="26"/>
  <c r="G42" i="26"/>
  <c r="F42" i="26"/>
  <c r="E42" i="26"/>
  <c r="G41" i="26"/>
  <c r="F41" i="26"/>
  <c r="E41" i="26"/>
  <c r="G40" i="26"/>
  <c r="F40" i="26"/>
  <c r="E40" i="26"/>
  <c r="G39" i="26"/>
  <c r="F39" i="26"/>
  <c r="E39" i="26"/>
  <c r="G38" i="26"/>
  <c r="F38" i="26"/>
  <c r="E38" i="26"/>
  <c r="G37" i="26"/>
  <c r="F37" i="26"/>
  <c r="E37" i="26"/>
  <c r="G36" i="26"/>
  <c r="F36" i="26"/>
  <c r="G35" i="26"/>
  <c r="F35" i="26"/>
  <c r="E35" i="26"/>
  <c r="G34" i="26"/>
  <c r="F34" i="26"/>
  <c r="E34" i="26"/>
  <c r="G33" i="26"/>
  <c r="F33" i="26"/>
  <c r="E33" i="26"/>
  <c r="G32" i="26"/>
  <c r="F32" i="26"/>
  <c r="E32" i="26"/>
  <c r="G31" i="26"/>
  <c r="F31" i="26"/>
  <c r="E31" i="26"/>
  <c r="G30" i="26"/>
  <c r="F30" i="26"/>
  <c r="E30" i="26"/>
  <c r="G29" i="26"/>
  <c r="F29" i="26"/>
  <c r="E29" i="26"/>
  <c r="G28" i="26"/>
  <c r="F28" i="26"/>
  <c r="E28" i="26"/>
  <c r="G27" i="26"/>
  <c r="F27" i="26"/>
  <c r="E27" i="26"/>
  <c r="G26" i="26"/>
  <c r="F26" i="26"/>
  <c r="E26" i="26"/>
  <c r="G25" i="26"/>
  <c r="F25" i="26"/>
  <c r="E25" i="26"/>
  <c r="G24" i="26"/>
  <c r="E24" i="26"/>
  <c r="G23" i="26"/>
  <c r="F23" i="26"/>
  <c r="E23" i="26"/>
  <c r="G22" i="26"/>
  <c r="F22" i="26"/>
  <c r="E22" i="26"/>
  <c r="G21" i="26"/>
  <c r="F21" i="26"/>
  <c r="E21" i="26"/>
  <c r="G20" i="26"/>
  <c r="F20" i="26"/>
  <c r="E20" i="26"/>
  <c r="D19" i="26"/>
  <c r="C19" i="26"/>
  <c r="C9" i="26" s="1"/>
  <c r="G609" i="25"/>
  <c r="F609" i="25"/>
  <c r="G608" i="25"/>
  <c r="F608" i="25"/>
  <c r="E608" i="25"/>
  <c r="G607" i="25"/>
  <c r="F607" i="25"/>
  <c r="E607" i="25"/>
  <c r="G606" i="25"/>
  <c r="G605" i="25"/>
  <c r="F605" i="25"/>
  <c r="E605" i="25"/>
  <c r="G604" i="25"/>
  <c r="F604" i="25"/>
  <c r="E604" i="25"/>
  <c r="G603" i="25"/>
  <c r="E603" i="25"/>
  <c r="G602" i="25"/>
  <c r="G601" i="25"/>
  <c r="G600" i="25"/>
  <c r="G599" i="25"/>
  <c r="F599" i="25"/>
  <c r="E599" i="25"/>
  <c r="G598" i="25"/>
  <c r="G597" i="25"/>
  <c r="G596" i="25"/>
  <c r="F596" i="25"/>
  <c r="E596" i="25"/>
  <c r="G595" i="25"/>
  <c r="F595" i="25"/>
  <c r="E595" i="25"/>
  <c r="G594" i="25"/>
  <c r="F594" i="25"/>
  <c r="E594" i="25"/>
  <c r="G593" i="25"/>
  <c r="E593" i="25"/>
  <c r="G592" i="25"/>
  <c r="F592" i="25"/>
  <c r="E592" i="25"/>
  <c r="G591" i="25"/>
  <c r="F591" i="25"/>
  <c r="E591" i="25"/>
  <c r="G590" i="25"/>
  <c r="G589" i="25"/>
  <c r="E589" i="25"/>
  <c r="G588" i="25"/>
  <c r="F588" i="25"/>
  <c r="E588" i="25"/>
  <c r="G587" i="25"/>
  <c r="F587" i="25"/>
  <c r="E587" i="25"/>
  <c r="G586" i="25"/>
  <c r="G585" i="25"/>
  <c r="G584" i="25"/>
  <c r="E584" i="25"/>
  <c r="G583" i="25"/>
  <c r="F583" i="25"/>
  <c r="E583" i="25"/>
  <c r="D582" i="25"/>
  <c r="D13" i="25" s="1"/>
  <c r="C582" i="25"/>
  <c r="G576" i="25"/>
  <c r="F576" i="25"/>
  <c r="E576" i="25"/>
  <c r="G575" i="25"/>
  <c r="F575" i="25"/>
  <c r="E575" i="25"/>
  <c r="G574" i="25"/>
  <c r="F574" i="25"/>
  <c r="E574" i="25"/>
  <c r="G573" i="25"/>
  <c r="F573" i="25"/>
  <c r="E573" i="25"/>
  <c r="G572" i="25"/>
  <c r="F572" i="25"/>
  <c r="E572" i="25"/>
  <c r="G571" i="25"/>
  <c r="F571" i="25"/>
  <c r="E571" i="25"/>
  <c r="G570" i="25"/>
  <c r="F570" i="25"/>
  <c r="E570" i="25"/>
  <c r="G569" i="25"/>
  <c r="F569" i="25"/>
  <c r="E569" i="25"/>
  <c r="G568" i="25"/>
  <c r="F568" i="25"/>
  <c r="E568" i="25"/>
  <c r="G567" i="25"/>
  <c r="F567" i="25"/>
  <c r="E567" i="25"/>
  <c r="G566" i="25"/>
  <c r="F566" i="25"/>
  <c r="E566" i="25"/>
  <c r="G565" i="25"/>
  <c r="F565" i="25"/>
  <c r="E565" i="25"/>
  <c r="G564" i="25"/>
  <c r="F564" i="25"/>
  <c r="E564" i="25"/>
  <c r="G563" i="25"/>
  <c r="F563" i="25"/>
  <c r="E563" i="25"/>
  <c r="G562" i="25"/>
  <c r="F562" i="25"/>
  <c r="G561" i="25"/>
  <c r="G560" i="25"/>
  <c r="F560" i="25"/>
  <c r="G559" i="25"/>
  <c r="G558" i="25"/>
  <c r="F558" i="25"/>
  <c r="E558" i="25"/>
  <c r="G557" i="25"/>
  <c r="F557" i="25"/>
  <c r="E557" i="25"/>
  <c r="G556" i="25"/>
  <c r="F556" i="25"/>
  <c r="E556" i="25"/>
  <c r="G555" i="25"/>
  <c r="E555" i="25"/>
  <c r="G554" i="25"/>
  <c r="E554" i="25"/>
  <c r="G553" i="25"/>
  <c r="F553" i="25"/>
  <c r="E553" i="25"/>
  <c r="G552" i="25"/>
  <c r="G551" i="25"/>
  <c r="F551" i="25"/>
  <c r="E551" i="25"/>
  <c r="G550" i="25"/>
  <c r="F550" i="25"/>
  <c r="E550" i="25"/>
  <c r="G549" i="25"/>
  <c r="F549" i="25"/>
  <c r="E549" i="25"/>
  <c r="G548" i="25"/>
  <c r="F548" i="25"/>
  <c r="E548" i="25"/>
  <c r="G547" i="25"/>
  <c r="F547" i="25"/>
  <c r="E547" i="25"/>
  <c r="G546" i="25"/>
  <c r="F546" i="25"/>
  <c r="E546" i="25"/>
  <c r="G545" i="25"/>
  <c r="F545" i="25"/>
  <c r="E545" i="25"/>
  <c r="G544" i="25"/>
  <c r="F544" i="25"/>
  <c r="E544" i="25"/>
  <c r="G543" i="25"/>
  <c r="F543" i="25"/>
  <c r="E543" i="25"/>
  <c r="G542" i="25"/>
  <c r="F542" i="25"/>
  <c r="G541" i="25"/>
  <c r="F541" i="25"/>
  <c r="E541" i="25"/>
  <c r="G540" i="25"/>
  <c r="F540" i="25"/>
  <c r="E540" i="25"/>
  <c r="G539" i="25"/>
  <c r="F539" i="25"/>
  <c r="E539" i="25"/>
  <c r="G538" i="25"/>
  <c r="G537" i="25"/>
  <c r="F537" i="25"/>
  <c r="E537" i="25"/>
  <c r="G536" i="25"/>
  <c r="F536" i="25"/>
  <c r="E536" i="25"/>
  <c r="G535" i="25"/>
  <c r="F535" i="25"/>
  <c r="G534" i="25"/>
  <c r="G533" i="25"/>
  <c r="F533" i="25"/>
  <c r="E533" i="25"/>
  <c r="G532" i="25"/>
  <c r="F532" i="25"/>
  <c r="E532" i="25"/>
  <c r="G531" i="25"/>
  <c r="F531" i="25"/>
  <c r="E531" i="25"/>
  <c r="G530" i="25"/>
  <c r="F530" i="25"/>
  <c r="E530" i="25"/>
  <c r="G529" i="25"/>
  <c r="F529" i="25"/>
  <c r="E529" i="25"/>
  <c r="G528" i="25"/>
  <c r="F528" i="25"/>
  <c r="E528" i="25"/>
  <c r="G527" i="25"/>
  <c r="F527" i="25"/>
  <c r="E527" i="25"/>
  <c r="G526" i="25"/>
  <c r="F526" i="25"/>
  <c r="E526" i="25"/>
  <c r="G525" i="25"/>
  <c r="F525" i="25"/>
  <c r="E525" i="25"/>
  <c r="G524" i="25"/>
  <c r="E524" i="25"/>
  <c r="G523" i="25"/>
  <c r="F523" i="25"/>
  <c r="E523" i="25"/>
  <c r="G522" i="25"/>
  <c r="F522" i="25"/>
  <c r="E522" i="25"/>
  <c r="G521" i="25"/>
  <c r="F521" i="25"/>
  <c r="E521" i="25"/>
  <c r="G520" i="25"/>
  <c r="F520" i="25"/>
  <c r="E520" i="25"/>
  <c r="G519" i="25"/>
  <c r="F519" i="25"/>
  <c r="E519" i="25"/>
  <c r="G518" i="25"/>
  <c r="F518" i="25"/>
  <c r="E518" i="25"/>
  <c r="G517" i="25"/>
  <c r="F517" i="25"/>
  <c r="E517" i="25"/>
  <c r="G516" i="25"/>
  <c r="F516" i="25"/>
  <c r="E516" i="25"/>
  <c r="G515" i="25"/>
  <c r="F515" i="25"/>
  <c r="E515" i="25"/>
  <c r="G514" i="25"/>
  <c r="F514" i="25"/>
  <c r="E514" i="25"/>
  <c r="G513" i="25"/>
  <c r="F513" i="25"/>
  <c r="E513" i="25"/>
  <c r="G512" i="25"/>
  <c r="F512" i="25"/>
  <c r="E512" i="25"/>
  <c r="G511" i="25"/>
  <c r="E511" i="25"/>
  <c r="G510" i="25"/>
  <c r="F510" i="25"/>
  <c r="G509" i="25"/>
  <c r="F509" i="25"/>
  <c r="E509" i="25"/>
  <c r="G508" i="25"/>
  <c r="F508" i="25"/>
  <c r="E508" i="25"/>
  <c r="G507" i="25"/>
  <c r="F507" i="25"/>
  <c r="E507" i="25"/>
  <c r="G506" i="25"/>
  <c r="F506" i="25"/>
  <c r="E506" i="25"/>
  <c r="G505" i="25"/>
  <c r="F505" i="25"/>
  <c r="E505" i="25"/>
  <c r="G504" i="25"/>
  <c r="F504" i="25"/>
  <c r="E504" i="25"/>
  <c r="G503" i="25"/>
  <c r="F503" i="25"/>
  <c r="E503" i="25"/>
  <c r="G502" i="25"/>
  <c r="F502" i="25"/>
  <c r="E502" i="25"/>
  <c r="G501" i="25"/>
  <c r="F501" i="25"/>
  <c r="G500" i="25"/>
  <c r="E500" i="25"/>
  <c r="G499" i="25"/>
  <c r="F499" i="25"/>
  <c r="E499" i="25"/>
  <c r="G498" i="25"/>
  <c r="F498" i="25"/>
  <c r="E498" i="25"/>
  <c r="G497" i="25"/>
  <c r="F497" i="25"/>
  <c r="E497" i="25"/>
  <c r="G496" i="25"/>
  <c r="F496" i="25"/>
  <c r="E496" i="25"/>
  <c r="G495" i="25"/>
  <c r="F495" i="25"/>
  <c r="E495" i="25"/>
  <c r="G494" i="25"/>
  <c r="F494" i="25"/>
  <c r="E494" i="25"/>
  <c r="G493" i="25"/>
  <c r="F493" i="25"/>
  <c r="E493" i="25"/>
  <c r="G492" i="25"/>
  <c r="F492" i="25"/>
  <c r="E492" i="25"/>
  <c r="G491" i="25"/>
  <c r="F491" i="25"/>
  <c r="E491" i="25"/>
  <c r="G490" i="25"/>
  <c r="F490" i="25"/>
  <c r="G489" i="25"/>
  <c r="F489" i="25"/>
  <c r="E489" i="25"/>
  <c r="G488" i="25"/>
  <c r="F488" i="25"/>
  <c r="E488" i="25"/>
  <c r="G487" i="25"/>
  <c r="F487" i="25"/>
  <c r="E487" i="25"/>
  <c r="G486" i="25"/>
  <c r="G485" i="25"/>
  <c r="F485" i="25"/>
  <c r="E485" i="25"/>
  <c r="G484" i="25"/>
  <c r="F484" i="25"/>
  <c r="E484" i="25"/>
  <c r="G483" i="25"/>
  <c r="F483" i="25"/>
  <c r="E483" i="25"/>
  <c r="G482" i="25"/>
  <c r="E482" i="25"/>
  <c r="G481" i="25"/>
  <c r="F481" i="25"/>
  <c r="E481" i="25"/>
  <c r="G480" i="25"/>
  <c r="E480" i="25"/>
  <c r="G479" i="25"/>
  <c r="F479" i="25"/>
  <c r="E479" i="25"/>
  <c r="G478" i="25"/>
  <c r="F478" i="25"/>
  <c r="E478" i="25"/>
  <c r="G477" i="25"/>
  <c r="F477" i="25"/>
  <c r="E477" i="25"/>
  <c r="G476" i="25"/>
  <c r="F476" i="25"/>
  <c r="E476" i="25"/>
  <c r="G475" i="25"/>
  <c r="F475" i="25"/>
  <c r="E475" i="25"/>
  <c r="G474" i="25"/>
  <c r="F474" i="25"/>
  <c r="E474" i="25"/>
  <c r="G473" i="25"/>
  <c r="F473" i="25"/>
  <c r="E473" i="25"/>
  <c r="G472" i="25"/>
  <c r="F472" i="25"/>
  <c r="E472" i="25"/>
  <c r="G471" i="25"/>
  <c r="G470" i="25"/>
  <c r="F470" i="25"/>
  <c r="E470" i="25"/>
  <c r="G469" i="25"/>
  <c r="F469" i="25"/>
  <c r="E469" i="25"/>
  <c r="G468" i="25"/>
  <c r="F468" i="25"/>
  <c r="E468" i="25"/>
  <c r="G467" i="25"/>
  <c r="F467" i="25"/>
  <c r="E467" i="25"/>
  <c r="G466" i="25"/>
  <c r="F466" i="25"/>
  <c r="E466" i="25"/>
  <c r="G465" i="25"/>
  <c r="F465" i="25"/>
  <c r="E465" i="25"/>
  <c r="G464" i="25"/>
  <c r="F464" i="25"/>
  <c r="E464" i="25"/>
  <c r="G463" i="25"/>
  <c r="E463" i="25"/>
  <c r="G462" i="25"/>
  <c r="F462" i="25"/>
  <c r="E462" i="25"/>
  <c r="G461" i="25"/>
  <c r="G460" i="25"/>
  <c r="F460" i="25"/>
  <c r="E460" i="25"/>
  <c r="G459" i="25"/>
  <c r="F459" i="25"/>
  <c r="G458" i="25"/>
  <c r="F458" i="25"/>
  <c r="E458" i="25"/>
  <c r="G457" i="25"/>
  <c r="F457" i="25"/>
  <c r="G456" i="25"/>
  <c r="F456" i="25"/>
  <c r="G455" i="25"/>
  <c r="F455" i="25"/>
  <c r="E455" i="25"/>
  <c r="G454" i="25"/>
  <c r="F454" i="25"/>
  <c r="E454" i="25"/>
  <c r="G453" i="25"/>
  <c r="F453" i="25"/>
  <c r="E453" i="25"/>
  <c r="G452" i="25"/>
  <c r="F452" i="25"/>
  <c r="E452" i="25"/>
  <c r="G451" i="25"/>
  <c r="F451" i="25"/>
  <c r="E451" i="25"/>
  <c r="G450" i="25"/>
  <c r="F450" i="25"/>
  <c r="G449" i="25"/>
  <c r="F449" i="25"/>
  <c r="E449" i="25"/>
  <c r="G448" i="25"/>
  <c r="F448" i="25"/>
  <c r="E448" i="25"/>
  <c r="G447" i="25"/>
  <c r="F447" i="25"/>
  <c r="E447" i="25"/>
  <c r="G446" i="25"/>
  <c r="F446" i="25"/>
  <c r="E446" i="25"/>
  <c r="G445" i="25"/>
  <c r="G444" i="25"/>
  <c r="F444" i="25"/>
  <c r="E444" i="25"/>
  <c r="G443" i="25"/>
  <c r="F443" i="25"/>
  <c r="G442" i="25"/>
  <c r="F442" i="25"/>
  <c r="E442" i="25"/>
  <c r="G441" i="25"/>
  <c r="F441" i="25"/>
  <c r="E441" i="25"/>
  <c r="G440" i="25"/>
  <c r="F440" i="25"/>
  <c r="E440" i="25"/>
  <c r="G439" i="25"/>
  <c r="F439" i="25"/>
  <c r="E439" i="25"/>
  <c r="G438" i="25"/>
  <c r="F438" i="25"/>
  <c r="E438" i="25"/>
  <c r="G437" i="25"/>
  <c r="F437" i="25"/>
  <c r="E437" i="25"/>
  <c r="G436" i="25"/>
  <c r="F436" i="25"/>
  <c r="E436" i="25"/>
  <c r="G435" i="25"/>
  <c r="F435" i="25"/>
  <c r="E435" i="25"/>
  <c r="G434" i="25"/>
  <c r="G433" i="25"/>
  <c r="F433" i="25"/>
  <c r="E433" i="25"/>
  <c r="G432" i="25"/>
  <c r="G431" i="25"/>
  <c r="F431" i="25"/>
  <c r="E431" i="25"/>
  <c r="G430" i="25"/>
  <c r="F430" i="25"/>
  <c r="E430" i="25"/>
  <c r="G429" i="25"/>
  <c r="F429" i="25"/>
  <c r="E429" i="25"/>
  <c r="G428" i="25"/>
  <c r="F428" i="25"/>
  <c r="E428" i="25"/>
  <c r="G427" i="25"/>
  <c r="F427" i="25"/>
  <c r="E427" i="25"/>
  <c r="G426" i="25"/>
  <c r="F426" i="25"/>
  <c r="E426" i="25"/>
  <c r="G425" i="25"/>
  <c r="F425" i="25"/>
  <c r="E425" i="25"/>
  <c r="G424" i="25"/>
  <c r="E424" i="25"/>
  <c r="G423" i="25"/>
  <c r="F423" i="25"/>
  <c r="E423" i="25"/>
  <c r="G422" i="25"/>
  <c r="F422" i="25"/>
  <c r="E422" i="25"/>
  <c r="G421" i="25"/>
  <c r="F421" i="25"/>
  <c r="E421" i="25"/>
  <c r="G420" i="25"/>
  <c r="G419" i="25"/>
  <c r="G418" i="25"/>
  <c r="E418" i="25"/>
  <c r="G417" i="25"/>
  <c r="F417" i="25"/>
  <c r="E417" i="25"/>
  <c r="G416" i="25"/>
  <c r="F416" i="25"/>
  <c r="E416" i="25"/>
  <c r="G415" i="25"/>
  <c r="E415" i="25"/>
  <c r="G414" i="25"/>
  <c r="F414" i="25"/>
  <c r="E414" i="25"/>
  <c r="G413" i="25"/>
  <c r="F413" i="25"/>
  <c r="E413" i="25"/>
  <c r="G412" i="25"/>
  <c r="E412" i="25"/>
  <c r="G411" i="25"/>
  <c r="F411" i="25"/>
  <c r="E411" i="25"/>
  <c r="G410" i="25"/>
  <c r="E410" i="25"/>
  <c r="G409" i="25"/>
  <c r="F409" i="25"/>
  <c r="E409" i="25"/>
  <c r="G408" i="25"/>
  <c r="F408" i="25"/>
  <c r="E408" i="25"/>
  <c r="G407" i="25"/>
  <c r="F407" i="25"/>
  <c r="E407" i="25"/>
  <c r="G406" i="25"/>
  <c r="F406" i="25"/>
  <c r="E406" i="25"/>
  <c r="G405" i="25"/>
  <c r="G404" i="25"/>
  <c r="F404" i="25"/>
  <c r="E404" i="25"/>
  <c r="G403" i="25"/>
  <c r="F403" i="25"/>
  <c r="E403" i="25"/>
  <c r="G402" i="25"/>
  <c r="E402" i="25"/>
  <c r="G401" i="25"/>
  <c r="F401" i="25"/>
  <c r="E401" i="25"/>
  <c r="G400" i="25"/>
  <c r="F400" i="25"/>
  <c r="E400" i="25"/>
  <c r="G399" i="25"/>
  <c r="E399" i="25"/>
  <c r="G398" i="25"/>
  <c r="F398" i="25"/>
  <c r="G397" i="25"/>
  <c r="G396" i="25"/>
  <c r="F396" i="25"/>
  <c r="E396" i="25"/>
  <c r="G395" i="25"/>
  <c r="G394" i="25"/>
  <c r="F394" i="25"/>
  <c r="E394" i="25"/>
  <c r="G393" i="25"/>
  <c r="F393" i="25"/>
  <c r="E393" i="25"/>
  <c r="G392" i="25"/>
  <c r="F392" i="25"/>
  <c r="E392" i="25"/>
  <c r="G391" i="25"/>
  <c r="G390" i="25"/>
  <c r="F390" i="25"/>
  <c r="E390" i="25"/>
  <c r="G389" i="25"/>
  <c r="F389" i="25"/>
  <c r="G388" i="25"/>
  <c r="E388" i="25"/>
  <c r="G387" i="25"/>
  <c r="F387" i="25"/>
  <c r="E387" i="25"/>
  <c r="G386" i="25"/>
  <c r="F386" i="25"/>
  <c r="E386" i="25"/>
  <c r="G385" i="25"/>
  <c r="E385" i="25"/>
  <c r="G384" i="25"/>
  <c r="G383" i="25"/>
  <c r="G382" i="25"/>
  <c r="E382" i="25"/>
  <c r="G381" i="25"/>
  <c r="F381" i="25"/>
  <c r="E381" i="25"/>
  <c r="G380" i="25"/>
  <c r="F380" i="25"/>
  <c r="E380" i="25"/>
  <c r="G379" i="25"/>
  <c r="E379" i="25"/>
  <c r="G378" i="25"/>
  <c r="E378" i="25"/>
  <c r="G377" i="25"/>
  <c r="F377" i="25"/>
  <c r="E377" i="25"/>
  <c r="G376" i="25"/>
  <c r="F376" i="25"/>
  <c r="E376" i="25"/>
  <c r="G375" i="25"/>
  <c r="F375" i="25"/>
  <c r="E375" i="25"/>
  <c r="G374" i="25"/>
  <c r="F374" i="25"/>
  <c r="E374" i="25"/>
  <c r="G373" i="25"/>
  <c r="G372" i="25"/>
  <c r="G371" i="25"/>
  <c r="F371" i="25"/>
  <c r="E371" i="25"/>
  <c r="G370" i="25"/>
  <c r="F370" i="25"/>
  <c r="G369" i="25"/>
  <c r="G368" i="25"/>
  <c r="F368" i="25"/>
  <c r="E368" i="25"/>
  <c r="G367" i="25"/>
  <c r="F367" i="25"/>
  <c r="E367" i="25"/>
  <c r="G366" i="25"/>
  <c r="E366" i="25"/>
  <c r="G365" i="25"/>
  <c r="F365" i="25"/>
  <c r="G364" i="25"/>
  <c r="G363" i="25"/>
  <c r="F363" i="25"/>
  <c r="E363" i="25"/>
  <c r="G362" i="25"/>
  <c r="G361" i="25"/>
  <c r="G360" i="25"/>
  <c r="F360" i="25"/>
  <c r="E360" i="25"/>
  <c r="G359" i="25"/>
  <c r="F359" i="25"/>
  <c r="E359" i="25"/>
  <c r="G358" i="25"/>
  <c r="F358" i="25"/>
  <c r="E358" i="25"/>
  <c r="G357" i="25"/>
  <c r="F357" i="25"/>
  <c r="G356" i="25"/>
  <c r="G355" i="25"/>
  <c r="G354" i="25"/>
  <c r="F354" i="25"/>
  <c r="E354" i="25"/>
  <c r="G353" i="25"/>
  <c r="F353" i="25"/>
  <c r="E353" i="25"/>
  <c r="G352" i="25"/>
  <c r="E352" i="25"/>
  <c r="G351" i="25"/>
  <c r="F351" i="25"/>
  <c r="E351" i="25"/>
  <c r="G350" i="25"/>
  <c r="D349" i="25"/>
  <c r="C349" i="25"/>
  <c r="C12" i="25" s="1"/>
  <c r="G343" i="25"/>
  <c r="F343" i="25"/>
  <c r="E343" i="25"/>
  <c r="G342" i="25"/>
  <c r="F342" i="25"/>
  <c r="E342" i="25"/>
  <c r="G341" i="25"/>
  <c r="E341" i="25"/>
  <c r="G340" i="25"/>
  <c r="F340" i="25"/>
  <c r="E340" i="25"/>
  <c r="G339" i="25"/>
  <c r="F339" i="25"/>
  <c r="E339" i="25"/>
  <c r="G338" i="25"/>
  <c r="F338" i="25"/>
  <c r="E338" i="25"/>
  <c r="G337" i="25"/>
  <c r="F337" i="25"/>
  <c r="E337" i="25"/>
  <c r="G336" i="25"/>
  <c r="F336" i="25"/>
  <c r="E336" i="25"/>
  <c r="G335" i="25"/>
  <c r="F335" i="25"/>
  <c r="E335" i="25"/>
  <c r="G334" i="25"/>
  <c r="F334" i="25"/>
  <c r="E334" i="25"/>
  <c r="G333" i="25"/>
  <c r="F333" i="25"/>
  <c r="E333" i="25"/>
  <c r="G332" i="25"/>
  <c r="F332" i="25"/>
  <c r="E332" i="25"/>
  <c r="G331" i="25"/>
  <c r="F331" i="25"/>
  <c r="E331" i="25"/>
  <c r="G330" i="25"/>
  <c r="F330" i="25"/>
  <c r="E330" i="25"/>
  <c r="G329" i="25"/>
  <c r="F329" i="25"/>
  <c r="E329" i="25"/>
  <c r="G328" i="25"/>
  <c r="F328" i="25"/>
  <c r="E328" i="25"/>
  <c r="G327" i="25"/>
  <c r="F327" i="25"/>
  <c r="E327" i="25"/>
  <c r="G326" i="25"/>
  <c r="F326" i="25"/>
  <c r="E326" i="25"/>
  <c r="G325" i="25"/>
  <c r="F325" i="25"/>
  <c r="E325" i="25"/>
  <c r="G324" i="25"/>
  <c r="F324" i="25"/>
  <c r="E324" i="25"/>
  <c r="G323" i="25"/>
  <c r="F323" i="25"/>
  <c r="E323" i="25"/>
  <c r="G322" i="25"/>
  <c r="F322" i="25"/>
  <c r="E322" i="25"/>
  <c r="G321" i="25"/>
  <c r="F321" i="25"/>
  <c r="E321" i="25"/>
  <c r="G320" i="25"/>
  <c r="F320" i="25"/>
  <c r="E320" i="25"/>
  <c r="G319" i="25"/>
  <c r="G318" i="25"/>
  <c r="F318" i="25"/>
  <c r="E318" i="25"/>
  <c r="G317" i="25"/>
  <c r="F317" i="25"/>
  <c r="E317" i="25"/>
  <c r="G316" i="25"/>
  <c r="F316" i="25"/>
  <c r="E316" i="25"/>
  <c r="G315" i="25"/>
  <c r="F315" i="25"/>
  <c r="E315" i="25"/>
  <c r="G314" i="25"/>
  <c r="F314" i="25"/>
  <c r="E314" i="25"/>
  <c r="G313" i="25"/>
  <c r="F313" i="25"/>
  <c r="E313" i="25"/>
  <c r="G312" i="25"/>
  <c r="F312" i="25"/>
  <c r="E312" i="25"/>
  <c r="G311" i="25"/>
  <c r="F311" i="25"/>
  <c r="E311" i="25"/>
  <c r="G310" i="25"/>
  <c r="F310" i="25"/>
  <c r="E310" i="25"/>
  <c r="G309" i="25"/>
  <c r="F309" i="25"/>
  <c r="E309" i="25"/>
  <c r="G308" i="25"/>
  <c r="G307" i="25"/>
  <c r="F307" i="25"/>
  <c r="E307" i="25"/>
  <c r="G306" i="25"/>
  <c r="F306" i="25"/>
  <c r="E306" i="25"/>
  <c r="G305" i="25"/>
  <c r="F305" i="25"/>
  <c r="G304" i="25"/>
  <c r="F304" i="25"/>
  <c r="E304" i="25"/>
  <c r="G303" i="25"/>
  <c r="E303" i="25"/>
  <c r="G302" i="25"/>
  <c r="E302" i="25"/>
  <c r="G301" i="25"/>
  <c r="E301" i="25"/>
  <c r="G300" i="25"/>
  <c r="F300" i="25"/>
  <c r="E300" i="25"/>
  <c r="G299" i="25"/>
  <c r="F299" i="25"/>
  <c r="E299" i="25"/>
  <c r="G298" i="25"/>
  <c r="F298" i="25"/>
  <c r="E298" i="25"/>
  <c r="G297" i="25"/>
  <c r="F297" i="25"/>
  <c r="E297" i="25"/>
  <c r="G296" i="25"/>
  <c r="F296" i="25"/>
  <c r="E296" i="25"/>
  <c r="G295" i="25"/>
  <c r="F295" i="25"/>
  <c r="E295" i="25"/>
  <c r="G294" i="25"/>
  <c r="E294" i="25"/>
  <c r="G293" i="25"/>
  <c r="F293" i="25"/>
  <c r="E293" i="25"/>
  <c r="G292" i="25"/>
  <c r="F292" i="25"/>
  <c r="E292" i="25"/>
  <c r="G291" i="25"/>
  <c r="F291" i="25"/>
  <c r="E291" i="25"/>
  <c r="G290" i="25"/>
  <c r="F290" i="25"/>
  <c r="E290" i="25"/>
  <c r="G289" i="25"/>
  <c r="G288" i="25"/>
  <c r="E288" i="25"/>
  <c r="G287" i="25"/>
  <c r="F287" i="25"/>
  <c r="E287" i="25"/>
  <c r="G286" i="25"/>
  <c r="F286" i="25"/>
  <c r="E286" i="25"/>
  <c r="G285" i="25"/>
  <c r="F285" i="25"/>
  <c r="E285" i="25"/>
  <c r="G284" i="25"/>
  <c r="F284" i="25"/>
  <c r="E284" i="25"/>
  <c r="G283" i="25"/>
  <c r="F283" i="25"/>
  <c r="G282" i="25"/>
  <c r="F282" i="25"/>
  <c r="E282" i="25"/>
  <c r="G281" i="25"/>
  <c r="F281" i="25"/>
  <c r="E281" i="25"/>
  <c r="G280" i="25"/>
  <c r="F280" i="25"/>
  <c r="E280" i="25"/>
  <c r="G279" i="25"/>
  <c r="F279" i="25"/>
  <c r="E279" i="25"/>
  <c r="G278" i="25"/>
  <c r="F278" i="25"/>
  <c r="E278" i="25"/>
  <c r="G277" i="25"/>
  <c r="F277" i="25"/>
  <c r="E277" i="25"/>
  <c r="G276" i="25"/>
  <c r="G275" i="25"/>
  <c r="F275" i="25"/>
  <c r="E275" i="25"/>
  <c r="G274" i="25"/>
  <c r="F274" i="25"/>
  <c r="E274" i="25"/>
  <c r="G273" i="25"/>
  <c r="F273" i="25"/>
  <c r="E273" i="25"/>
  <c r="G272" i="25"/>
  <c r="F272" i="25"/>
  <c r="E272" i="25"/>
  <c r="G271" i="25"/>
  <c r="F271" i="25"/>
  <c r="E271" i="25"/>
  <c r="G270" i="25"/>
  <c r="F270" i="25"/>
  <c r="E270" i="25"/>
  <c r="G269" i="25"/>
  <c r="F269" i="25"/>
  <c r="E269" i="25"/>
  <c r="G268" i="25"/>
  <c r="F268" i="25"/>
  <c r="E268" i="25"/>
  <c r="G267" i="25"/>
  <c r="F267" i="25"/>
  <c r="E267" i="25"/>
  <c r="G266" i="25"/>
  <c r="F266" i="25"/>
  <c r="E266" i="25"/>
  <c r="G265" i="25"/>
  <c r="F265" i="25"/>
  <c r="E265" i="25"/>
  <c r="G264" i="25"/>
  <c r="F264" i="25"/>
  <c r="E264" i="25"/>
  <c r="G263" i="25"/>
  <c r="F263" i="25"/>
  <c r="E263" i="25"/>
  <c r="G262" i="25"/>
  <c r="F262" i="25"/>
  <c r="E262" i="25"/>
  <c r="G261" i="25"/>
  <c r="F261" i="25"/>
  <c r="E261" i="25"/>
  <c r="G260" i="25"/>
  <c r="F260" i="25"/>
  <c r="E260" i="25"/>
  <c r="G259" i="25"/>
  <c r="F259" i="25"/>
  <c r="E259" i="25"/>
  <c r="G258" i="25"/>
  <c r="F258" i="25"/>
  <c r="E258" i="25"/>
  <c r="G257" i="25"/>
  <c r="F257" i="25"/>
  <c r="E257" i="25"/>
  <c r="G256" i="25"/>
  <c r="F256" i="25"/>
  <c r="E256" i="25"/>
  <c r="G255" i="25"/>
  <c r="F255" i="25"/>
  <c r="E255" i="25"/>
  <c r="G254" i="25"/>
  <c r="F254" i="25"/>
  <c r="E254" i="25"/>
  <c r="G253" i="25"/>
  <c r="F253" i="25"/>
  <c r="E253" i="25"/>
  <c r="G252" i="25"/>
  <c r="F252" i="25"/>
  <c r="E252" i="25"/>
  <c r="G251" i="25"/>
  <c r="F251" i="25"/>
  <c r="E251" i="25"/>
  <c r="G250" i="25"/>
  <c r="F250" i="25"/>
  <c r="E250" i="25"/>
  <c r="G249" i="25"/>
  <c r="F249" i="25"/>
  <c r="E249" i="25"/>
  <c r="G248" i="25"/>
  <c r="F248" i="25"/>
  <c r="E248" i="25"/>
  <c r="G247" i="25"/>
  <c r="F247" i="25"/>
  <c r="E247" i="25"/>
  <c r="G246" i="25"/>
  <c r="F246" i="25"/>
  <c r="E246" i="25"/>
  <c r="G245" i="25"/>
  <c r="F245" i="25"/>
  <c r="E245" i="25"/>
  <c r="G244" i="25"/>
  <c r="E244" i="25"/>
  <c r="G243" i="25"/>
  <c r="E243" i="25"/>
  <c r="G242" i="25"/>
  <c r="F242" i="25"/>
  <c r="E242" i="25"/>
  <c r="G241" i="25"/>
  <c r="F241" i="25"/>
  <c r="G240" i="25"/>
  <c r="F240" i="25"/>
  <c r="E240" i="25"/>
  <c r="G239" i="25"/>
  <c r="F239" i="25"/>
  <c r="E239" i="25"/>
  <c r="G238" i="25"/>
  <c r="G237" i="25"/>
  <c r="F237" i="25"/>
  <c r="E237" i="25"/>
  <c r="G236" i="25"/>
  <c r="F236" i="25"/>
  <c r="G235" i="25"/>
  <c r="F235" i="25"/>
  <c r="E235" i="25"/>
  <c r="G234" i="25"/>
  <c r="F234" i="25"/>
  <c r="E234" i="25"/>
  <c r="G233" i="25"/>
  <c r="F233" i="25"/>
  <c r="E233" i="25"/>
  <c r="G232" i="25"/>
  <c r="E232" i="25"/>
  <c r="G231" i="25"/>
  <c r="F231" i="25"/>
  <c r="E231" i="25"/>
  <c r="G230" i="25"/>
  <c r="F230" i="25"/>
  <c r="G229" i="25"/>
  <c r="F229" i="25"/>
  <c r="E229" i="25"/>
  <c r="G228" i="25"/>
  <c r="E228" i="25"/>
  <c r="G227" i="25"/>
  <c r="F227" i="25"/>
  <c r="E227" i="25"/>
  <c r="G226" i="25"/>
  <c r="F226" i="25"/>
  <c r="E226" i="25"/>
  <c r="G225" i="25"/>
  <c r="G224" i="25"/>
  <c r="F224" i="25"/>
  <c r="E224" i="25"/>
  <c r="G223" i="25"/>
  <c r="F223" i="25"/>
  <c r="E223" i="25"/>
  <c r="G222" i="25"/>
  <c r="F222" i="25"/>
  <c r="E222" i="25"/>
  <c r="G221" i="25"/>
  <c r="F221" i="25"/>
  <c r="E221" i="25"/>
  <c r="G220" i="25"/>
  <c r="F220" i="25"/>
  <c r="E220" i="25"/>
  <c r="G219" i="25"/>
  <c r="F219" i="25"/>
  <c r="E219" i="25"/>
  <c r="G218" i="25"/>
  <c r="E218" i="25"/>
  <c r="G217" i="25"/>
  <c r="F217" i="25"/>
  <c r="E217" i="25"/>
  <c r="G216" i="25"/>
  <c r="F216" i="25"/>
  <c r="E216" i="25"/>
  <c r="G215" i="25"/>
  <c r="F215" i="25"/>
  <c r="E215" i="25"/>
  <c r="G214" i="25"/>
  <c r="F214" i="25"/>
  <c r="G213" i="25"/>
  <c r="G212" i="25"/>
  <c r="F212" i="25"/>
  <c r="E212" i="25"/>
  <c r="G211" i="25"/>
  <c r="F211" i="25"/>
  <c r="E211" i="25"/>
  <c r="G210" i="25"/>
  <c r="G209" i="25"/>
  <c r="G208" i="25"/>
  <c r="E208" i="25"/>
  <c r="G207" i="25"/>
  <c r="F207" i="25"/>
  <c r="E207" i="25"/>
  <c r="G206" i="25"/>
  <c r="F206" i="25"/>
  <c r="E206" i="25"/>
  <c r="G205" i="25"/>
  <c r="F205" i="25"/>
  <c r="E205" i="25"/>
  <c r="G204" i="25"/>
  <c r="G203" i="25"/>
  <c r="F203" i="25"/>
  <c r="G202" i="25"/>
  <c r="E202" i="25"/>
  <c r="G201" i="25"/>
  <c r="G200" i="25"/>
  <c r="G199" i="25"/>
  <c r="G198" i="25"/>
  <c r="F198" i="25"/>
  <c r="E198" i="25"/>
  <c r="G197" i="25"/>
  <c r="F197" i="25"/>
  <c r="E197" i="25"/>
  <c r="G196" i="25"/>
  <c r="F196" i="25"/>
  <c r="E196" i="25"/>
  <c r="G195" i="25"/>
  <c r="F195" i="25"/>
  <c r="E195" i="25"/>
  <c r="G194" i="25"/>
  <c r="E194" i="25"/>
  <c r="G193" i="25"/>
  <c r="F193" i="25"/>
  <c r="E193" i="25"/>
  <c r="G192" i="25"/>
  <c r="F192" i="25"/>
  <c r="E192" i="25"/>
  <c r="G191" i="25"/>
  <c r="F191" i="25"/>
  <c r="E191" i="25"/>
  <c r="G190" i="25"/>
  <c r="F190" i="25"/>
  <c r="E190" i="25"/>
  <c r="G189" i="25"/>
  <c r="F189" i="25"/>
  <c r="E189" i="25"/>
  <c r="G188" i="25"/>
  <c r="G187" i="25"/>
  <c r="F187" i="25"/>
  <c r="G186" i="25"/>
  <c r="F186" i="25"/>
  <c r="G185" i="25"/>
  <c r="E185" i="25"/>
  <c r="G184" i="25"/>
  <c r="F184" i="25"/>
  <c r="E184" i="25"/>
  <c r="G183" i="25"/>
  <c r="F183" i="25"/>
  <c r="E183" i="25"/>
  <c r="G182" i="25"/>
  <c r="F182" i="25"/>
  <c r="E182" i="25"/>
  <c r="G181" i="25"/>
  <c r="F181" i="25"/>
  <c r="E181" i="25"/>
  <c r="G180" i="25"/>
  <c r="F180" i="25"/>
  <c r="E180" i="25"/>
  <c r="G179" i="25"/>
  <c r="G178" i="25"/>
  <c r="E178" i="25"/>
  <c r="G177" i="25"/>
  <c r="F177" i="25"/>
  <c r="E177" i="25"/>
  <c r="G176" i="25"/>
  <c r="F176" i="25"/>
  <c r="G175" i="25"/>
  <c r="F175" i="25"/>
  <c r="E175" i="25"/>
  <c r="G174" i="25"/>
  <c r="F174" i="25"/>
  <c r="D173" i="25"/>
  <c r="D11" i="25" s="1"/>
  <c r="C173" i="25"/>
  <c r="G167" i="25"/>
  <c r="F167" i="25"/>
  <c r="E167" i="25"/>
  <c r="G166" i="25"/>
  <c r="F166" i="25"/>
  <c r="E166" i="25"/>
  <c r="G165" i="25"/>
  <c r="E165" i="25"/>
  <c r="G164" i="25"/>
  <c r="F164" i="25"/>
  <c r="E164" i="25"/>
  <c r="G163" i="25"/>
  <c r="F163" i="25"/>
  <c r="E163" i="25"/>
  <c r="G162" i="25"/>
  <c r="F162" i="25"/>
  <c r="E162" i="25"/>
  <c r="G161" i="25"/>
  <c r="F161" i="25"/>
  <c r="E161" i="25"/>
  <c r="G160" i="25"/>
  <c r="F160" i="25"/>
  <c r="E160" i="25"/>
  <c r="G159" i="25"/>
  <c r="F159" i="25"/>
  <c r="E159" i="25"/>
  <c r="G158" i="25"/>
  <c r="F158" i="25"/>
  <c r="E158" i="25"/>
  <c r="G157" i="25"/>
  <c r="F157" i="25"/>
  <c r="E157" i="25"/>
  <c r="G156" i="25"/>
  <c r="F156" i="25"/>
  <c r="E156" i="25"/>
  <c r="G155" i="25"/>
  <c r="F155" i="25"/>
  <c r="E155" i="25"/>
  <c r="G154" i="25"/>
  <c r="F154" i="25"/>
  <c r="E154" i="25"/>
  <c r="G153" i="25"/>
  <c r="E153" i="25"/>
  <c r="G152" i="25"/>
  <c r="F152" i="25"/>
  <c r="E152" i="25"/>
  <c r="G151" i="25"/>
  <c r="F151" i="25"/>
  <c r="E151" i="25"/>
  <c r="G150" i="25"/>
  <c r="F150" i="25"/>
  <c r="E150" i="25"/>
  <c r="G149" i="25"/>
  <c r="F149" i="25"/>
  <c r="E149" i="25"/>
  <c r="G148" i="25"/>
  <c r="F148" i="25"/>
  <c r="E148" i="25"/>
  <c r="G147" i="25"/>
  <c r="F147" i="25"/>
  <c r="E147" i="25"/>
  <c r="G146" i="25"/>
  <c r="F146" i="25"/>
  <c r="E146" i="25"/>
  <c r="G145" i="25"/>
  <c r="F145" i="25"/>
  <c r="E145" i="25"/>
  <c r="G144" i="25"/>
  <c r="F144" i="25"/>
  <c r="E144" i="25"/>
  <c r="G143" i="25"/>
  <c r="F143" i="25"/>
  <c r="E143" i="25"/>
  <c r="G142" i="25"/>
  <c r="F142" i="25"/>
  <c r="E142" i="25"/>
  <c r="G141" i="25"/>
  <c r="F141" i="25"/>
  <c r="E141" i="25"/>
  <c r="G140" i="25"/>
  <c r="E140" i="25"/>
  <c r="G139" i="25"/>
  <c r="F139" i="25"/>
  <c r="E139" i="25"/>
  <c r="G138" i="25"/>
  <c r="F138" i="25"/>
  <c r="E138" i="25"/>
  <c r="G137" i="25"/>
  <c r="G136" i="25"/>
  <c r="G135" i="25"/>
  <c r="F135" i="25"/>
  <c r="E135" i="25"/>
  <c r="G134" i="25"/>
  <c r="F134" i="25"/>
  <c r="G133" i="25"/>
  <c r="G132" i="25"/>
  <c r="F132" i="25"/>
  <c r="G131" i="25"/>
  <c r="F131" i="25"/>
  <c r="G130" i="25"/>
  <c r="F130" i="25"/>
  <c r="E130" i="25"/>
  <c r="G129" i="25"/>
  <c r="G128" i="25"/>
  <c r="E128" i="25"/>
  <c r="G127" i="25"/>
  <c r="F127" i="25"/>
  <c r="E127" i="25"/>
  <c r="G126" i="25"/>
  <c r="G125" i="25"/>
  <c r="G124" i="25"/>
  <c r="E124" i="25"/>
  <c r="G123" i="25"/>
  <c r="E123" i="25"/>
  <c r="G122" i="25"/>
  <c r="F122" i="25"/>
  <c r="E122" i="25"/>
  <c r="G121" i="25"/>
  <c r="F121" i="25"/>
  <c r="E121" i="25"/>
  <c r="G120" i="25"/>
  <c r="F120" i="25"/>
  <c r="G119" i="25"/>
  <c r="F119" i="25"/>
  <c r="E119" i="25"/>
  <c r="G118" i="25"/>
  <c r="E118" i="25"/>
  <c r="G117" i="25"/>
  <c r="F117" i="25"/>
  <c r="E117" i="25"/>
  <c r="G116" i="25"/>
  <c r="E116" i="25"/>
  <c r="G115" i="25"/>
  <c r="E115" i="25"/>
  <c r="G114" i="25"/>
  <c r="E114" i="25"/>
  <c r="G113" i="25"/>
  <c r="F113" i="25"/>
  <c r="E113" i="25"/>
  <c r="G112" i="25"/>
  <c r="F112" i="25"/>
  <c r="E112" i="25"/>
  <c r="G111" i="25"/>
  <c r="G110" i="25"/>
  <c r="F110" i="25"/>
  <c r="E110" i="25"/>
  <c r="G109" i="25"/>
  <c r="F109" i="25"/>
  <c r="E109" i="25"/>
  <c r="G108" i="25"/>
  <c r="F108" i="25"/>
  <c r="E108" i="25"/>
  <c r="G107" i="25"/>
  <c r="F107" i="25"/>
  <c r="E107" i="25"/>
  <c r="G106" i="25"/>
  <c r="G105" i="25"/>
  <c r="F105" i="25"/>
  <c r="E105" i="25"/>
  <c r="G104" i="25"/>
  <c r="G103" i="25"/>
  <c r="F103" i="25"/>
  <c r="G102" i="25"/>
  <c r="E102" i="25"/>
  <c r="G101" i="25"/>
  <c r="F101" i="25"/>
  <c r="E101" i="25"/>
  <c r="G100" i="25"/>
  <c r="F100" i="25"/>
  <c r="E100" i="25"/>
  <c r="G99" i="25"/>
  <c r="G98" i="25"/>
  <c r="F98" i="25"/>
  <c r="E98" i="25"/>
  <c r="G97" i="25"/>
  <c r="F97" i="25"/>
  <c r="E97" i="25"/>
  <c r="G96" i="25"/>
  <c r="F96" i="25"/>
  <c r="E96" i="25"/>
  <c r="G95" i="25"/>
  <c r="F95" i="25"/>
  <c r="G94" i="25"/>
  <c r="F94" i="25"/>
  <c r="E94" i="25"/>
  <c r="G93" i="25"/>
  <c r="E93" i="25"/>
  <c r="G92" i="25"/>
  <c r="E92" i="25"/>
  <c r="G91" i="25"/>
  <c r="G90" i="25"/>
  <c r="G89" i="25"/>
  <c r="F89" i="25"/>
  <c r="G88" i="25"/>
  <c r="F88" i="25"/>
  <c r="G87" i="25"/>
  <c r="E87" i="25"/>
  <c r="G86" i="25"/>
  <c r="F86" i="25"/>
  <c r="E86" i="25"/>
  <c r="G85" i="25"/>
  <c r="E85" i="25"/>
  <c r="G84" i="25"/>
  <c r="F84" i="25"/>
  <c r="E84" i="25"/>
  <c r="G83" i="25"/>
  <c r="F83" i="25"/>
  <c r="E83" i="25"/>
  <c r="G82" i="25"/>
  <c r="F82" i="25"/>
  <c r="E82" i="25"/>
  <c r="G81" i="25"/>
  <c r="F81" i="25"/>
  <c r="E81" i="25"/>
  <c r="G80" i="25"/>
  <c r="G79" i="25"/>
  <c r="E79" i="25"/>
  <c r="G78" i="25"/>
  <c r="F78" i="25"/>
  <c r="E78" i="25"/>
  <c r="G77" i="25"/>
  <c r="F77" i="25"/>
  <c r="G76" i="25"/>
  <c r="F76" i="25"/>
  <c r="E76" i="25"/>
  <c r="D75" i="25"/>
  <c r="C75" i="25"/>
  <c r="C10" i="25" s="1"/>
  <c r="G69" i="25"/>
  <c r="F69" i="25"/>
  <c r="E69" i="25"/>
  <c r="G68" i="25"/>
  <c r="F68" i="25"/>
  <c r="E68" i="25"/>
  <c r="G67" i="25"/>
  <c r="E67" i="25"/>
  <c r="G66" i="25"/>
  <c r="E66" i="25"/>
  <c r="G65" i="25"/>
  <c r="F65" i="25"/>
  <c r="E65" i="25"/>
  <c r="G64" i="25"/>
  <c r="F64" i="25"/>
  <c r="E64" i="25"/>
  <c r="G63" i="25"/>
  <c r="F63" i="25"/>
  <c r="G62" i="25"/>
  <c r="F62" i="25"/>
  <c r="E62" i="25"/>
  <c r="G61" i="25"/>
  <c r="F61" i="25"/>
  <c r="E61" i="25"/>
  <c r="G60" i="25"/>
  <c r="F60" i="25"/>
  <c r="E60" i="25"/>
  <c r="G59" i="25"/>
  <c r="F59" i="25"/>
  <c r="E59" i="25"/>
  <c r="G58" i="25"/>
  <c r="F58" i="25"/>
  <c r="E58" i="25"/>
  <c r="G57" i="25"/>
  <c r="F57" i="25"/>
  <c r="E57" i="25"/>
  <c r="G56" i="25"/>
  <c r="F56" i="25"/>
  <c r="E56" i="25"/>
  <c r="G55" i="25"/>
  <c r="E55" i="25"/>
  <c r="G54" i="25"/>
  <c r="F54" i="25"/>
  <c r="E54" i="25"/>
  <c r="G53" i="25"/>
  <c r="F53" i="25"/>
  <c r="E53" i="25"/>
  <c r="G52" i="25"/>
  <c r="F52" i="25"/>
  <c r="E52" i="25"/>
  <c r="G51" i="25"/>
  <c r="F51" i="25"/>
  <c r="E51" i="25"/>
  <c r="G50" i="25"/>
  <c r="F50" i="25"/>
  <c r="E50" i="25"/>
  <c r="G49" i="25"/>
  <c r="F49" i="25"/>
  <c r="E49" i="25"/>
  <c r="G48" i="25"/>
  <c r="F48" i="25"/>
  <c r="E48" i="25"/>
  <c r="G47" i="25"/>
  <c r="F47" i="25"/>
  <c r="E47" i="25"/>
  <c r="G46" i="25"/>
  <c r="F46" i="25"/>
  <c r="E46" i="25"/>
  <c r="G45" i="25"/>
  <c r="E45" i="25"/>
  <c r="G44" i="25"/>
  <c r="E44" i="25"/>
  <c r="G43" i="25"/>
  <c r="F43" i="25"/>
  <c r="E43" i="25"/>
  <c r="G42" i="25"/>
  <c r="F42" i="25"/>
  <c r="E42" i="25"/>
  <c r="G41" i="25"/>
  <c r="F41" i="25"/>
  <c r="E41" i="25"/>
  <c r="G40" i="25"/>
  <c r="F40" i="25"/>
  <c r="E40" i="25"/>
  <c r="G39" i="25"/>
  <c r="E39" i="25"/>
  <c r="G38" i="25"/>
  <c r="F38" i="25"/>
  <c r="E38" i="25"/>
  <c r="G37" i="25"/>
  <c r="F37" i="25"/>
  <c r="E37" i="25"/>
  <c r="G36" i="25"/>
  <c r="F36" i="25"/>
  <c r="G35" i="25"/>
  <c r="F35" i="25"/>
  <c r="E35" i="25"/>
  <c r="G34" i="25"/>
  <c r="F34" i="25"/>
  <c r="E34" i="25"/>
  <c r="G33" i="25"/>
  <c r="F33" i="25"/>
  <c r="E33" i="25"/>
  <c r="G32" i="25"/>
  <c r="F32" i="25"/>
  <c r="E32" i="25"/>
  <c r="G31" i="25"/>
  <c r="F31" i="25"/>
  <c r="G30" i="25"/>
  <c r="E30" i="25"/>
  <c r="G29" i="25"/>
  <c r="F29" i="25"/>
  <c r="E29" i="25"/>
  <c r="G28" i="25"/>
  <c r="F28" i="25"/>
  <c r="E28" i="25"/>
  <c r="G27" i="25"/>
  <c r="E27" i="25"/>
  <c r="G26" i="25"/>
  <c r="F26" i="25"/>
  <c r="E26" i="25"/>
  <c r="G25" i="25"/>
  <c r="F25" i="25"/>
  <c r="E25" i="25"/>
  <c r="G24" i="25"/>
  <c r="F24" i="25"/>
  <c r="E24" i="25"/>
  <c r="G23" i="25"/>
  <c r="F23" i="25"/>
  <c r="E23" i="25"/>
  <c r="G22" i="25"/>
  <c r="F22" i="25"/>
  <c r="E22" i="25"/>
  <c r="G21" i="25"/>
  <c r="F21" i="25"/>
  <c r="E21" i="25"/>
  <c r="G20" i="25"/>
  <c r="F20" i="25"/>
  <c r="E20" i="25"/>
  <c r="D19" i="25"/>
  <c r="D9" i="25" s="1"/>
  <c r="C19" i="25"/>
  <c r="G609" i="24"/>
  <c r="G608" i="24"/>
  <c r="G607" i="24"/>
  <c r="G606" i="24"/>
  <c r="G605" i="24"/>
  <c r="G604" i="24"/>
  <c r="E604" i="24"/>
  <c r="G603" i="24"/>
  <c r="G602" i="24"/>
  <c r="E602" i="24"/>
  <c r="G601" i="24"/>
  <c r="G600" i="24"/>
  <c r="G599" i="24"/>
  <c r="G598" i="24"/>
  <c r="G597" i="24"/>
  <c r="G596" i="24"/>
  <c r="E596" i="24"/>
  <c r="G595" i="24"/>
  <c r="E595" i="24"/>
  <c r="G594" i="24"/>
  <c r="F594" i="24"/>
  <c r="E594" i="24"/>
  <c r="G593" i="24"/>
  <c r="G592" i="24"/>
  <c r="G591" i="24"/>
  <c r="G590" i="24"/>
  <c r="F590" i="24"/>
  <c r="E590" i="24"/>
  <c r="G589" i="24"/>
  <c r="E589" i="24"/>
  <c r="G588" i="24"/>
  <c r="F588" i="24"/>
  <c r="E588" i="24"/>
  <c r="G587" i="24"/>
  <c r="G586" i="24"/>
  <c r="G585" i="24"/>
  <c r="G584" i="24"/>
  <c r="G583" i="24"/>
  <c r="D582" i="24"/>
  <c r="C582" i="24"/>
  <c r="C13" i="24" s="1"/>
  <c r="G576" i="24"/>
  <c r="F576" i="24"/>
  <c r="G575" i="24"/>
  <c r="F575" i="24"/>
  <c r="E575" i="24"/>
  <c r="G574" i="24"/>
  <c r="F574" i="24"/>
  <c r="E574" i="24"/>
  <c r="G573" i="24"/>
  <c r="F573" i="24"/>
  <c r="E573" i="24"/>
  <c r="G572" i="24"/>
  <c r="F572" i="24"/>
  <c r="G571" i="24"/>
  <c r="E571" i="24"/>
  <c r="G570" i="24"/>
  <c r="F570" i="24"/>
  <c r="G569" i="24"/>
  <c r="E569" i="24"/>
  <c r="G568" i="24"/>
  <c r="G567" i="24"/>
  <c r="F567" i="24"/>
  <c r="E567" i="24"/>
  <c r="G566" i="24"/>
  <c r="G565" i="24"/>
  <c r="F565" i="24"/>
  <c r="E565" i="24"/>
  <c r="G564" i="24"/>
  <c r="F564" i="24"/>
  <c r="E564" i="24"/>
  <c r="G563" i="24"/>
  <c r="F563" i="24"/>
  <c r="E563" i="24"/>
  <c r="G562" i="24"/>
  <c r="G561" i="24"/>
  <c r="G560" i="24"/>
  <c r="G559" i="24"/>
  <c r="G558" i="24"/>
  <c r="F558" i="24"/>
  <c r="E558" i="24"/>
  <c r="G557" i="24"/>
  <c r="F557" i="24"/>
  <c r="E557" i="24"/>
  <c r="G556" i="24"/>
  <c r="E556" i="24"/>
  <c r="G555" i="24"/>
  <c r="E555" i="24"/>
  <c r="G554" i="24"/>
  <c r="G553" i="24"/>
  <c r="F553" i="24"/>
  <c r="E553" i="24"/>
  <c r="G552" i="24"/>
  <c r="F552" i="24"/>
  <c r="E552" i="24"/>
  <c r="G551" i="24"/>
  <c r="E551" i="24"/>
  <c r="G550" i="24"/>
  <c r="F550" i="24"/>
  <c r="E550" i="24"/>
  <c r="G549" i="24"/>
  <c r="G548" i="24"/>
  <c r="E548" i="24"/>
  <c r="G547" i="24"/>
  <c r="F547" i="24"/>
  <c r="E547" i="24"/>
  <c r="G546" i="24"/>
  <c r="E546" i="24"/>
  <c r="G545" i="24"/>
  <c r="F545" i="24"/>
  <c r="E545" i="24"/>
  <c r="G544" i="24"/>
  <c r="F544" i="24"/>
  <c r="E544" i="24"/>
  <c r="G543" i="24"/>
  <c r="G542" i="24"/>
  <c r="G541" i="24"/>
  <c r="F541" i="24"/>
  <c r="G540" i="24"/>
  <c r="F540" i="24"/>
  <c r="E540" i="24"/>
  <c r="G539" i="24"/>
  <c r="G538" i="24"/>
  <c r="G537" i="24"/>
  <c r="F537" i="24"/>
  <c r="E537" i="24"/>
  <c r="G536" i="24"/>
  <c r="E536" i="24"/>
  <c r="G535" i="24"/>
  <c r="G534" i="24"/>
  <c r="G533" i="24"/>
  <c r="F533" i="24"/>
  <c r="E533" i="24"/>
  <c r="G532" i="24"/>
  <c r="G531" i="24"/>
  <c r="F531" i="24"/>
  <c r="E531" i="24"/>
  <c r="G530" i="24"/>
  <c r="F530" i="24"/>
  <c r="E530" i="24"/>
  <c r="G529" i="24"/>
  <c r="G528" i="24"/>
  <c r="F528" i="24"/>
  <c r="G527" i="24"/>
  <c r="F527" i="24"/>
  <c r="E527" i="24"/>
  <c r="G526" i="24"/>
  <c r="F526" i="24"/>
  <c r="E526" i="24"/>
  <c r="G525" i="24"/>
  <c r="F525" i="24"/>
  <c r="E525" i="24"/>
  <c r="G524" i="24"/>
  <c r="G523" i="24"/>
  <c r="F523" i="24"/>
  <c r="E523" i="24"/>
  <c r="G522" i="24"/>
  <c r="F522" i="24"/>
  <c r="E522" i="24"/>
  <c r="G521" i="24"/>
  <c r="F521" i="24"/>
  <c r="G520" i="24"/>
  <c r="F520" i="24"/>
  <c r="E520" i="24"/>
  <c r="G519" i="24"/>
  <c r="F519" i="24"/>
  <c r="E519" i="24"/>
  <c r="G518" i="24"/>
  <c r="F518" i="24"/>
  <c r="E518" i="24"/>
  <c r="G517" i="24"/>
  <c r="G516" i="24"/>
  <c r="F516" i="24"/>
  <c r="E516" i="24"/>
  <c r="G515" i="24"/>
  <c r="G514" i="24"/>
  <c r="G513" i="24"/>
  <c r="F513" i="24"/>
  <c r="E513" i="24"/>
  <c r="G512" i="24"/>
  <c r="G511" i="24"/>
  <c r="G510" i="24"/>
  <c r="G509" i="24"/>
  <c r="E509" i="24"/>
  <c r="G508" i="24"/>
  <c r="E508" i="24"/>
  <c r="G507" i="24"/>
  <c r="F507" i="24"/>
  <c r="G506" i="24"/>
  <c r="F506" i="24"/>
  <c r="E506" i="24"/>
  <c r="G505" i="24"/>
  <c r="F505" i="24"/>
  <c r="E505" i="24"/>
  <c r="G504" i="24"/>
  <c r="F504" i="24"/>
  <c r="E504" i="24"/>
  <c r="G503" i="24"/>
  <c r="F503" i="24"/>
  <c r="E503" i="24"/>
  <c r="G502" i="24"/>
  <c r="F502" i="24"/>
  <c r="E502" i="24"/>
  <c r="G501" i="24"/>
  <c r="E501" i="24"/>
  <c r="G500" i="24"/>
  <c r="E500" i="24"/>
  <c r="G499" i="24"/>
  <c r="F499" i="24"/>
  <c r="E499" i="24"/>
  <c r="G498" i="24"/>
  <c r="F498" i="24"/>
  <c r="G497" i="24"/>
  <c r="F497" i="24"/>
  <c r="G496" i="24"/>
  <c r="F496" i="24"/>
  <c r="E496" i="24"/>
  <c r="G495" i="24"/>
  <c r="G494" i="24"/>
  <c r="F494" i="24"/>
  <c r="E494" i="24"/>
  <c r="G493" i="24"/>
  <c r="E493" i="24"/>
  <c r="G492" i="24"/>
  <c r="E492" i="24"/>
  <c r="G491" i="24"/>
  <c r="F491" i="24"/>
  <c r="E491" i="24"/>
  <c r="G490" i="24"/>
  <c r="G489" i="24"/>
  <c r="E489" i="24"/>
  <c r="G488" i="24"/>
  <c r="F488" i="24"/>
  <c r="G487" i="24"/>
  <c r="G486" i="24"/>
  <c r="G485" i="24"/>
  <c r="E485" i="24"/>
  <c r="G484" i="24"/>
  <c r="G483" i="24"/>
  <c r="G482" i="24"/>
  <c r="F482" i="24"/>
  <c r="E482" i="24"/>
  <c r="G481" i="24"/>
  <c r="E481" i="24"/>
  <c r="G480" i="24"/>
  <c r="G479" i="24"/>
  <c r="G478" i="24"/>
  <c r="F478" i="24"/>
  <c r="E478" i="24"/>
  <c r="G477" i="24"/>
  <c r="F477" i="24"/>
  <c r="E477" i="24"/>
  <c r="G476" i="24"/>
  <c r="E476" i="24"/>
  <c r="G475" i="24"/>
  <c r="E475" i="24"/>
  <c r="G474" i="24"/>
  <c r="F474" i="24"/>
  <c r="G473" i="24"/>
  <c r="F473" i="24"/>
  <c r="E473" i="24"/>
  <c r="G472" i="24"/>
  <c r="F472" i="24"/>
  <c r="E472" i="24"/>
  <c r="G471" i="24"/>
  <c r="G470" i="24"/>
  <c r="E470" i="24"/>
  <c r="G469" i="24"/>
  <c r="G468" i="24"/>
  <c r="F468" i="24"/>
  <c r="E468" i="24"/>
  <c r="G467" i="24"/>
  <c r="F467" i="24"/>
  <c r="G466" i="24"/>
  <c r="G465" i="24"/>
  <c r="G464" i="24"/>
  <c r="F464" i="24"/>
  <c r="E464" i="24"/>
  <c r="G463" i="24"/>
  <c r="F463" i="24"/>
  <c r="G462" i="24"/>
  <c r="F462" i="24"/>
  <c r="E462" i="24"/>
  <c r="G461" i="24"/>
  <c r="G460" i="24"/>
  <c r="E460" i="24"/>
  <c r="G459" i="24"/>
  <c r="G458" i="24"/>
  <c r="E458" i="24"/>
  <c r="G457" i="24"/>
  <c r="G456" i="24"/>
  <c r="G455" i="24"/>
  <c r="G454" i="24"/>
  <c r="F454" i="24"/>
  <c r="E454" i="24"/>
  <c r="G453" i="24"/>
  <c r="G452" i="24"/>
  <c r="F452" i="24"/>
  <c r="E452" i="24"/>
  <c r="G451" i="24"/>
  <c r="F451" i="24"/>
  <c r="E451" i="24"/>
  <c r="G450" i="24"/>
  <c r="E450" i="24"/>
  <c r="G449" i="24"/>
  <c r="F449" i="24"/>
  <c r="E449" i="24"/>
  <c r="G448" i="24"/>
  <c r="F448" i="24"/>
  <c r="E448" i="24"/>
  <c r="G447" i="24"/>
  <c r="E447" i="24"/>
  <c r="G446" i="24"/>
  <c r="F446" i="24"/>
  <c r="E446" i="24"/>
  <c r="G445" i="24"/>
  <c r="G444" i="24"/>
  <c r="G443" i="24"/>
  <c r="G442" i="24"/>
  <c r="G441" i="24"/>
  <c r="G440" i="24"/>
  <c r="F440" i="24"/>
  <c r="E440" i="24"/>
  <c r="G439" i="24"/>
  <c r="F439" i="24"/>
  <c r="E439" i="24"/>
  <c r="G438" i="24"/>
  <c r="E438" i="24"/>
  <c r="G437" i="24"/>
  <c r="F437" i="24"/>
  <c r="E437" i="24"/>
  <c r="G436" i="24"/>
  <c r="E436" i="24"/>
  <c r="G435" i="24"/>
  <c r="F435" i="24"/>
  <c r="E435" i="24"/>
  <c r="G434" i="24"/>
  <c r="F434" i="24"/>
  <c r="E434" i="24"/>
  <c r="G433" i="24"/>
  <c r="G432" i="24"/>
  <c r="G431" i="24"/>
  <c r="E431" i="24"/>
  <c r="G430" i="24"/>
  <c r="F430" i="24"/>
  <c r="G429" i="24"/>
  <c r="G428" i="24"/>
  <c r="G427" i="24"/>
  <c r="F427" i="24"/>
  <c r="E427" i="24"/>
  <c r="G426" i="24"/>
  <c r="F426" i="24"/>
  <c r="E426" i="24"/>
  <c r="G425" i="24"/>
  <c r="F425" i="24"/>
  <c r="G424" i="24"/>
  <c r="G423" i="24"/>
  <c r="G422" i="24"/>
  <c r="F422" i="24"/>
  <c r="G421" i="24"/>
  <c r="F421" i="24"/>
  <c r="E421" i="24"/>
  <c r="G420" i="24"/>
  <c r="G419" i="24"/>
  <c r="G418" i="24"/>
  <c r="E418" i="24"/>
  <c r="G417" i="24"/>
  <c r="E417" i="24"/>
  <c r="G416" i="24"/>
  <c r="E416" i="24"/>
  <c r="G415" i="24"/>
  <c r="E415" i="24"/>
  <c r="G414" i="24"/>
  <c r="F414" i="24"/>
  <c r="E414" i="24"/>
  <c r="G413" i="24"/>
  <c r="G412" i="24"/>
  <c r="G411" i="24"/>
  <c r="G410" i="24"/>
  <c r="G409" i="24"/>
  <c r="G408" i="24"/>
  <c r="G407" i="24"/>
  <c r="E407" i="24"/>
  <c r="G406" i="24"/>
  <c r="E406" i="24"/>
  <c r="G405" i="24"/>
  <c r="F405" i="24"/>
  <c r="G404" i="24"/>
  <c r="E404" i="24"/>
  <c r="G403" i="24"/>
  <c r="G402" i="24"/>
  <c r="E402" i="24"/>
  <c r="G401" i="24"/>
  <c r="G400" i="24"/>
  <c r="F400" i="24"/>
  <c r="E400" i="24"/>
  <c r="G399" i="24"/>
  <c r="G398" i="24"/>
  <c r="G397" i="24"/>
  <c r="G396" i="24"/>
  <c r="E396" i="24"/>
  <c r="G395" i="24"/>
  <c r="G394" i="24"/>
  <c r="F394" i="24"/>
  <c r="E394" i="24"/>
  <c r="G393" i="24"/>
  <c r="E393" i="24"/>
  <c r="G392" i="24"/>
  <c r="F392" i="24"/>
  <c r="E392" i="24"/>
  <c r="G391" i="24"/>
  <c r="G390" i="24"/>
  <c r="F390" i="24"/>
  <c r="E390" i="24"/>
  <c r="G389" i="24"/>
  <c r="F389" i="24"/>
  <c r="E389" i="24"/>
  <c r="G388" i="24"/>
  <c r="G387" i="24"/>
  <c r="G386" i="24"/>
  <c r="G385" i="24"/>
  <c r="G384" i="24"/>
  <c r="G383" i="24"/>
  <c r="G382" i="24"/>
  <c r="E382" i="24"/>
  <c r="G381" i="24"/>
  <c r="F381" i="24"/>
  <c r="E381" i="24"/>
  <c r="G380" i="24"/>
  <c r="E380" i="24"/>
  <c r="G379" i="24"/>
  <c r="F379" i="24"/>
  <c r="G378" i="24"/>
  <c r="F378" i="24"/>
  <c r="G377" i="24"/>
  <c r="F377" i="24"/>
  <c r="E377" i="24"/>
  <c r="G376" i="24"/>
  <c r="F376" i="24"/>
  <c r="E376" i="24"/>
  <c r="G375" i="24"/>
  <c r="E375" i="24"/>
  <c r="G374" i="24"/>
  <c r="G373" i="24"/>
  <c r="G372" i="24"/>
  <c r="G371" i="24"/>
  <c r="F371" i="24"/>
  <c r="E371" i="24"/>
  <c r="G370" i="24"/>
  <c r="F370" i="24"/>
  <c r="G369" i="24"/>
  <c r="G368" i="24"/>
  <c r="F368" i="24"/>
  <c r="E368" i="24"/>
  <c r="G367" i="24"/>
  <c r="E367" i="24"/>
  <c r="G366" i="24"/>
  <c r="G365" i="24"/>
  <c r="G364" i="24"/>
  <c r="G363" i="24"/>
  <c r="G362" i="24"/>
  <c r="G361" i="24"/>
  <c r="G360" i="24"/>
  <c r="F360" i="24"/>
  <c r="E360" i="24"/>
  <c r="G359" i="24"/>
  <c r="G358" i="24"/>
  <c r="G357" i="24"/>
  <c r="G356" i="24"/>
  <c r="G355" i="24"/>
  <c r="G354" i="24"/>
  <c r="E354" i="24"/>
  <c r="G353" i="24"/>
  <c r="E353" i="24"/>
  <c r="G352" i="24"/>
  <c r="F352" i="24"/>
  <c r="G351" i="24"/>
  <c r="G350" i="24"/>
  <c r="D349" i="24"/>
  <c r="D12" i="24" s="1"/>
  <c r="C349" i="24"/>
  <c r="C12" i="24" s="1"/>
  <c r="G343" i="24"/>
  <c r="F343" i="24"/>
  <c r="E343" i="24"/>
  <c r="G342" i="24"/>
  <c r="F342" i="24"/>
  <c r="E342" i="24"/>
  <c r="G341" i="24"/>
  <c r="G340" i="24"/>
  <c r="F340" i="24"/>
  <c r="E340" i="24"/>
  <c r="G339" i="24"/>
  <c r="F339" i="24"/>
  <c r="E339" i="24"/>
  <c r="G338" i="24"/>
  <c r="F338" i="24"/>
  <c r="E338" i="24"/>
  <c r="G337" i="24"/>
  <c r="F337" i="24"/>
  <c r="E337" i="24"/>
  <c r="G336" i="24"/>
  <c r="F336" i="24"/>
  <c r="E336" i="24"/>
  <c r="G335" i="24"/>
  <c r="F335" i="24"/>
  <c r="E335" i="24"/>
  <c r="G334" i="24"/>
  <c r="F334" i="24"/>
  <c r="E334" i="24"/>
  <c r="G333" i="24"/>
  <c r="G332" i="24"/>
  <c r="F332" i="24"/>
  <c r="E332" i="24"/>
  <c r="G331" i="24"/>
  <c r="F331" i="24"/>
  <c r="E331" i="24"/>
  <c r="G330" i="24"/>
  <c r="F330" i="24"/>
  <c r="E330" i="24"/>
  <c r="G329" i="24"/>
  <c r="F329" i="24"/>
  <c r="E329" i="24"/>
  <c r="G328" i="24"/>
  <c r="G327" i="24"/>
  <c r="E327" i="24"/>
  <c r="G326" i="24"/>
  <c r="F326" i="24"/>
  <c r="E326" i="24"/>
  <c r="G325" i="24"/>
  <c r="F325" i="24"/>
  <c r="E325" i="24"/>
  <c r="G324" i="24"/>
  <c r="G323" i="24"/>
  <c r="G322" i="24"/>
  <c r="G321" i="24"/>
  <c r="F321" i="24"/>
  <c r="E321" i="24"/>
  <c r="G320" i="24"/>
  <c r="F320" i="24"/>
  <c r="E320" i="24"/>
  <c r="G319" i="24"/>
  <c r="G318" i="24"/>
  <c r="F318" i="24"/>
  <c r="E318" i="24"/>
  <c r="G317" i="24"/>
  <c r="E317" i="24"/>
  <c r="G316" i="24"/>
  <c r="F316" i="24"/>
  <c r="E316" i="24"/>
  <c r="G315" i="24"/>
  <c r="F315" i="24"/>
  <c r="E315" i="24"/>
  <c r="G314" i="24"/>
  <c r="F314" i="24"/>
  <c r="G313" i="24"/>
  <c r="G312" i="24"/>
  <c r="F312" i="24"/>
  <c r="E312" i="24"/>
  <c r="G311" i="24"/>
  <c r="F311" i="24"/>
  <c r="E311" i="24"/>
  <c r="G310" i="24"/>
  <c r="F310" i="24"/>
  <c r="G309" i="24"/>
  <c r="E309" i="24"/>
  <c r="G308" i="24"/>
  <c r="G307" i="24"/>
  <c r="F307" i="24"/>
  <c r="E307" i="24"/>
  <c r="G306" i="24"/>
  <c r="G305" i="24"/>
  <c r="G304" i="24"/>
  <c r="F304" i="24"/>
  <c r="E304" i="24"/>
  <c r="G303" i="24"/>
  <c r="F303" i="24"/>
  <c r="E303" i="24"/>
  <c r="G302" i="24"/>
  <c r="E302" i="24"/>
  <c r="G301" i="24"/>
  <c r="E301" i="24"/>
  <c r="G300" i="24"/>
  <c r="G299" i="24"/>
  <c r="F299" i="24"/>
  <c r="E299" i="24"/>
  <c r="G298" i="24"/>
  <c r="F298" i="24"/>
  <c r="E298" i="24"/>
  <c r="G297" i="24"/>
  <c r="F297" i="24"/>
  <c r="G296" i="24"/>
  <c r="E296" i="24"/>
  <c r="G295" i="24"/>
  <c r="E295" i="24"/>
  <c r="G294" i="24"/>
  <c r="G293" i="24"/>
  <c r="G292" i="24"/>
  <c r="F292" i="24"/>
  <c r="E292" i="24"/>
  <c r="G291" i="24"/>
  <c r="G290" i="24"/>
  <c r="F290" i="24"/>
  <c r="E290" i="24"/>
  <c r="G289" i="24"/>
  <c r="G288" i="24"/>
  <c r="G287" i="24"/>
  <c r="E287" i="24"/>
  <c r="G286" i="24"/>
  <c r="E286" i="24"/>
  <c r="G285" i="24"/>
  <c r="F285" i="24"/>
  <c r="E285" i="24"/>
  <c r="G284" i="24"/>
  <c r="F284" i="24"/>
  <c r="E284" i="24"/>
  <c r="G283" i="24"/>
  <c r="G282" i="24"/>
  <c r="E282" i="24"/>
  <c r="G281" i="24"/>
  <c r="E281" i="24"/>
  <c r="G280" i="24"/>
  <c r="E280" i="24"/>
  <c r="G279" i="24"/>
  <c r="F279" i="24"/>
  <c r="E279" i="24"/>
  <c r="G278" i="24"/>
  <c r="E278" i="24"/>
  <c r="G277" i="24"/>
  <c r="G276" i="24"/>
  <c r="G275" i="24"/>
  <c r="G274" i="24"/>
  <c r="F274" i="24"/>
  <c r="E274" i="24"/>
  <c r="G273" i="24"/>
  <c r="F273" i="24"/>
  <c r="E273" i="24"/>
  <c r="G272" i="24"/>
  <c r="F272" i="24"/>
  <c r="E272" i="24"/>
  <c r="G271" i="24"/>
  <c r="G270" i="24"/>
  <c r="E270" i="24"/>
  <c r="G269" i="24"/>
  <c r="G268" i="24"/>
  <c r="G267" i="24"/>
  <c r="G266" i="24"/>
  <c r="F266" i="24"/>
  <c r="E266" i="24"/>
  <c r="G265" i="24"/>
  <c r="F265" i="24"/>
  <c r="G264" i="24"/>
  <c r="G263" i="24"/>
  <c r="F263" i="24"/>
  <c r="E263" i="24"/>
  <c r="G262" i="24"/>
  <c r="E262" i="24"/>
  <c r="G261" i="24"/>
  <c r="F261" i="24"/>
  <c r="E261" i="24"/>
  <c r="G260" i="24"/>
  <c r="E260" i="24"/>
  <c r="G259" i="24"/>
  <c r="G258" i="24"/>
  <c r="F258" i="24"/>
  <c r="E258" i="24"/>
  <c r="G257" i="24"/>
  <c r="F257" i="24"/>
  <c r="E257" i="24"/>
  <c r="G256" i="24"/>
  <c r="F256" i="24"/>
  <c r="E256" i="24"/>
  <c r="G255" i="24"/>
  <c r="E255" i="24"/>
  <c r="G254" i="24"/>
  <c r="F254" i="24"/>
  <c r="E254" i="24"/>
  <c r="G253" i="24"/>
  <c r="E253" i="24"/>
  <c r="G252" i="24"/>
  <c r="F252" i="24"/>
  <c r="E252" i="24"/>
  <c r="G251" i="24"/>
  <c r="F251" i="24"/>
  <c r="E251" i="24"/>
  <c r="G250" i="24"/>
  <c r="E250" i="24"/>
  <c r="G249" i="24"/>
  <c r="F249" i="24"/>
  <c r="E249" i="24"/>
  <c r="G248" i="24"/>
  <c r="G247" i="24"/>
  <c r="G246" i="24"/>
  <c r="F246" i="24"/>
  <c r="G245" i="24"/>
  <c r="F245" i="24"/>
  <c r="E245" i="24"/>
  <c r="G244" i="24"/>
  <c r="G243" i="24"/>
  <c r="G242" i="24"/>
  <c r="F242" i="24"/>
  <c r="E242" i="24"/>
  <c r="G241" i="24"/>
  <c r="G240" i="24"/>
  <c r="E240" i="24"/>
  <c r="G239" i="24"/>
  <c r="F239" i="24"/>
  <c r="E239" i="24"/>
  <c r="G238" i="24"/>
  <c r="G237" i="24"/>
  <c r="F237" i="24"/>
  <c r="E237" i="24"/>
  <c r="G236" i="24"/>
  <c r="F236" i="24"/>
  <c r="E236" i="24"/>
  <c r="G235" i="24"/>
  <c r="F235" i="24"/>
  <c r="G234" i="24"/>
  <c r="F234" i="24"/>
  <c r="E234" i="24"/>
  <c r="G233" i="24"/>
  <c r="G232" i="24"/>
  <c r="E232" i="24"/>
  <c r="G231" i="24"/>
  <c r="F231" i="24"/>
  <c r="E231" i="24"/>
  <c r="G230" i="24"/>
  <c r="F230" i="24"/>
  <c r="E230" i="24"/>
  <c r="G229" i="24"/>
  <c r="F229" i="24"/>
  <c r="E229" i="24"/>
  <c r="G228" i="24"/>
  <c r="F228" i="24"/>
  <c r="E228" i="24"/>
  <c r="G227" i="24"/>
  <c r="F227" i="24"/>
  <c r="E227" i="24"/>
  <c r="G226" i="24"/>
  <c r="E226" i="24"/>
  <c r="G225" i="24"/>
  <c r="G224" i="24"/>
  <c r="F224" i="24"/>
  <c r="E224" i="24"/>
  <c r="G223" i="24"/>
  <c r="F223" i="24"/>
  <c r="E223" i="24"/>
  <c r="G222" i="24"/>
  <c r="F222" i="24"/>
  <c r="E222" i="24"/>
  <c r="G221" i="24"/>
  <c r="F221" i="24"/>
  <c r="E221" i="24"/>
  <c r="G220" i="24"/>
  <c r="F220" i="24"/>
  <c r="E220" i="24"/>
  <c r="G219" i="24"/>
  <c r="E219" i="24"/>
  <c r="G218" i="24"/>
  <c r="E218" i="24"/>
  <c r="G217" i="24"/>
  <c r="F217" i="24"/>
  <c r="E217" i="24"/>
  <c r="G216" i="24"/>
  <c r="E216" i="24"/>
  <c r="G215" i="24"/>
  <c r="F215" i="24"/>
  <c r="E215" i="24"/>
  <c r="G214" i="24"/>
  <c r="F214" i="24"/>
  <c r="G213" i="24"/>
  <c r="G212" i="24"/>
  <c r="F212" i="24"/>
  <c r="E212" i="24"/>
  <c r="G211" i="24"/>
  <c r="F211" i="24"/>
  <c r="E211" i="24"/>
  <c r="G210" i="24"/>
  <c r="E210" i="24"/>
  <c r="G209" i="24"/>
  <c r="G208" i="24"/>
  <c r="G207" i="24"/>
  <c r="F207" i="24"/>
  <c r="G206" i="24"/>
  <c r="E206" i="24"/>
  <c r="G205" i="24"/>
  <c r="E205" i="24"/>
  <c r="G204" i="24"/>
  <c r="G203" i="24"/>
  <c r="G202" i="24"/>
  <c r="G201" i="24"/>
  <c r="G200" i="24"/>
  <c r="G199" i="24"/>
  <c r="G198" i="24"/>
  <c r="G197" i="24"/>
  <c r="E197" i="24"/>
  <c r="G196" i="24"/>
  <c r="F196" i="24"/>
  <c r="E196" i="24"/>
  <c r="G195" i="24"/>
  <c r="E195" i="24"/>
  <c r="G194" i="24"/>
  <c r="G193" i="24"/>
  <c r="E193" i="24"/>
  <c r="G192" i="24"/>
  <c r="E192" i="24"/>
  <c r="G191" i="24"/>
  <c r="E191" i="24"/>
  <c r="G190" i="24"/>
  <c r="F190" i="24"/>
  <c r="E190" i="24"/>
  <c r="G189" i="24"/>
  <c r="E189" i="24"/>
  <c r="G188" i="24"/>
  <c r="G187" i="24"/>
  <c r="G186" i="24"/>
  <c r="G185" i="24"/>
  <c r="G184" i="24"/>
  <c r="F184" i="24"/>
  <c r="E184" i="24"/>
  <c r="G183" i="24"/>
  <c r="E183" i="24"/>
  <c r="G182" i="24"/>
  <c r="F182" i="24"/>
  <c r="G181" i="24"/>
  <c r="G180" i="24"/>
  <c r="F180" i="24"/>
  <c r="E180" i="24"/>
  <c r="G179" i="24"/>
  <c r="G178" i="24"/>
  <c r="G177" i="24"/>
  <c r="F177" i="24"/>
  <c r="E177" i="24"/>
  <c r="G176" i="24"/>
  <c r="F176" i="24"/>
  <c r="G175" i="24"/>
  <c r="G174" i="24"/>
  <c r="D173" i="24"/>
  <c r="C173" i="24"/>
  <c r="C11" i="24" s="1"/>
  <c r="G167" i="24"/>
  <c r="F167" i="24"/>
  <c r="E167" i="24"/>
  <c r="G166" i="24"/>
  <c r="F166" i="24"/>
  <c r="E166" i="24"/>
  <c r="G165" i="24"/>
  <c r="E165" i="24"/>
  <c r="G164" i="24"/>
  <c r="G163" i="24"/>
  <c r="F163" i="24"/>
  <c r="E163" i="24"/>
  <c r="G162" i="24"/>
  <c r="F162" i="24"/>
  <c r="E162" i="24"/>
  <c r="G161" i="24"/>
  <c r="F161" i="24"/>
  <c r="G160" i="24"/>
  <c r="F160" i="24"/>
  <c r="E160" i="24"/>
  <c r="G159" i="24"/>
  <c r="E159" i="24"/>
  <c r="G158" i="24"/>
  <c r="G157" i="24"/>
  <c r="F157" i="24"/>
  <c r="G156" i="24"/>
  <c r="E156" i="24"/>
  <c r="G155" i="24"/>
  <c r="G154" i="24"/>
  <c r="F154" i="24"/>
  <c r="G153" i="24"/>
  <c r="G152" i="24"/>
  <c r="G151" i="24"/>
  <c r="F151" i="24"/>
  <c r="E151" i="24"/>
  <c r="G150" i="24"/>
  <c r="F150" i="24"/>
  <c r="E150" i="24"/>
  <c r="G149" i="24"/>
  <c r="F149" i="24"/>
  <c r="E149" i="24"/>
  <c r="G148" i="24"/>
  <c r="F148" i="24"/>
  <c r="E148" i="24"/>
  <c r="G147" i="24"/>
  <c r="F147" i="24"/>
  <c r="E147" i="24"/>
  <c r="G146" i="24"/>
  <c r="F146" i="24"/>
  <c r="E146" i="24"/>
  <c r="G145" i="24"/>
  <c r="F145" i="24"/>
  <c r="E145" i="24"/>
  <c r="G144" i="24"/>
  <c r="E144" i="24"/>
  <c r="G143" i="24"/>
  <c r="G142" i="24"/>
  <c r="E142" i="24"/>
  <c r="G141" i="24"/>
  <c r="G140" i="24"/>
  <c r="E140" i="24"/>
  <c r="G139" i="24"/>
  <c r="F139" i="24"/>
  <c r="E139" i="24"/>
  <c r="G138" i="24"/>
  <c r="E138" i="24"/>
  <c r="G137" i="24"/>
  <c r="G136" i="24"/>
  <c r="F136" i="24"/>
  <c r="G135" i="24"/>
  <c r="G134" i="24"/>
  <c r="G133" i="24"/>
  <c r="G132" i="24"/>
  <c r="G131" i="24"/>
  <c r="G130" i="24"/>
  <c r="F130" i="24"/>
  <c r="E130" i="24"/>
  <c r="G129" i="24"/>
  <c r="G128" i="24"/>
  <c r="G127" i="24"/>
  <c r="F127" i="24"/>
  <c r="E127" i="24"/>
  <c r="G126" i="24"/>
  <c r="G125" i="24"/>
  <c r="G124" i="24"/>
  <c r="E124" i="24"/>
  <c r="G123" i="24"/>
  <c r="G122" i="24"/>
  <c r="E122" i="24"/>
  <c r="G121" i="24"/>
  <c r="G120" i="24"/>
  <c r="G119" i="24"/>
  <c r="F119" i="24"/>
  <c r="E119" i="24"/>
  <c r="G118" i="24"/>
  <c r="F118" i="24"/>
  <c r="E118" i="24"/>
  <c r="G117" i="24"/>
  <c r="G116" i="24"/>
  <c r="G115" i="24"/>
  <c r="G114" i="24"/>
  <c r="E114" i="24"/>
  <c r="G113" i="24"/>
  <c r="G112" i="24"/>
  <c r="G111" i="24"/>
  <c r="G110" i="24"/>
  <c r="F110" i="24"/>
  <c r="G109" i="24"/>
  <c r="G108" i="24"/>
  <c r="F108" i="24"/>
  <c r="E108" i="24"/>
  <c r="G107" i="24"/>
  <c r="G106" i="24"/>
  <c r="G105" i="24"/>
  <c r="F105" i="24"/>
  <c r="E105" i="24"/>
  <c r="G104" i="24"/>
  <c r="G103" i="24"/>
  <c r="G102" i="24"/>
  <c r="G101" i="24"/>
  <c r="F101" i="24"/>
  <c r="E101" i="24"/>
  <c r="G100" i="24"/>
  <c r="F100" i="24"/>
  <c r="E100" i="24"/>
  <c r="G99" i="24"/>
  <c r="G98" i="24"/>
  <c r="F98" i="24"/>
  <c r="E98" i="24"/>
  <c r="G97" i="24"/>
  <c r="G96" i="24"/>
  <c r="G95" i="24"/>
  <c r="G94" i="24"/>
  <c r="E94" i="24"/>
  <c r="G93" i="24"/>
  <c r="G92" i="24"/>
  <c r="G91" i="24"/>
  <c r="G90" i="24"/>
  <c r="G89" i="24"/>
  <c r="G88" i="24"/>
  <c r="E88" i="24"/>
  <c r="G87" i="24"/>
  <c r="G86" i="24"/>
  <c r="F86" i="24"/>
  <c r="E86" i="24"/>
  <c r="G85" i="24"/>
  <c r="F85" i="24"/>
  <c r="G84" i="24"/>
  <c r="E84" i="24"/>
  <c r="G83" i="24"/>
  <c r="E83" i="24"/>
  <c r="G82" i="24"/>
  <c r="G81" i="24"/>
  <c r="F81" i="24"/>
  <c r="E81" i="24"/>
  <c r="G80" i="24"/>
  <c r="G79" i="24"/>
  <c r="G78" i="24"/>
  <c r="G77" i="24"/>
  <c r="G76" i="24"/>
  <c r="D75" i="24"/>
  <c r="D10" i="24" s="1"/>
  <c r="C75" i="24"/>
  <c r="E106" i="24" s="1"/>
  <c r="G69" i="24"/>
  <c r="E69" i="24"/>
  <c r="G68" i="24"/>
  <c r="G67" i="24"/>
  <c r="G66" i="24"/>
  <c r="F66" i="24"/>
  <c r="E66" i="24"/>
  <c r="G65" i="24"/>
  <c r="F65" i="24"/>
  <c r="E65" i="24"/>
  <c r="G64" i="24"/>
  <c r="G63" i="24"/>
  <c r="E63" i="24"/>
  <c r="G62" i="24"/>
  <c r="G61" i="24"/>
  <c r="G60" i="24"/>
  <c r="F60" i="24"/>
  <c r="E60" i="24"/>
  <c r="G59" i="24"/>
  <c r="G58" i="24"/>
  <c r="F58" i="24"/>
  <c r="E58" i="24"/>
  <c r="G57" i="24"/>
  <c r="F57" i="24"/>
  <c r="E57" i="24"/>
  <c r="G56" i="24"/>
  <c r="E56" i="24"/>
  <c r="G55" i="24"/>
  <c r="E55" i="24"/>
  <c r="G54" i="24"/>
  <c r="F54" i="24"/>
  <c r="G53" i="24"/>
  <c r="F53" i="24"/>
  <c r="E53" i="24"/>
  <c r="G52" i="24"/>
  <c r="F52" i="24"/>
  <c r="E52" i="24"/>
  <c r="G51" i="24"/>
  <c r="G50" i="24"/>
  <c r="G49" i="24"/>
  <c r="E49" i="24"/>
  <c r="G48" i="24"/>
  <c r="F48" i="24"/>
  <c r="E48" i="24"/>
  <c r="G47" i="24"/>
  <c r="E47" i="24"/>
  <c r="G46" i="24"/>
  <c r="F46" i="24"/>
  <c r="E46" i="24"/>
  <c r="G45" i="24"/>
  <c r="G44" i="24"/>
  <c r="F44" i="24"/>
  <c r="E44" i="24"/>
  <c r="G43" i="24"/>
  <c r="F43" i="24"/>
  <c r="E43" i="24"/>
  <c r="G42" i="24"/>
  <c r="F42" i="24"/>
  <c r="E42" i="24"/>
  <c r="G41" i="24"/>
  <c r="F41" i="24"/>
  <c r="E41" i="24"/>
  <c r="G40" i="24"/>
  <c r="F40" i="24"/>
  <c r="E40" i="24"/>
  <c r="G39" i="24"/>
  <c r="F39" i="24"/>
  <c r="E39" i="24"/>
  <c r="G38" i="24"/>
  <c r="F38" i="24"/>
  <c r="G37" i="24"/>
  <c r="F37" i="24"/>
  <c r="E37" i="24"/>
  <c r="G36" i="24"/>
  <c r="G35" i="24"/>
  <c r="F35" i="24"/>
  <c r="E35" i="24"/>
  <c r="G34" i="24"/>
  <c r="F34" i="24"/>
  <c r="E34" i="24"/>
  <c r="G33" i="24"/>
  <c r="F33" i="24"/>
  <c r="G32" i="24"/>
  <c r="F32" i="24"/>
  <c r="E32" i="24"/>
  <c r="G31" i="24"/>
  <c r="F31" i="24"/>
  <c r="E31" i="24"/>
  <c r="G30" i="24"/>
  <c r="G29" i="24"/>
  <c r="E29" i="24"/>
  <c r="G28" i="24"/>
  <c r="G27" i="24"/>
  <c r="E27" i="24"/>
  <c r="G26" i="24"/>
  <c r="E26" i="24"/>
  <c r="G25" i="24"/>
  <c r="E25" i="24"/>
  <c r="G24" i="24"/>
  <c r="E24" i="24"/>
  <c r="G23" i="24"/>
  <c r="E23" i="24"/>
  <c r="G22" i="24"/>
  <c r="F22" i="24"/>
  <c r="E22" i="24"/>
  <c r="G21" i="24"/>
  <c r="E21" i="24"/>
  <c r="G20" i="24"/>
  <c r="F20" i="24"/>
  <c r="E20" i="24"/>
  <c r="D19" i="24"/>
  <c r="C19" i="24"/>
  <c r="E50" i="24" s="1"/>
  <c r="G609" i="23"/>
  <c r="F609" i="23"/>
  <c r="G608" i="23"/>
  <c r="E608" i="23"/>
  <c r="G607" i="23"/>
  <c r="F607" i="23"/>
  <c r="E607" i="23"/>
  <c r="G606" i="23"/>
  <c r="F606" i="23"/>
  <c r="E606" i="23"/>
  <c r="G605" i="23"/>
  <c r="F605" i="23"/>
  <c r="G604" i="23"/>
  <c r="F604" i="23"/>
  <c r="E604" i="23"/>
  <c r="G603" i="23"/>
  <c r="E603" i="23"/>
  <c r="G602" i="23"/>
  <c r="G601" i="23"/>
  <c r="G600" i="23"/>
  <c r="G599" i="23"/>
  <c r="E599" i="23"/>
  <c r="G598" i="23"/>
  <c r="G597" i="23"/>
  <c r="G596" i="23"/>
  <c r="F596" i="23"/>
  <c r="E596" i="23"/>
  <c r="G595" i="23"/>
  <c r="F595" i="23"/>
  <c r="E595" i="23"/>
  <c r="G594" i="23"/>
  <c r="F594" i="23"/>
  <c r="E594" i="23"/>
  <c r="G593" i="23"/>
  <c r="G592" i="23"/>
  <c r="E592" i="23"/>
  <c r="G591" i="23"/>
  <c r="F591" i="23"/>
  <c r="E591" i="23"/>
  <c r="G590" i="23"/>
  <c r="F590" i="23"/>
  <c r="E590" i="23"/>
  <c r="G589" i="23"/>
  <c r="F589" i="23"/>
  <c r="E589" i="23"/>
  <c r="G588" i="23"/>
  <c r="F588" i="23"/>
  <c r="E588" i="23"/>
  <c r="G587" i="23"/>
  <c r="E587" i="23"/>
  <c r="G586" i="23"/>
  <c r="G585" i="23"/>
  <c r="G584" i="23"/>
  <c r="G583" i="23"/>
  <c r="D582" i="23"/>
  <c r="D13" i="23" s="1"/>
  <c r="C582" i="23"/>
  <c r="E584" i="23" s="1"/>
  <c r="G576" i="23"/>
  <c r="F576" i="23"/>
  <c r="E576" i="23"/>
  <c r="G575" i="23"/>
  <c r="F575" i="23"/>
  <c r="E575" i="23"/>
  <c r="G574" i="23"/>
  <c r="F574" i="23"/>
  <c r="E574" i="23"/>
  <c r="G573" i="23"/>
  <c r="F573" i="23"/>
  <c r="E573" i="23"/>
  <c r="G572" i="23"/>
  <c r="F572" i="23"/>
  <c r="E572" i="23"/>
  <c r="G571" i="23"/>
  <c r="F571" i="23"/>
  <c r="E571" i="23"/>
  <c r="G570" i="23"/>
  <c r="F570" i="23"/>
  <c r="E570" i="23"/>
  <c r="G569" i="23"/>
  <c r="F569" i="23"/>
  <c r="E569" i="23"/>
  <c r="G568" i="23"/>
  <c r="G567" i="23"/>
  <c r="F567" i="23"/>
  <c r="E567" i="23"/>
  <c r="G566" i="23"/>
  <c r="F566" i="23"/>
  <c r="E566" i="23"/>
  <c r="G565" i="23"/>
  <c r="F565" i="23"/>
  <c r="E565" i="23"/>
  <c r="G564" i="23"/>
  <c r="F564" i="23"/>
  <c r="E564" i="23"/>
  <c r="G563" i="23"/>
  <c r="F563" i="23"/>
  <c r="E563" i="23"/>
  <c r="G562" i="23"/>
  <c r="E562" i="23"/>
  <c r="G561" i="23"/>
  <c r="G560" i="23"/>
  <c r="G559" i="23"/>
  <c r="G558" i="23"/>
  <c r="F558" i="23"/>
  <c r="E558" i="23"/>
  <c r="G557" i="23"/>
  <c r="F557" i="23"/>
  <c r="E557" i="23"/>
  <c r="G556" i="23"/>
  <c r="F556" i="23"/>
  <c r="E556" i="23"/>
  <c r="G555" i="23"/>
  <c r="F555" i="23"/>
  <c r="G554" i="23"/>
  <c r="G553" i="23"/>
  <c r="F553" i="23"/>
  <c r="E553" i="23"/>
  <c r="G552" i="23"/>
  <c r="F552" i="23"/>
  <c r="E552" i="23"/>
  <c r="G551" i="23"/>
  <c r="F551" i="23"/>
  <c r="E551" i="23"/>
  <c r="G550" i="23"/>
  <c r="F550" i="23"/>
  <c r="E550" i="23"/>
  <c r="G549" i="23"/>
  <c r="F549" i="23"/>
  <c r="E549" i="23"/>
  <c r="G548" i="23"/>
  <c r="F548" i="23"/>
  <c r="E548" i="23"/>
  <c r="G547" i="23"/>
  <c r="F547" i="23"/>
  <c r="E547" i="23"/>
  <c r="G546" i="23"/>
  <c r="F546" i="23"/>
  <c r="E546" i="23"/>
  <c r="G545" i="23"/>
  <c r="F545" i="23"/>
  <c r="E545" i="23"/>
  <c r="G544" i="23"/>
  <c r="F544" i="23"/>
  <c r="E544" i="23"/>
  <c r="G543" i="23"/>
  <c r="F543" i="23"/>
  <c r="E543" i="23"/>
  <c r="G542" i="23"/>
  <c r="E542" i="23"/>
  <c r="G541" i="23"/>
  <c r="F541" i="23"/>
  <c r="E541" i="23"/>
  <c r="G540" i="23"/>
  <c r="F540" i="23"/>
  <c r="E540" i="23"/>
  <c r="G539" i="23"/>
  <c r="G538" i="23"/>
  <c r="G537" i="23"/>
  <c r="F537" i="23"/>
  <c r="E537" i="23"/>
  <c r="G536" i="23"/>
  <c r="F536" i="23"/>
  <c r="E536" i="23"/>
  <c r="G535" i="23"/>
  <c r="G534" i="23"/>
  <c r="G533" i="23"/>
  <c r="F533" i="23"/>
  <c r="E533" i="23"/>
  <c r="G532" i="23"/>
  <c r="F532" i="23"/>
  <c r="E532" i="23"/>
  <c r="G531" i="23"/>
  <c r="F531" i="23"/>
  <c r="E531" i="23"/>
  <c r="G530" i="23"/>
  <c r="F530" i="23"/>
  <c r="E530" i="23"/>
  <c r="G529" i="23"/>
  <c r="F529" i="23"/>
  <c r="E529" i="23"/>
  <c r="G528" i="23"/>
  <c r="F528" i="23"/>
  <c r="E528" i="23"/>
  <c r="G527" i="23"/>
  <c r="F527" i="23"/>
  <c r="E527" i="23"/>
  <c r="G526" i="23"/>
  <c r="F526" i="23"/>
  <c r="E526" i="23"/>
  <c r="G525" i="23"/>
  <c r="F525" i="23"/>
  <c r="E525" i="23"/>
  <c r="G524" i="23"/>
  <c r="F524" i="23"/>
  <c r="E524" i="23"/>
  <c r="G523" i="23"/>
  <c r="F523" i="23"/>
  <c r="E523" i="23"/>
  <c r="G522" i="23"/>
  <c r="F522" i="23"/>
  <c r="E522" i="23"/>
  <c r="G521" i="23"/>
  <c r="F521" i="23"/>
  <c r="E521" i="23"/>
  <c r="G520" i="23"/>
  <c r="F520" i="23"/>
  <c r="E520" i="23"/>
  <c r="G519" i="23"/>
  <c r="F519" i="23"/>
  <c r="E519" i="23"/>
  <c r="G518" i="23"/>
  <c r="F518" i="23"/>
  <c r="E518" i="23"/>
  <c r="G517" i="23"/>
  <c r="E517" i="23"/>
  <c r="G516" i="23"/>
  <c r="F516" i="23"/>
  <c r="E516" i="23"/>
  <c r="G515" i="23"/>
  <c r="G514" i="23"/>
  <c r="F514" i="23"/>
  <c r="E514" i="23"/>
  <c r="G513" i="23"/>
  <c r="F513" i="23"/>
  <c r="E513" i="23"/>
  <c r="G512" i="23"/>
  <c r="F512" i="23"/>
  <c r="G511" i="23"/>
  <c r="G510" i="23"/>
  <c r="E510" i="23"/>
  <c r="G509" i="23"/>
  <c r="F509" i="23"/>
  <c r="E509" i="23"/>
  <c r="G508" i="23"/>
  <c r="F508" i="23"/>
  <c r="E508" i="23"/>
  <c r="G507" i="23"/>
  <c r="F507" i="23"/>
  <c r="E507" i="23"/>
  <c r="G506" i="23"/>
  <c r="F506" i="23"/>
  <c r="E506" i="23"/>
  <c r="G505" i="23"/>
  <c r="F505" i="23"/>
  <c r="E505" i="23"/>
  <c r="G504" i="23"/>
  <c r="F504" i="23"/>
  <c r="E504" i="23"/>
  <c r="G503" i="23"/>
  <c r="F503" i="23"/>
  <c r="E503" i="23"/>
  <c r="G502" i="23"/>
  <c r="F502" i="23"/>
  <c r="E502" i="23"/>
  <c r="G501" i="23"/>
  <c r="F501" i="23"/>
  <c r="E501" i="23"/>
  <c r="G500" i="23"/>
  <c r="F500" i="23"/>
  <c r="E500" i="23"/>
  <c r="G499" i="23"/>
  <c r="E499" i="23"/>
  <c r="G498" i="23"/>
  <c r="F498" i="23"/>
  <c r="E498" i="23"/>
  <c r="G497" i="23"/>
  <c r="F497" i="23"/>
  <c r="E497" i="23"/>
  <c r="G496" i="23"/>
  <c r="F496" i="23"/>
  <c r="E496" i="23"/>
  <c r="G495" i="23"/>
  <c r="F495" i="23"/>
  <c r="E495" i="23"/>
  <c r="G494" i="23"/>
  <c r="F494" i="23"/>
  <c r="E494" i="23"/>
  <c r="G493" i="23"/>
  <c r="F493" i="23"/>
  <c r="E493" i="23"/>
  <c r="G492" i="23"/>
  <c r="F492" i="23"/>
  <c r="E492" i="23"/>
  <c r="G491" i="23"/>
  <c r="F491" i="23"/>
  <c r="E491" i="23"/>
  <c r="G490" i="23"/>
  <c r="F490" i="23"/>
  <c r="G489" i="23"/>
  <c r="G488" i="23"/>
  <c r="E488" i="23"/>
  <c r="G487" i="23"/>
  <c r="E487" i="23"/>
  <c r="G486" i="23"/>
  <c r="G485" i="23"/>
  <c r="F485" i="23"/>
  <c r="E485" i="23"/>
  <c r="G484" i="23"/>
  <c r="G483" i="23"/>
  <c r="F483" i="23"/>
  <c r="E483" i="23"/>
  <c r="G482" i="23"/>
  <c r="F482" i="23"/>
  <c r="E482" i="23"/>
  <c r="G481" i="23"/>
  <c r="G480" i="23"/>
  <c r="F480" i="23"/>
  <c r="E480" i="23"/>
  <c r="G479" i="23"/>
  <c r="F479" i="23"/>
  <c r="G478" i="23"/>
  <c r="F478" i="23"/>
  <c r="E478" i="23"/>
  <c r="G477" i="23"/>
  <c r="F477" i="23"/>
  <c r="E477" i="23"/>
  <c r="G476" i="23"/>
  <c r="F476" i="23"/>
  <c r="G475" i="23"/>
  <c r="F475" i="23"/>
  <c r="E475" i="23"/>
  <c r="G474" i="23"/>
  <c r="F474" i="23"/>
  <c r="E474" i="23"/>
  <c r="G473" i="23"/>
  <c r="E473" i="23"/>
  <c r="G472" i="23"/>
  <c r="F472" i="23"/>
  <c r="E472" i="23"/>
  <c r="G471" i="23"/>
  <c r="G470" i="23"/>
  <c r="F470" i="23"/>
  <c r="E470" i="23"/>
  <c r="G469" i="23"/>
  <c r="F469" i="23"/>
  <c r="G468" i="23"/>
  <c r="F468" i="23"/>
  <c r="E468" i="23"/>
  <c r="G467" i="23"/>
  <c r="E467" i="23"/>
  <c r="G466" i="23"/>
  <c r="F466" i="23"/>
  <c r="E466" i="23"/>
  <c r="G465" i="23"/>
  <c r="G464" i="23"/>
  <c r="F464" i="23"/>
  <c r="E464" i="23"/>
  <c r="G463" i="23"/>
  <c r="F463" i="23"/>
  <c r="E463" i="23"/>
  <c r="G462" i="23"/>
  <c r="F462" i="23"/>
  <c r="E462" i="23"/>
  <c r="G461" i="23"/>
  <c r="F461" i="23"/>
  <c r="E461" i="23"/>
  <c r="G460" i="23"/>
  <c r="F460" i="23"/>
  <c r="E460" i="23"/>
  <c r="G459" i="23"/>
  <c r="G458" i="23"/>
  <c r="F458" i="23"/>
  <c r="E458" i="23"/>
  <c r="G457" i="23"/>
  <c r="F457" i="23"/>
  <c r="E457" i="23"/>
  <c r="G456" i="23"/>
  <c r="F456" i="23"/>
  <c r="G455" i="23"/>
  <c r="F455" i="23"/>
  <c r="E455" i="23"/>
  <c r="G454" i="23"/>
  <c r="F454" i="23"/>
  <c r="E454" i="23"/>
  <c r="G453" i="23"/>
  <c r="F453" i="23"/>
  <c r="E453" i="23"/>
  <c r="G452" i="23"/>
  <c r="F452" i="23"/>
  <c r="E452" i="23"/>
  <c r="G451" i="23"/>
  <c r="F451" i="23"/>
  <c r="E451" i="23"/>
  <c r="G450" i="23"/>
  <c r="F450" i="23"/>
  <c r="G449" i="23"/>
  <c r="E449" i="23"/>
  <c r="G448" i="23"/>
  <c r="F448" i="23"/>
  <c r="E448" i="23"/>
  <c r="G447" i="23"/>
  <c r="F447" i="23"/>
  <c r="E447" i="23"/>
  <c r="G446" i="23"/>
  <c r="F446" i="23"/>
  <c r="E446" i="23"/>
  <c r="G445" i="23"/>
  <c r="E445" i="23"/>
  <c r="G444" i="23"/>
  <c r="F444" i="23"/>
  <c r="E444" i="23"/>
  <c r="G443" i="23"/>
  <c r="E443" i="23"/>
  <c r="G442" i="23"/>
  <c r="F442" i="23"/>
  <c r="G441" i="23"/>
  <c r="F441" i="23"/>
  <c r="E441" i="23"/>
  <c r="G440" i="23"/>
  <c r="F440" i="23"/>
  <c r="E440" i="23"/>
  <c r="G439" i="23"/>
  <c r="F439" i="23"/>
  <c r="E439" i="23"/>
  <c r="G438" i="23"/>
  <c r="F438" i="23"/>
  <c r="E438" i="23"/>
  <c r="G437" i="23"/>
  <c r="F437" i="23"/>
  <c r="E437" i="23"/>
  <c r="G436" i="23"/>
  <c r="F436" i="23"/>
  <c r="E436" i="23"/>
  <c r="G435" i="23"/>
  <c r="F435" i="23"/>
  <c r="E435" i="23"/>
  <c r="G434" i="23"/>
  <c r="F434" i="23"/>
  <c r="E434" i="23"/>
  <c r="G433" i="23"/>
  <c r="F433" i="23"/>
  <c r="E433" i="23"/>
  <c r="G432" i="23"/>
  <c r="F432" i="23"/>
  <c r="G431" i="23"/>
  <c r="F431" i="23"/>
  <c r="E431" i="23"/>
  <c r="G430" i="23"/>
  <c r="F430" i="23"/>
  <c r="E430" i="23"/>
  <c r="G429" i="23"/>
  <c r="F429" i="23"/>
  <c r="E429" i="23"/>
  <c r="G428" i="23"/>
  <c r="F428" i="23"/>
  <c r="G427" i="23"/>
  <c r="F427" i="23"/>
  <c r="E427" i="23"/>
  <c r="G426" i="23"/>
  <c r="F426" i="23"/>
  <c r="E426" i="23"/>
  <c r="G425" i="23"/>
  <c r="F425" i="23"/>
  <c r="G424" i="23"/>
  <c r="E424" i="23"/>
  <c r="G423" i="23"/>
  <c r="E423" i="23"/>
  <c r="G422" i="23"/>
  <c r="F422" i="23"/>
  <c r="E422" i="23"/>
  <c r="G421" i="23"/>
  <c r="F421" i="23"/>
  <c r="E421" i="23"/>
  <c r="G420" i="23"/>
  <c r="G419" i="23"/>
  <c r="G418" i="23"/>
  <c r="E418" i="23"/>
  <c r="G417" i="23"/>
  <c r="G416" i="23"/>
  <c r="E416" i="23"/>
  <c r="G415" i="23"/>
  <c r="E415" i="23"/>
  <c r="G414" i="23"/>
  <c r="G413" i="23"/>
  <c r="F413" i="23"/>
  <c r="G412" i="23"/>
  <c r="G411" i="23"/>
  <c r="F411" i="23"/>
  <c r="E411" i="23"/>
  <c r="G410" i="23"/>
  <c r="G409" i="23"/>
  <c r="G408" i="23"/>
  <c r="F408" i="23"/>
  <c r="G407" i="23"/>
  <c r="F407" i="23"/>
  <c r="E407" i="23"/>
  <c r="G406" i="23"/>
  <c r="F406" i="23"/>
  <c r="E406" i="23"/>
  <c r="G405" i="23"/>
  <c r="F405" i="23"/>
  <c r="E405" i="23"/>
  <c r="G404" i="23"/>
  <c r="F404" i="23"/>
  <c r="E404" i="23"/>
  <c r="G403" i="23"/>
  <c r="E403" i="23"/>
  <c r="G402" i="23"/>
  <c r="F402" i="23"/>
  <c r="E402" i="23"/>
  <c r="G401" i="23"/>
  <c r="F401" i="23"/>
  <c r="E401" i="23"/>
  <c r="G400" i="23"/>
  <c r="F400" i="23"/>
  <c r="E400" i="23"/>
  <c r="G399" i="23"/>
  <c r="G398" i="23"/>
  <c r="G397" i="23"/>
  <c r="G396" i="23"/>
  <c r="F396" i="23"/>
  <c r="E396" i="23"/>
  <c r="G395" i="23"/>
  <c r="G394" i="23"/>
  <c r="F394" i="23"/>
  <c r="E394" i="23"/>
  <c r="G393" i="23"/>
  <c r="F393" i="23"/>
  <c r="E393" i="23"/>
  <c r="G392" i="23"/>
  <c r="E392" i="23"/>
  <c r="G391" i="23"/>
  <c r="G390" i="23"/>
  <c r="F390" i="23"/>
  <c r="E390" i="23"/>
  <c r="G389" i="23"/>
  <c r="F389" i="23"/>
  <c r="G388" i="23"/>
  <c r="G387" i="23"/>
  <c r="F387" i="23"/>
  <c r="G386" i="23"/>
  <c r="G385" i="23"/>
  <c r="G384" i="23"/>
  <c r="G383" i="23"/>
  <c r="G382" i="23"/>
  <c r="F382" i="23"/>
  <c r="E382" i="23"/>
  <c r="G381" i="23"/>
  <c r="F381" i="23"/>
  <c r="E381" i="23"/>
  <c r="G380" i="23"/>
  <c r="F380" i="23"/>
  <c r="E380" i="23"/>
  <c r="G379" i="23"/>
  <c r="G378" i="23"/>
  <c r="F378" i="23"/>
  <c r="E378" i="23"/>
  <c r="G377" i="23"/>
  <c r="F377" i="23"/>
  <c r="E377" i="23"/>
  <c r="G376" i="23"/>
  <c r="E376" i="23"/>
  <c r="G375" i="23"/>
  <c r="F375" i="23"/>
  <c r="E375" i="23"/>
  <c r="G374" i="23"/>
  <c r="G373" i="23"/>
  <c r="G372" i="23"/>
  <c r="F372" i="23"/>
  <c r="G371" i="23"/>
  <c r="F371" i="23"/>
  <c r="E371" i="23"/>
  <c r="G370" i="23"/>
  <c r="F370" i="23"/>
  <c r="G369" i="23"/>
  <c r="G368" i="23"/>
  <c r="E368" i="23"/>
  <c r="G367" i="23"/>
  <c r="F367" i="23"/>
  <c r="E367" i="23"/>
  <c r="G366" i="23"/>
  <c r="F366" i="23"/>
  <c r="E366" i="23"/>
  <c r="G365" i="23"/>
  <c r="G364" i="23"/>
  <c r="G363" i="23"/>
  <c r="F363" i="23"/>
  <c r="E363" i="23"/>
  <c r="G362" i="23"/>
  <c r="G361" i="23"/>
  <c r="G360" i="23"/>
  <c r="F360" i="23"/>
  <c r="E360" i="23"/>
  <c r="G359" i="23"/>
  <c r="F359" i="23"/>
  <c r="E359" i="23"/>
  <c r="G358" i="23"/>
  <c r="G357" i="23"/>
  <c r="G356" i="23"/>
  <c r="G355" i="23"/>
  <c r="G354" i="23"/>
  <c r="F354" i="23"/>
  <c r="E354" i="23"/>
  <c r="G353" i="23"/>
  <c r="F353" i="23"/>
  <c r="E353" i="23"/>
  <c r="G352" i="23"/>
  <c r="G351" i="23"/>
  <c r="F351" i="23"/>
  <c r="G350" i="23"/>
  <c r="D349" i="23"/>
  <c r="C349" i="23"/>
  <c r="G343" i="23"/>
  <c r="F343" i="23"/>
  <c r="E343" i="23"/>
  <c r="G342" i="23"/>
  <c r="F342" i="23"/>
  <c r="E342" i="23"/>
  <c r="G341" i="23"/>
  <c r="F341" i="23"/>
  <c r="E341" i="23"/>
  <c r="G340" i="23"/>
  <c r="F340" i="23"/>
  <c r="E340" i="23"/>
  <c r="G339" i="23"/>
  <c r="F339" i="23"/>
  <c r="E339" i="23"/>
  <c r="G338" i="23"/>
  <c r="F338" i="23"/>
  <c r="E338" i="23"/>
  <c r="G337" i="23"/>
  <c r="F337" i="23"/>
  <c r="E337" i="23"/>
  <c r="G336" i="23"/>
  <c r="F336" i="23"/>
  <c r="E336" i="23"/>
  <c r="G335" i="23"/>
  <c r="F335" i="23"/>
  <c r="E335" i="23"/>
  <c r="G334" i="23"/>
  <c r="F334" i="23"/>
  <c r="E334" i="23"/>
  <c r="G333" i="23"/>
  <c r="F333" i="23"/>
  <c r="G332" i="23"/>
  <c r="F332" i="23"/>
  <c r="E332" i="23"/>
  <c r="G331" i="23"/>
  <c r="F331" i="23"/>
  <c r="E331" i="23"/>
  <c r="G330" i="23"/>
  <c r="F330" i="23"/>
  <c r="E330" i="23"/>
  <c r="G329" i="23"/>
  <c r="G328" i="23"/>
  <c r="E328" i="23"/>
  <c r="G327" i="23"/>
  <c r="F327" i="23"/>
  <c r="E327" i="23"/>
  <c r="G326" i="23"/>
  <c r="F326" i="23"/>
  <c r="E326" i="23"/>
  <c r="G325" i="23"/>
  <c r="F325" i="23"/>
  <c r="E325" i="23"/>
  <c r="G324" i="23"/>
  <c r="F324" i="23"/>
  <c r="G323" i="23"/>
  <c r="F323" i="23"/>
  <c r="E323" i="23"/>
  <c r="G322" i="23"/>
  <c r="F322" i="23"/>
  <c r="E322" i="23"/>
  <c r="G321" i="23"/>
  <c r="F321" i="23"/>
  <c r="E321" i="23"/>
  <c r="G320" i="23"/>
  <c r="F320" i="23"/>
  <c r="E320" i="23"/>
  <c r="G319" i="23"/>
  <c r="G318" i="23"/>
  <c r="F318" i="23"/>
  <c r="E318" i="23"/>
  <c r="G317" i="23"/>
  <c r="F317" i="23"/>
  <c r="G316" i="23"/>
  <c r="F316" i="23"/>
  <c r="E316" i="23"/>
  <c r="G315" i="23"/>
  <c r="E315" i="23"/>
  <c r="G314" i="23"/>
  <c r="F314" i="23"/>
  <c r="E314" i="23"/>
  <c r="G313" i="23"/>
  <c r="F313" i="23"/>
  <c r="E313" i="23"/>
  <c r="G312" i="23"/>
  <c r="F312" i="23"/>
  <c r="E312" i="23"/>
  <c r="G311" i="23"/>
  <c r="F311" i="23"/>
  <c r="E311" i="23"/>
  <c r="G310" i="23"/>
  <c r="F310" i="23"/>
  <c r="E310" i="23"/>
  <c r="G309" i="23"/>
  <c r="F309" i="23"/>
  <c r="E309" i="23"/>
  <c r="G308" i="23"/>
  <c r="G307" i="23"/>
  <c r="F307" i="23"/>
  <c r="E307" i="23"/>
  <c r="G306" i="23"/>
  <c r="E306" i="23"/>
  <c r="G305" i="23"/>
  <c r="G304" i="23"/>
  <c r="F304" i="23"/>
  <c r="E304" i="23"/>
  <c r="G303" i="23"/>
  <c r="F303" i="23"/>
  <c r="E303" i="23"/>
  <c r="G302" i="23"/>
  <c r="F302" i="23"/>
  <c r="E302" i="23"/>
  <c r="G301" i="23"/>
  <c r="F301" i="23"/>
  <c r="E301" i="23"/>
  <c r="G300" i="23"/>
  <c r="F300" i="23"/>
  <c r="E300" i="23"/>
  <c r="G299" i="23"/>
  <c r="F299" i="23"/>
  <c r="E299" i="23"/>
  <c r="G298" i="23"/>
  <c r="F298" i="23"/>
  <c r="E298" i="23"/>
  <c r="G297" i="23"/>
  <c r="F297" i="23"/>
  <c r="E297" i="23"/>
  <c r="G296" i="23"/>
  <c r="F296" i="23"/>
  <c r="E296" i="23"/>
  <c r="G295" i="23"/>
  <c r="F295" i="23"/>
  <c r="E295" i="23"/>
  <c r="G294" i="23"/>
  <c r="F294" i="23"/>
  <c r="G293" i="23"/>
  <c r="F293" i="23"/>
  <c r="E293" i="23"/>
  <c r="G292" i="23"/>
  <c r="F292" i="23"/>
  <c r="E292" i="23"/>
  <c r="G291" i="23"/>
  <c r="F291" i="23"/>
  <c r="E291" i="23"/>
  <c r="G290" i="23"/>
  <c r="F290" i="23"/>
  <c r="E290" i="23"/>
  <c r="G289" i="23"/>
  <c r="G288" i="23"/>
  <c r="F288" i="23"/>
  <c r="G287" i="23"/>
  <c r="F287" i="23"/>
  <c r="G286" i="23"/>
  <c r="F286" i="23"/>
  <c r="G285" i="23"/>
  <c r="F285" i="23"/>
  <c r="E285" i="23"/>
  <c r="G284" i="23"/>
  <c r="F284" i="23"/>
  <c r="E284" i="23"/>
  <c r="G283" i="23"/>
  <c r="G282" i="23"/>
  <c r="G281" i="23"/>
  <c r="F281" i="23"/>
  <c r="G280" i="23"/>
  <c r="F280" i="23"/>
  <c r="E280" i="23"/>
  <c r="G279" i="23"/>
  <c r="F279" i="23"/>
  <c r="E279" i="23"/>
  <c r="G278" i="23"/>
  <c r="F278" i="23"/>
  <c r="E278" i="23"/>
  <c r="G277" i="23"/>
  <c r="G276" i="23"/>
  <c r="G275" i="23"/>
  <c r="E275" i="23"/>
  <c r="G274" i="23"/>
  <c r="F274" i="23"/>
  <c r="E274" i="23"/>
  <c r="G273" i="23"/>
  <c r="F273" i="23"/>
  <c r="E273" i="23"/>
  <c r="G272" i="23"/>
  <c r="F272" i="23"/>
  <c r="E272" i="23"/>
  <c r="G271" i="23"/>
  <c r="G270" i="23"/>
  <c r="F270" i="23"/>
  <c r="E270" i="23"/>
  <c r="G269" i="23"/>
  <c r="F269" i="23"/>
  <c r="E269" i="23"/>
  <c r="G268" i="23"/>
  <c r="F268" i="23"/>
  <c r="E268" i="23"/>
  <c r="G267" i="23"/>
  <c r="F267" i="23"/>
  <c r="E267" i="23"/>
  <c r="G266" i="23"/>
  <c r="F266" i="23"/>
  <c r="E266" i="23"/>
  <c r="G265" i="23"/>
  <c r="F265" i="23"/>
  <c r="E265" i="23"/>
  <c r="G264" i="23"/>
  <c r="G263" i="23"/>
  <c r="F263" i="23"/>
  <c r="E263" i="23"/>
  <c r="G262" i="23"/>
  <c r="F262" i="23"/>
  <c r="E262" i="23"/>
  <c r="G261" i="23"/>
  <c r="F261" i="23"/>
  <c r="E261" i="23"/>
  <c r="G260" i="23"/>
  <c r="F260" i="23"/>
  <c r="E260" i="23"/>
  <c r="G259" i="23"/>
  <c r="E259" i="23"/>
  <c r="G258" i="23"/>
  <c r="F258" i="23"/>
  <c r="E258" i="23"/>
  <c r="G257" i="23"/>
  <c r="F257" i="23"/>
  <c r="E257" i="23"/>
  <c r="G256" i="23"/>
  <c r="F256" i="23"/>
  <c r="E256" i="23"/>
  <c r="G255" i="23"/>
  <c r="F255" i="23"/>
  <c r="E255" i="23"/>
  <c r="G254" i="23"/>
  <c r="F254" i="23"/>
  <c r="E254" i="23"/>
  <c r="G253" i="23"/>
  <c r="F253" i="23"/>
  <c r="E253" i="23"/>
  <c r="G252" i="23"/>
  <c r="F252" i="23"/>
  <c r="E252" i="23"/>
  <c r="G251" i="23"/>
  <c r="F251" i="23"/>
  <c r="E251" i="23"/>
  <c r="G250" i="23"/>
  <c r="E250" i="23"/>
  <c r="G249" i="23"/>
  <c r="F249" i="23"/>
  <c r="E249" i="23"/>
  <c r="G248" i="23"/>
  <c r="E248" i="23"/>
  <c r="G247" i="23"/>
  <c r="F247" i="23"/>
  <c r="E247" i="23"/>
  <c r="G246" i="23"/>
  <c r="F246" i="23"/>
  <c r="E246" i="23"/>
  <c r="G245" i="23"/>
  <c r="F245" i="23"/>
  <c r="E245" i="23"/>
  <c r="G244" i="23"/>
  <c r="G243" i="23"/>
  <c r="G242" i="23"/>
  <c r="F242" i="23"/>
  <c r="E242" i="23"/>
  <c r="G241" i="23"/>
  <c r="E241" i="23"/>
  <c r="G240" i="23"/>
  <c r="E240" i="23"/>
  <c r="G239" i="23"/>
  <c r="F239" i="23"/>
  <c r="E239" i="23"/>
  <c r="G238" i="23"/>
  <c r="G237" i="23"/>
  <c r="F237" i="23"/>
  <c r="E237" i="23"/>
  <c r="G236" i="23"/>
  <c r="F236" i="23"/>
  <c r="G235" i="23"/>
  <c r="F235" i="23"/>
  <c r="E235" i="23"/>
  <c r="G234" i="23"/>
  <c r="F234" i="23"/>
  <c r="E234" i="23"/>
  <c r="G233" i="23"/>
  <c r="E233" i="23"/>
  <c r="G232" i="23"/>
  <c r="E232" i="23"/>
  <c r="G231" i="23"/>
  <c r="F231" i="23"/>
  <c r="E231" i="23"/>
  <c r="G230" i="23"/>
  <c r="E230" i="23"/>
  <c r="G229" i="23"/>
  <c r="F229" i="23"/>
  <c r="E229" i="23"/>
  <c r="G228" i="23"/>
  <c r="F228" i="23"/>
  <c r="E228" i="23"/>
  <c r="G227" i="23"/>
  <c r="F227" i="23"/>
  <c r="E227" i="23"/>
  <c r="G226" i="23"/>
  <c r="F226" i="23"/>
  <c r="E226" i="23"/>
  <c r="G225" i="23"/>
  <c r="G224" i="23"/>
  <c r="F224" i="23"/>
  <c r="E224" i="23"/>
  <c r="G223" i="23"/>
  <c r="F223" i="23"/>
  <c r="E223" i="23"/>
  <c r="G222" i="23"/>
  <c r="F222" i="23"/>
  <c r="E222" i="23"/>
  <c r="G221" i="23"/>
  <c r="F221" i="23"/>
  <c r="G220" i="23"/>
  <c r="F220" i="23"/>
  <c r="E220" i="23"/>
  <c r="G219" i="23"/>
  <c r="F219" i="23"/>
  <c r="E219" i="23"/>
  <c r="G218" i="23"/>
  <c r="E218" i="23"/>
  <c r="G217" i="23"/>
  <c r="F217" i="23"/>
  <c r="E217" i="23"/>
  <c r="G216" i="23"/>
  <c r="F216" i="23"/>
  <c r="E216" i="23"/>
  <c r="G215" i="23"/>
  <c r="F215" i="23"/>
  <c r="E215" i="23"/>
  <c r="G214" i="23"/>
  <c r="F214" i="23"/>
  <c r="E214" i="23"/>
  <c r="G213" i="23"/>
  <c r="E213" i="23"/>
  <c r="G212" i="23"/>
  <c r="F212" i="23"/>
  <c r="E212" i="23"/>
  <c r="G211" i="23"/>
  <c r="F211" i="23"/>
  <c r="E211" i="23"/>
  <c r="G210" i="23"/>
  <c r="F210" i="23"/>
  <c r="G209" i="23"/>
  <c r="F209" i="23"/>
  <c r="E209" i="23"/>
  <c r="G208" i="23"/>
  <c r="E208" i="23"/>
  <c r="G207" i="23"/>
  <c r="E207" i="23"/>
  <c r="G206" i="23"/>
  <c r="F206" i="23"/>
  <c r="E206" i="23"/>
  <c r="G205" i="23"/>
  <c r="F205" i="23"/>
  <c r="E205" i="23"/>
  <c r="G204" i="23"/>
  <c r="G203" i="23"/>
  <c r="F203" i="23"/>
  <c r="G202" i="23"/>
  <c r="G201" i="23"/>
  <c r="G200" i="23"/>
  <c r="G199" i="23"/>
  <c r="G198" i="23"/>
  <c r="F198" i="23"/>
  <c r="E198" i="23"/>
  <c r="G197" i="23"/>
  <c r="F197" i="23"/>
  <c r="E197" i="23"/>
  <c r="G196" i="23"/>
  <c r="F196" i="23"/>
  <c r="E196" i="23"/>
  <c r="G195" i="23"/>
  <c r="F195" i="23"/>
  <c r="E195" i="23"/>
  <c r="G194" i="23"/>
  <c r="F194" i="23"/>
  <c r="E194" i="23"/>
  <c r="G193" i="23"/>
  <c r="E193" i="23"/>
  <c r="G192" i="23"/>
  <c r="F192" i="23"/>
  <c r="G191" i="23"/>
  <c r="F191" i="23"/>
  <c r="E191" i="23"/>
  <c r="G190" i="23"/>
  <c r="F190" i="23"/>
  <c r="E190" i="23"/>
  <c r="G189" i="23"/>
  <c r="F189" i="23"/>
  <c r="E189" i="23"/>
  <c r="G188" i="23"/>
  <c r="G187" i="23"/>
  <c r="G186" i="23"/>
  <c r="F186" i="23"/>
  <c r="G185" i="23"/>
  <c r="F185" i="23"/>
  <c r="E185" i="23"/>
  <c r="G184" i="23"/>
  <c r="F184" i="23"/>
  <c r="E184" i="23"/>
  <c r="G183" i="23"/>
  <c r="E183" i="23"/>
  <c r="G182" i="23"/>
  <c r="F182" i="23"/>
  <c r="E182" i="23"/>
  <c r="G181" i="23"/>
  <c r="G180" i="23"/>
  <c r="E180" i="23"/>
  <c r="G179" i="23"/>
  <c r="G178" i="23"/>
  <c r="E178" i="23"/>
  <c r="G177" i="23"/>
  <c r="F177" i="23"/>
  <c r="E177" i="23"/>
  <c r="G176" i="23"/>
  <c r="F176" i="23"/>
  <c r="E176" i="23"/>
  <c r="G175" i="23"/>
  <c r="F175" i="23"/>
  <c r="E175" i="23"/>
  <c r="G174" i="23"/>
  <c r="F174" i="23"/>
  <c r="D173" i="23"/>
  <c r="D11" i="23" s="1"/>
  <c r="C173" i="23"/>
  <c r="C11" i="23" s="1"/>
  <c r="G167" i="23"/>
  <c r="F167" i="23"/>
  <c r="E167" i="23"/>
  <c r="G166" i="23"/>
  <c r="F166" i="23"/>
  <c r="E166" i="23"/>
  <c r="G165" i="23"/>
  <c r="G164" i="23"/>
  <c r="G163" i="23"/>
  <c r="E163" i="23"/>
  <c r="G162" i="23"/>
  <c r="F162" i="23"/>
  <c r="E162" i="23"/>
  <c r="G161" i="23"/>
  <c r="F161" i="23"/>
  <c r="G160" i="23"/>
  <c r="F160" i="23"/>
  <c r="E160" i="23"/>
  <c r="G159" i="23"/>
  <c r="F159" i="23"/>
  <c r="G158" i="23"/>
  <c r="F158" i="23"/>
  <c r="G157" i="23"/>
  <c r="F157" i="23"/>
  <c r="E157" i="23"/>
  <c r="G156" i="23"/>
  <c r="F156" i="23"/>
  <c r="E156" i="23"/>
  <c r="G155" i="23"/>
  <c r="F155" i="23"/>
  <c r="E155" i="23"/>
  <c r="G154" i="23"/>
  <c r="F154" i="23"/>
  <c r="E154" i="23"/>
  <c r="G153" i="23"/>
  <c r="F153" i="23"/>
  <c r="E153" i="23"/>
  <c r="G152" i="23"/>
  <c r="F152" i="23"/>
  <c r="E152" i="23"/>
  <c r="G151" i="23"/>
  <c r="F151" i="23"/>
  <c r="E151" i="23"/>
  <c r="G150" i="23"/>
  <c r="F150" i="23"/>
  <c r="E150" i="23"/>
  <c r="G149" i="23"/>
  <c r="F149" i="23"/>
  <c r="E149" i="23"/>
  <c r="G148" i="23"/>
  <c r="F148" i="23"/>
  <c r="E148" i="23"/>
  <c r="G147" i="23"/>
  <c r="F147" i="23"/>
  <c r="E147" i="23"/>
  <c r="G146" i="23"/>
  <c r="E146" i="23"/>
  <c r="G145" i="23"/>
  <c r="F145" i="23"/>
  <c r="G144" i="23"/>
  <c r="F144" i="23"/>
  <c r="G143" i="23"/>
  <c r="G142" i="23"/>
  <c r="E142" i="23"/>
  <c r="G141" i="23"/>
  <c r="G140" i="23"/>
  <c r="F140" i="23"/>
  <c r="E140" i="23"/>
  <c r="G139" i="23"/>
  <c r="G138" i="23"/>
  <c r="F138" i="23"/>
  <c r="E138" i="23"/>
  <c r="G137" i="23"/>
  <c r="G136" i="23"/>
  <c r="G135" i="23"/>
  <c r="F135" i="23"/>
  <c r="E135" i="23"/>
  <c r="G134" i="23"/>
  <c r="G133" i="23"/>
  <c r="G132" i="23"/>
  <c r="G131" i="23"/>
  <c r="G130" i="23"/>
  <c r="F130" i="23"/>
  <c r="G129" i="23"/>
  <c r="G128" i="23"/>
  <c r="G127" i="23"/>
  <c r="F127" i="23"/>
  <c r="E127" i="23"/>
  <c r="G126" i="23"/>
  <c r="G125" i="23"/>
  <c r="G124" i="23"/>
  <c r="E124" i="23"/>
  <c r="G123" i="23"/>
  <c r="G122" i="23"/>
  <c r="G121" i="23"/>
  <c r="G120" i="23"/>
  <c r="G119" i="23"/>
  <c r="F119" i="23"/>
  <c r="E119" i="23"/>
  <c r="G118" i="23"/>
  <c r="F118" i="23"/>
  <c r="E118" i="23"/>
  <c r="G117" i="23"/>
  <c r="G116" i="23"/>
  <c r="G115" i="23"/>
  <c r="G114" i="23"/>
  <c r="F114" i="23"/>
  <c r="G113" i="23"/>
  <c r="E113" i="23"/>
  <c r="G112" i="23"/>
  <c r="G111" i="23"/>
  <c r="G110" i="23"/>
  <c r="E110" i="23"/>
  <c r="G109" i="23"/>
  <c r="F109" i="23"/>
  <c r="E109" i="23"/>
  <c r="G108" i="23"/>
  <c r="F108" i="23"/>
  <c r="E108" i="23"/>
  <c r="G107" i="23"/>
  <c r="E107" i="23"/>
  <c r="G106" i="23"/>
  <c r="G105" i="23"/>
  <c r="F105" i="23"/>
  <c r="E105" i="23"/>
  <c r="G104" i="23"/>
  <c r="G103" i="23"/>
  <c r="G102" i="23"/>
  <c r="E102" i="23"/>
  <c r="G101" i="23"/>
  <c r="F101" i="23"/>
  <c r="E101" i="23"/>
  <c r="G100" i="23"/>
  <c r="F100" i="23"/>
  <c r="E100" i="23"/>
  <c r="G99" i="23"/>
  <c r="G98" i="23"/>
  <c r="F98" i="23"/>
  <c r="E98" i="23"/>
  <c r="G97" i="23"/>
  <c r="F97" i="23"/>
  <c r="E97" i="23"/>
  <c r="G96" i="23"/>
  <c r="F96" i="23"/>
  <c r="E96" i="23"/>
  <c r="G95" i="23"/>
  <c r="G94" i="23"/>
  <c r="G93" i="23"/>
  <c r="G92" i="23"/>
  <c r="E92" i="23"/>
  <c r="G91" i="23"/>
  <c r="G90" i="23"/>
  <c r="G89" i="23"/>
  <c r="G88" i="23"/>
  <c r="G87" i="23"/>
  <c r="E87" i="23"/>
  <c r="G86" i="23"/>
  <c r="F86" i="23"/>
  <c r="E86" i="23"/>
  <c r="G85" i="23"/>
  <c r="F85" i="23"/>
  <c r="E85" i="23"/>
  <c r="G84" i="23"/>
  <c r="E84" i="23"/>
  <c r="G83" i="23"/>
  <c r="F83" i="23"/>
  <c r="E83" i="23"/>
  <c r="G82" i="23"/>
  <c r="F82" i="23"/>
  <c r="E82" i="23"/>
  <c r="G81" i="23"/>
  <c r="F81" i="23"/>
  <c r="E81" i="23"/>
  <c r="G80" i="23"/>
  <c r="G79" i="23"/>
  <c r="G78" i="23"/>
  <c r="G77" i="23"/>
  <c r="F77" i="23"/>
  <c r="G76" i="23"/>
  <c r="D75" i="23"/>
  <c r="C75" i="23"/>
  <c r="C10" i="23" s="1"/>
  <c r="G69" i="23"/>
  <c r="F69" i="23"/>
  <c r="E69" i="23"/>
  <c r="G68" i="23"/>
  <c r="F68" i="23"/>
  <c r="E68" i="23"/>
  <c r="G67" i="23"/>
  <c r="F67" i="23"/>
  <c r="E67" i="23"/>
  <c r="G66" i="23"/>
  <c r="F66" i="23"/>
  <c r="E66" i="23"/>
  <c r="G65" i="23"/>
  <c r="F65" i="23"/>
  <c r="E65" i="23"/>
  <c r="G64" i="23"/>
  <c r="F64" i="23"/>
  <c r="E64" i="23"/>
  <c r="G63" i="23"/>
  <c r="F63" i="23"/>
  <c r="E63" i="23"/>
  <c r="G62" i="23"/>
  <c r="F62" i="23"/>
  <c r="G61" i="23"/>
  <c r="F61" i="23"/>
  <c r="G60" i="23"/>
  <c r="F60" i="23"/>
  <c r="E60" i="23"/>
  <c r="G59" i="23"/>
  <c r="F59" i="23"/>
  <c r="E59" i="23"/>
  <c r="G58" i="23"/>
  <c r="F58" i="23"/>
  <c r="E58" i="23"/>
  <c r="G57" i="23"/>
  <c r="F57" i="23"/>
  <c r="E57" i="23"/>
  <c r="G56" i="23"/>
  <c r="F56" i="23"/>
  <c r="E56" i="23"/>
  <c r="G55" i="23"/>
  <c r="F55" i="23"/>
  <c r="G54" i="23"/>
  <c r="F54" i="23"/>
  <c r="E54" i="23"/>
  <c r="G53" i="23"/>
  <c r="F53" i="23"/>
  <c r="E53" i="23"/>
  <c r="G52" i="23"/>
  <c r="F52" i="23"/>
  <c r="E52" i="23"/>
  <c r="G51" i="23"/>
  <c r="F51" i="23"/>
  <c r="E51" i="23"/>
  <c r="G50" i="23"/>
  <c r="G49" i="23"/>
  <c r="F49" i="23"/>
  <c r="E49" i="23"/>
  <c r="G48" i="23"/>
  <c r="E48" i="23"/>
  <c r="G47" i="23"/>
  <c r="F47" i="23"/>
  <c r="E47" i="23"/>
  <c r="G46" i="23"/>
  <c r="F46" i="23"/>
  <c r="E46" i="23"/>
  <c r="G45" i="23"/>
  <c r="F45" i="23"/>
  <c r="E45" i="23"/>
  <c r="G44" i="23"/>
  <c r="F44" i="23"/>
  <c r="E44" i="23"/>
  <c r="G43" i="23"/>
  <c r="F43" i="23"/>
  <c r="E43" i="23"/>
  <c r="G42" i="23"/>
  <c r="F42" i="23"/>
  <c r="E42" i="23"/>
  <c r="G41" i="23"/>
  <c r="F41" i="23"/>
  <c r="E41" i="23"/>
  <c r="G40" i="23"/>
  <c r="F40" i="23"/>
  <c r="E40" i="23"/>
  <c r="G39" i="23"/>
  <c r="F39" i="23"/>
  <c r="G38" i="23"/>
  <c r="F38" i="23"/>
  <c r="E38" i="23"/>
  <c r="G37" i="23"/>
  <c r="F37" i="23"/>
  <c r="E37" i="23"/>
  <c r="G36" i="23"/>
  <c r="E36" i="23"/>
  <c r="G35" i="23"/>
  <c r="F35" i="23"/>
  <c r="E35" i="23"/>
  <c r="G34" i="23"/>
  <c r="F34" i="23"/>
  <c r="E34" i="23"/>
  <c r="G33" i="23"/>
  <c r="F33" i="23"/>
  <c r="G32" i="23"/>
  <c r="F32" i="23"/>
  <c r="G31" i="23"/>
  <c r="F31" i="23"/>
  <c r="E31" i="23"/>
  <c r="G30" i="23"/>
  <c r="G29" i="23"/>
  <c r="F29" i="23"/>
  <c r="E29" i="23"/>
  <c r="G28" i="23"/>
  <c r="F28" i="23"/>
  <c r="E28" i="23"/>
  <c r="G27" i="23"/>
  <c r="F27" i="23"/>
  <c r="E27" i="23"/>
  <c r="G26" i="23"/>
  <c r="E26" i="23"/>
  <c r="G25" i="23"/>
  <c r="F25" i="23"/>
  <c r="E25" i="23"/>
  <c r="G24" i="23"/>
  <c r="F24" i="23"/>
  <c r="E24" i="23"/>
  <c r="G23" i="23"/>
  <c r="E23" i="23"/>
  <c r="G22" i="23"/>
  <c r="F22" i="23"/>
  <c r="E22" i="23"/>
  <c r="G21" i="23"/>
  <c r="G20" i="23"/>
  <c r="F20" i="23"/>
  <c r="E20" i="23"/>
  <c r="D19" i="23"/>
  <c r="D9" i="23" s="1"/>
  <c r="C19" i="23"/>
  <c r="E61" i="23" s="1"/>
  <c r="H61" i="23" s="1"/>
  <c r="G609" i="22"/>
  <c r="G608" i="22"/>
  <c r="F608" i="22"/>
  <c r="G607" i="22"/>
  <c r="F607" i="22"/>
  <c r="E607" i="22"/>
  <c r="G606" i="22"/>
  <c r="F606" i="22"/>
  <c r="G605" i="22"/>
  <c r="G604" i="22"/>
  <c r="F604" i="22"/>
  <c r="E604" i="22"/>
  <c r="G603" i="22"/>
  <c r="G602" i="22"/>
  <c r="G601" i="22"/>
  <c r="G600" i="22"/>
  <c r="G599" i="22"/>
  <c r="G598" i="22"/>
  <c r="G597" i="22"/>
  <c r="G596" i="22"/>
  <c r="F596" i="22"/>
  <c r="E596" i="22"/>
  <c r="G595" i="22"/>
  <c r="F595" i="22"/>
  <c r="E595" i="22"/>
  <c r="G594" i="22"/>
  <c r="F594" i="22"/>
  <c r="E594" i="22"/>
  <c r="G593" i="22"/>
  <c r="G592" i="22"/>
  <c r="G591" i="22"/>
  <c r="F591" i="22"/>
  <c r="E591" i="22"/>
  <c r="G590" i="22"/>
  <c r="G589" i="22"/>
  <c r="G588" i="22"/>
  <c r="F588" i="22"/>
  <c r="E588" i="22"/>
  <c r="G587" i="22"/>
  <c r="G586" i="22"/>
  <c r="G585" i="22"/>
  <c r="G584" i="22"/>
  <c r="G583" i="22"/>
  <c r="D582" i="22"/>
  <c r="D13" i="22" s="1"/>
  <c r="C582" i="22"/>
  <c r="C13" i="22" s="1"/>
  <c r="G576" i="22"/>
  <c r="F576" i="22"/>
  <c r="E576" i="22"/>
  <c r="G575" i="22"/>
  <c r="F575" i="22"/>
  <c r="E575" i="22"/>
  <c r="G574" i="22"/>
  <c r="E574" i="22"/>
  <c r="G573" i="22"/>
  <c r="F573" i="22"/>
  <c r="E573" i="22"/>
  <c r="G572" i="22"/>
  <c r="F572" i="22"/>
  <c r="E572" i="22"/>
  <c r="G571" i="22"/>
  <c r="F571" i="22"/>
  <c r="E571" i="22"/>
  <c r="G570" i="22"/>
  <c r="G569" i="22"/>
  <c r="F569" i="22"/>
  <c r="G568" i="22"/>
  <c r="G567" i="22"/>
  <c r="F567" i="22"/>
  <c r="E567" i="22"/>
  <c r="G566" i="22"/>
  <c r="F566" i="22"/>
  <c r="E566" i="22"/>
  <c r="G565" i="22"/>
  <c r="F565" i="22"/>
  <c r="E565" i="22"/>
  <c r="G564" i="22"/>
  <c r="F564" i="22"/>
  <c r="E564" i="22"/>
  <c r="G563" i="22"/>
  <c r="F563" i="22"/>
  <c r="E563" i="22"/>
  <c r="G562" i="22"/>
  <c r="G561" i="22"/>
  <c r="G560" i="22"/>
  <c r="G559" i="22"/>
  <c r="G558" i="22"/>
  <c r="F558" i="22"/>
  <c r="E558" i="22"/>
  <c r="G557" i="22"/>
  <c r="F557" i="22"/>
  <c r="E557" i="22"/>
  <c r="G556" i="22"/>
  <c r="F556" i="22"/>
  <c r="G555" i="22"/>
  <c r="F555" i="22"/>
  <c r="E555" i="22"/>
  <c r="G554" i="22"/>
  <c r="G553" i="22"/>
  <c r="F553" i="22"/>
  <c r="E553" i="22"/>
  <c r="G552" i="22"/>
  <c r="F552" i="22"/>
  <c r="E552" i="22"/>
  <c r="G551" i="22"/>
  <c r="G550" i="22"/>
  <c r="F550" i="22"/>
  <c r="E550" i="22"/>
  <c r="G549" i="22"/>
  <c r="E549" i="22"/>
  <c r="G548" i="22"/>
  <c r="F548" i="22"/>
  <c r="G547" i="22"/>
  <c r="F547" i="22"/>
  <c r="E547" i="22"/>
  <c r="G546" i="22"/>
  <c r="F546" i="22"/>
  <c r="E546" i="22"/>
  <c r="G545" i="22"/>
  <c r="F545" i="22"/>
  <c r="E545" i="22"/>
  <c r="G544" i="22"/>
  <c r="F544" i="22"/>
  <c r="E544" i="22"/>
  <c r="G543" i="22"/>
  <c r="F543" i="22"/>
  <c r="G542" i="22"/>
  <c r="F542" i="22"/>
  <c r="G541" i="22"/>
  <c r="F541" i="22"/>
  <c r="G540" i="22"/>
  <c r="F540" i="22"/>
  <c r="E540" i="22"/>
  <c r="G539" i="22"/>
  <c r="G538" i="22"/>
  <c r="G537" i="22"/>
  <c r="F537" i="22"/>
  <c r="G536" i="22"/>
  <c r="G535" i="22"/>
  <c r="G534" i="22"/>
  <c r="G533" i="22"/>
  <c r="F533" i="22"/>
  <c r="E533" i="22"/>
  <c r="G532" i="22"/>
  <c r="F532" i="22"/>
  <c r="G531" i="22"/>
  <c r="F531" i="22"/>
  <c r="E531" i="22"/>
  <c r="G530" i="22"/>
  <c r="F530" i="22"/>
  <c r="E530" i="22"/>
  <c r="G529" i="22"/>
  <c r="F529" i="22"/>
  <c r="E529" i="22"/>
  <c r="G528" i="22"/>
  <c r="F528" i="22"/>
  <c r="E528" i="22"/>
  <c r="G527" i="22"/>
  <c r="F527" i="22"/>
  <c r="E527" i="22"/>
  <c r="G526" i="22"/>
  <c r="F526" i="22"/>
  <c r="E526" i="22"/>
  <c r="G525" i="22"/>
  <c r="F525" i="22"/>
  <c r="E525" i="22"/>
  <c r="G524" i="22"/>
  <c r="F524" i="22"/>
  <c r="E524" i="22"/>
  <c r="G523" i="22"/>
  <c r="E523" i="22"/>
  <c r="G522" i="22"/>
  <c r="F522" i="22"/>
  <c r="E522" i="22"/>
  <c r="G521" i="22"/>
  <c r="F521" i="22"/>
  <c r="E521" i="22"/>
  <c r="G520" i="22"/>
  <c r="F520" i="22"/>
  <c r="E520" i="22"/>
  <c r="G519" i="22"/>
  <c r="F519" i="22"/>
  <c r="E519" i="22"/>
  <c r="G518" i="22"/>
  <c r="F518" i="22"/>
  <c r="E518" i="22"/>
  <c r="G517" i="22"/>
  <c r="F517" i="22"/>
  <c r="E517" i="22"/>
  <c r="G516" i="22"/>
  <c r="G515" i="22"/>
  <c r="G514" i="22"/>
  <c r="F514" i="22"/>
  <c r="E514" i="22"/>
  <c r="G513" i="22"/>
  <c r="F513" i="22"/>
  <c r="E513" i="22"/>
  <c r="G512" i="22"/>
  <c r="F512" i="22"/>
  <c r="G511" i="22"/>
  <c r="F511" i="22"/>
  <c r="G510" i="22"/>
  <c r="G509" i="22"/>
  <c r="E509" i="22"/>
  <c r="G508" i="22"/>
  <c r="F508" i="22"/>
  <c r="E508" i="22"/>
  <c r="G507" i="22"/>
  <c r="F507" i="22"/>
  <c r="E507" i="22"/>
  <c r="G506" i="22"/>
  <c r="F506" i="22"/>
  <c r="E506" i="22"/>
  <c r="G505" i="22"/>
  <c r="F505" i="22"/>
  <c r="E505" i="22"/>
  <c r="G504" i="22"/>
  <c r="F504" i="22"/>
  <c r="E504" i="22"/>
  <c r="G503" i="22"/>
  <c r="F503" i="22"/>
  <c r="E503" i="22"/>
  <c r="G502" i="22"/>
  <c r="F502" i="22"/>
  <c r="E502" i="22"/>
  <c r="G501" i="22"/>
  <c r="F501" i="22"/>
  <c r="E501" i="22"/>
  <c r="G500" i="22"/>
  <c r="F500" i="22"/>
  <c r="G499" i="22"/>
  <c r="F499" i="22"/>
  <c r="E499" i="22"/>
  <c r="G498" i="22"/>
  <c r="F498" i="22"/>
  <c r="E498" i="22"/>
  <c r="G497" i="22"/>
  <c r="G496" i="22"/>
  <c r="F496" i="22"/>
  <c r="E496" i="22"/>
  <c r="G495" i="22"/>
  <c r="E495" i="22"/>
  <c r="G494" i="22"/>
  <c r="F494" i="22"/>
  <c r="E494" i="22"/>
  <c r="G493" i="22"/>
  <c r="F493" i="22"/>
  <c r="E493" i="22"/>
  <c r="G492" i="22"/>
  <c r="F492" i="22"/>
  <c r="G491" i="22"/>
  <c r="F491" i="22"/>
  <c r="E491" i="22"/>
  <c r="G490" i="22"/>
  <c r="G489" i="22"/>
  <c r="F489" i="22"/>
  <c r="G488" i="22"/>
  <c r="F488" i="22"/>
  <c r="E488" i="22"/>
  <c r="G487" i="22"/>
  <c r="G486" i="22"/>
  <c r="F486" i="22"/>
  <c r="E486" i="22"/>
  <c r="G485" i="22"/>
  <c r="F485" i="22"/>
  <c r="G484" i="22"/>
  <c r="G483" i="22"/>
  <c r="F483" i="22"/>
  <c r="G482" i="22"/>
  <c r="F482" i="22"/>
  <c r="G481" i="22"/>
  <c r="F481" i="22"/>
  <c r="G480" i="22"/>
  <c r="F480" i="22"/>
  <c r="E480" i="22"/>
  <c r="G479" i="22"/>
  <c r="G478" i="22"/>
  <c r="F478" i="22"/>
  <c r="E478" i="22"/>
  <c r="G477" i="22"/>
  <c r="F477" i="22"/>
  <c r="E477" i="22"/>
  <c r="G476" i="22"/>
  <c r="F476" i="22"/>
  <c r="G475" i="22"/>
  <c r="F475" i="22"/>
  <c r="E475" i="22"/>
  <c r="G474" i="22"/>
  <c r="F474" i="22"/>
  <c r="E474" i="22"/>
  <c r="G473" i="22"/>
  <c r="F473" i="22"/>
  <c r="E473" i="22"/>
  <c r="G472" i="22"/>
  <c r="F472" i="22"/>
  <c r="E472" i="22"/>
  <c r="G471" i="22"/>
  <c r="G470" i="22"/>
  <c r="F470" i="22"/>
  <c r="E470" i="22"/>
  <c r="G469" i="22"/>
  <c r="F469" i="22"/>
  <c r="G468" i="22"/>
  <c r="G467" i="22"/>
  <c r="F467" i="22"/>
  <c r="G466" i="22"/>
  <c r="F466" i="22"/>
  <c r="G465" i="22"/>
  <c r="G464" i="22"/>
  <c r="E464" i="22"/>
  <c r="G463" i="22"/>
  <c r="F463" i="22"/>
  <c r="G462" i="22"/>
  <c r="F462" i="22"/>
  <c r="E462" i="22"/>
  <c r="G461" i="22"/>
  <c r="F461" i="22"/>
  <c r="G460" i="22"/>
  <c r="F460" i="22"/>
  <c r="E460" i="22"/>
  <c r="G459" i="22"/>
  <c r="G458" i="22"/>
  <c r="G457" i="22"/>
  <c r="G456" i="22"/>
  <c r="G455" i="22"/>
  <c r="G454" i="22"/>
  <c r="F454" i="22"/>
  <c r="E454" i="22"/>
  <c r="G453" i="22"/>
  <c r="F453" i="22"/>
  <c r="E453" i="22"/>
  <c r="G452" i="22"/>
  <c r="F452" i="22"/>
  <c r="E452" i="22"/>
  <c r="G451" i="22"/>
  <c r="F451" i="22"/>
  <c r="E451" i="22"/>
  <c r="G450" i="22"/>
  <c r="F450" i="22"/>
  <c r="G449" i="22"/>
  <c r="F449" i="22"/>
  <c r="E449" i="22"/>
  <c r="G448" i="22"/>
  <c r="F448" i="22"/>
  <c r="E448" i="22"/>
  <c r="G447" i="22"/>
  <c r="F447" i="22"/>
  <c r="E447" i="22"/>
  <c r="G446" i="22"/>
  <c r="F446" i="22"/>
  <c r="E446" i="22"/>
  <c r="G445" i="22"/>
  <c r="G444" i="22"/>
  <c r="F444" i="22"/>
  <c r="E444" i="22"/>
  <c r="G443" i="22"/>
  <c r="G442" i="22"/>
  <c r="G441" i="22"/>
  <c r="F441" i="22"/>
  <c r="E441" i="22"/>
  <c r="G440" i="22"/>
  <c r="F440" i="22"/>
  <c r="E440" i="22"/>
  <c r="G439" i="22"/>
  <c r="E439" i="22"/>
  <c r="G438" i="22"/>
  <c r="E438" i="22"/>
  <c r="G437" i="22"/>
  <c r="E437" i="22"/>
  <c r="G436" i="22"/>
  <c r="F436" i="22"/>
  <c r="E436" i="22"/>
  <c r="G435" i="22"/>
  <c r="F435" i="22"/>
  <c r="E435" i="22"/>
  <c r="G434" i="22"/>
  <c r="G433" i="22"/>
  <c r="F433" i="22"/>
  <c r="E433" i="22"/>
  <c r="G432" i="22"/>
  <c r="G431" i="22"/>
  <c r="F431" i="22"/>
  <c r="G430" i="22"/>
  <c r="F430" i="22"/>
  <c r="E430" i="22"/>
  <c r="G429" i="22"/>
  <c r="F429" i="22"/>
  <c r="G428" i="22"/>
  <c r="G427" i="22"/>
  <c r="F427" i="22"/>
  <c r="E427" i="22"/>
  <c r="G426" i="22"/>
  <c r="F426" i="22"/>
  <c r="E426" i="22"/>
  <c r="G425" i="22"/>
  <c r="F425" i="22"/>
  <c r="G424" i="22"/>
  <c r="G423" i="22"/>
  <c r="G422" i="22"/>
  <c r="F422" i="22"/>
  <c r="E422" i="22"/>
  <c r="G421" i="22"/>
  <c r="F421" i="22"/>
  <c r="E421" i="22"/>
  <c r="G420" i="22"/>
  <c r="G419" i="22"/>
  <c r="G418" i="22"/>
  <c r="F418" i="22"/>
  <c r="E418" i="22"/>
  <c r="G417" i="22"/>
  <c r="F417" i="22"/>
  <c r="E417" i="22"/>
  <c r="G416" i="22"/>
  <c r="E416" i="22"/>
  <c r="G415" i="22"/>
  <c r="E415" i="22"/>
  <c r="G414" i="22"/>
  <c r="F414" i="22"/>
  <c r="E414" i="22"/>
  <c r="G413" i="22"/>
  <c r="F413" i="22"/>
  <c r="G412" i="22"/>
  <c r="G411" i="22"/>
  <c r="F411" i="22"/>
  <c r="G410" i="22"/>
  <c r="G409" i="22"/>
  <c r="G408" i="22"/>
  <c r="F408" i="22"/>
  <c r="E408" i="22"/>
  <c r="G407" i="22"/>
  <c r="F407" i="22"/>
  <c r="E407" i="22"/>
  <c r="G406" i="22"/>
  <c r="F406" i="22"/>
  <c r="E406" i="22"/>
  <c r="G405" i="22"/>
  <c r="F405" i="22"/>
  <c r="G404" i="22"/>
  <c r="F404" i="22"/>
  <c r="G403" i="22"/>
  <c r="G402" i="22"/>
  <c r="F402" i="22"/>
  <c r="E402" i="22"/>
  <c r="G401" i="22"/>
  <c r="E401" i="22"/>
  <c r="G400" i="22"/>
  <c r="E400" i="22"/>
  <c r="G399" i="22"/>
  <c r="G398" i="22"/>
  <c r="G397" i="22"/>
  <c r="G396" i="22"/>
  <c r="F396" i="22"/>
  <c r="E396" i="22"/>
  <c r="G395" i="22"/>
  <c r="G394" i="22"/>
  <c r="F394" i="22"/>
  <c r="E394" i="22"/>
  <c r="G393" i="22"/>
  <c r="F393" i="22"/>
  <c r="E393" i="22"/>
  <c r="G392" i="22"/>
  <c r="E392" i="22"/>
  <c r="G391" i="22"/>
  <c r="G390" i="22"/>
  <c r="F390" i="22"/>
  <c r="E390" i="22"/>
  <c r="G389" i="22"/>
  <c r="F389" i="22"/>
  <c r="E389" i="22"/>
  <c r="G388" i="22"/>
  <c r="G387" i="22"/>
  <c r="F387" i="22"/>
  <c r="E387" i="22"/>
  <c r="G386" i="22"/>
  <c r="F386" i="22"/>
  <c r="G385" i="22"/>
  <c r="G384" i="22"/>
  <c r="G383" i="22"/>
  <c r="G382" i="22"/>
  <c r="G381" i="22"/>
  <c r="E381" i="22"/>
  <c r="G380" i="22"/>
  <c r="F380" i="22"/>
  <c r="E380" i="22"/>
  <c r="G379" i="22"/>
  <c r="G378" i="22"/>
  <c r="G377" i="22"/>
  <c r="F377" i="22"/>
  <c r="G376" i="22"/>
  <c r="F376" i="22"/>
  <c r="G375" i="22"/>
  <c r="G374" i="22"/>
  <c r="G373" i="22"/>
  <c r="G372" i="22"/>
  <c r="G371" i="22"/>
  <c r="F371" i="22"/>
  <c r="G370" i="22"/>
  <c r="E370" i="22"/>
  <c r="G369" i="22"/>
  <c r="G368" i="22"/>
  <c r="F368" i="22"/>
  <c r="G367" i="22"/>
  <c r="F367" i="22"/>
  <c r="G366" i="22"/>
  <c r="F366" i="22"/>
  <c r="E366" i="22"/>
  <c r="G365" i="22"/>
  <c r="G364" i="22"/>
  <c r="G363" i="22"/>
  <c r="F363" i="22"/>
  <c r="E363" i="22"/>
  <c r="G362" i="22"/>
  <c r="G361" i="22"/>
  <c r="G360" i="22"/>
  <c r="F360" i="22"/>
  <c r="E360" i="22"/>
  <c r="G359" i="22"/>
  <c r="F359" i="22"/>
  <c r="E359" i="22"/>
  <c r="G358" i="22"/>
  <c r="F358" i="22"/>
  <c r="G357" i="22"/>
  <c r="F357" i="22"/>
  <c r="G356" i="22"/>
  <c r="G355" i="22"/>
  <c r="G354" i="22"/>
  <c r="F354" i="22"/>
  <c r="E354" i="22"/>
  <c r="G353" i="22"/>
  <c r="F353" i="22"/>
  <c r="E353" i="22"/>
  <c r="G352" i="22"/>
  <c r="G351" i="22"/>
  <c r="G350" i="22"/>
  <c r="D349" i="22"/>
  <c r="D12" i="22" s="1"/>
  <c r="C349" i="22"/>
  <c r="E554" i="22" s="1"/>
  <c r="G343" i="22"/>
  <c r="F343" i="22"/>
  <c r="E343" i="22"/>
  <c r="G342" i="22"/>
  <c r="F342" i="22"/>
  <c r="E342" i="22"/>
  <c r="G341" i="22"/>
  <c r="F341" i="22"/>
  <c r="E341" i="22"/>
  <c r="G340" i="22"/>
  <c r="F340" i="22"/>
  <c r="E340" i="22"/>
  <c r="G339" i="22"/>
  <c r="F339" i="22"/>
  <c r="E339" i="22"/>
  <c r="G338" i="22"/>
  <c r="F338" i="22"/>
  <c r="G337" i="22"/>
  <c r="F337" i="22"/>
  <c r="E337" i="22"/>
  <c r="G336" i="22"/>
  <c r="F336" i="22"/>
  <c r="E336" i="22"/>
  <c r="G335" i="22"/>
  <c r="F335" i="22"/>
  <c r="G334" i="22"/>
  <c r="F334" i="22"/>
  <c r="E334" i="22"/>
  <c r="G333" i="22"/>
  <c r="F333" i="22"/>
  <c r="E333" i="22"/>
  <c r="G332" i="22"/>
  <c r="F332" i="22"/>
  <c r="E332" i="22"/>
  <c r="G331" i="22"/>
  <c r="F331" i="22"/>
  <c r="E331" i="22"/>
  <c r="G330" i="22"/>
  <c r="F330" i="22"/>
  <c r="E330" i="22"/>
  <c r="G329" i="22"/>
  <c r="F329" i="22"/>
  <c r="E329" i="22"/>
  <c r="G328" i="22"/>
  <c r="F328" i="22"/>
  <c r="G327" i="22"/>
  <c r="F327" i="22"/>
  <c r="E327" i="22"/>
  <c r="G326" i="22"/>
  <c r="F326" i="22"/>
  <c r="E326" i="22"/>
  <c r="G325" i="22"/>
  <c r="F325" i="22"/>
  <c r="E325" i="22"/>
  <c r="G324" i="22"/>
  <c r="F324" i="22"/>
  <c r="G323" i="22"/>
  <c r="F323" i="22"/>
  <c r="E323" i="22"/>
  <c r="G322" i="22"/>
  <c r="F322" i="22"/>
  <c r="E322" i="22"/>
  <c r="G321" i="22"/>
  <c r="G320" i="22"/>
  <c r="F320" i="22"/>
  <c r="E320" i="22"/>
  <c r="G319" i="22"/>
  <c r="G318" i="22"/>
  <c r="F318" i="22"/>
  <c r="E318" i="22"/>
  <c r="G317" i="22"/>
  <c r="G316" i="22"/>
  <c r="F316" i="22"/>
  <c r="E316" i="22"/>
  <c r="G315" i="22"/>
  <c r="F315" i="22"/>
  <c r="E315" i="22"/>
  <c r="G314" i="22"/>
  <c r="F314" i="22"/>
  <c r="E314" i="22"/>
  <c r="G313" i="22"/>
  <c r="F313" i="22"/>
  <c r="E313" i="22"/>
  <c r="G312" i="22"/>
  <c r="F312" i="22"/>
  <c r="E312" i="22"/>
  <c r="G311" i="22"/>
  <c r="F311" i="22"/>
  <c r="E311" i="22"/>
  <c r="G310" i="22"/>
  <c r="F310" i="22"/>
  <c r="E310" i="22"/>
  <c r="G309" i="22"/>
  <c r="F309" i="22"/>
  <c r="E309" i="22"/>
  <c r="G308" i="22"/>
  <c r="G307" i="22"/>
  <c r="F307" i="22"/>
  <c r="E307" i="22"/>
  <c r="G306" i="22"/>
  <c r="F306" i="22"/>
  <c r="E306" i="22"/>
  <c r="G305" i="22"/>
  <c r="G304" i="22"/>
  <c r="F304" i="22"/>
  <c r="E304" i="22"/>
  <c r="G303" i="22"/>
  <c r="F303" i="22"/>
  <c r="G302" i="22"/>
  <c r="G301" i="22"/>
  <c r="G300" i="22"/>
  <c r="G299" i="22"/>
  <c r="F299" i="22"/>
  <c r="E299" i="22"/>
  <c r="G298" i="22"/>
  <c r="F298" i="22"/>
  <c r="E298" i="22"/>
  <c r="G297" i="22"/>
  <c r="F297" i="22"/>
  <c r="E297" i="22"/>
  <c r="G296" i="22"/>
  <c r="F296" i="22"/>
  <c r="E296" i="22"/>
  <c r="G295" i="22"/>
  <c r="F295" i="22"/>
  <c r="E295" i="22"/>
  <c r="G294" i="22"/>
  <c r="F294" i="22"/>
  <c r="G293" i="22"/>
  <c r="F293" i="22"/>
  <c r="E293" i="22"/>
  <c r="G292" i="22"/>
  <c r="F292" i="22"/>
  <c r="E292" i="22"/>
  <c r="G291" i="22"/>
  <c r="E291" i="22"/>
  <c r="G290" i="22"/>
  <c r="G289" i="22"/>
  <c r="F289" i="22"/>
  <c r="G288" i="22"/>
  <c r="G287" i="22"/>
  <c r="F287" i="22"/>
  <c r="E287" i="22"/>
  <c r="G286" i="22"/>
  <c r="G285" i="22"/>
  <c r="F285" i="22"/>
  <c r="E285" i="22"/>
  <c r="G284" i="22"/>
  <c r="F284" i="22"/>
  <c r="E284" i="22"/>
  <c r="G283" i="22"/>
  <c r="G282" i="22"/>
  <c r="E282" i="22"/>
  <c r="G281" i="22"/>
  <c r="F281" i="22"/>
  <c r="E281" i="22"/>
  <c r="G280" i="22"/>
  <c r="F280" i="22"/>
  <c r="G279" i="22"/>
  <c r="F279" i="22"/>
  <c r="E279" i="22"/>
  <c r="G278" i="22"/>
  <c r="E278" i="22"/>
  <c r="G277" i="22"/>
  <c r="F277" i="22"/>
  <c r="E277" i="22"/>
  <c r="G276" i="22"/>
  <c r="G275" i="22"/>
  <c r="F275" i="22"/>
  <c r="G274" i="22"/>
  <c r="F274" i="22"/>
  <c r="E274" i="22"/>
  <c r="G273" i="22"/>
  <c r="F273" i="22"/>
  <c r="E273" i="22"/>
  <c r="G272" i="22"/>
  <c r="F272" i="22"/>
  <c r="E272" i="22"/>
  <c r="G271" i="22"/>
  <c r="G270" i="22"/>
  <c r="F270" i="22"/>
  <c r="E270" i="22"/>
  <c r="G269" i="22"/>
  <c r="F269" i="22"/>
  <c r="E269" i="22"/>
  <c r="G268" i="22"/>
  <c r="F268" i="22"/>
  <c r="E268" i="22"/>
  <c r="G267" i="22"/>
  <c r="F267" i="22"/>
  <c r="G266" i="22"/>
  <c r="F266" i="22"/>
  <c r="E266" i="22"/>
  <c r="G265" i="22"/>
  <c r="F265" i="22"/>
  <c r="E265" i="22"/>
  <c r="G264" i="22"/>
  <c r="E264" i="22"/>
  <c r="G263" i="22"/>
  <c r="F263" i="22"/>
  <c r="E263" i="22"/>
  <c r="G262" i="22"/>
  <c r="F262" i="22"/>
  <c r="E262" i="22"/>
  <c r="G261" i="22"/>
  <c r="F261" i="22"/>
  <c r="E261" i="22"/>
  <c r="G260" i="22"/>
  <c r="F260" i="22"/>
  <c r="E260" i="22"/>
  <c r="G259" i="22"/>
  <c r="F259" i="22"/>
  <c r="E259" i="22"/>
  <c r="G258" i="22"/>
  <c r="F258" i="22"/>
  <c r="E258" i="22"/>
  <c r="G257" i="22"/>
  <c r="F257" i="22"/>
  <c r="E257" i="22"/>
  <c r="G256" i="22"/>
  <c r="F256" i="22"/>
  <c r="E256" i="22"/>
  <c r="G255" i="22"/>
  <c r="F255" i="22"/>
  <c r="E255" i="22"/>
  <c r="G254" i="22"/>
  <c r="F254" i="22"/>
  <c r="E254" i="22"/>
  <c r="G253" i="22"/>
  <c r="F253" i="22"/>
  <c r="E253" i="22"/>
  <c r="G252" i="22"/>
  <c r="F252" i="22"/>
  <c r="E252" i="22"/>
  <c r="G251" i="22"/>
  <c r="F251" i="22"/>
  <c r="E251" i="22"/>
  <c r="G250" i="22"/>
  <c r="E250" i="22"/>
  <c r="G249" i="22"/>
  <c r="F249" i="22"/>
  <c r="E249" i="22"/>
  <c r="G248" i="22"/>
  <c r="F248" i="22"/>
  <c r="E248" i="22"/>
  <c r="G247" i="22"/>
  <c r="F247" i="22"/>
  <c r="E247" i="22"/>
  <c r="G246" i="22"/>
  <c r="F246" i="22"/>
  <c r="E246" i="22"/>
  <c r="G245" i="22"/>
  <c r="F245" i="22"/>
  <c r="E245" i="22"/>
  <c r="G244" i="22"/>
  <c r="F244" i="22"/>
  <c r="G243" i="22"/>
  <c r="F243" i="22"/>
  <c r="G242" i="22"/>
  <c r="F242" i="22"/>
  <c r="E242" i="22"/>
  <c r="G241" i="22"/>
  <c r="G240" i="22"/>
  <c r="F240" i="22"/>
  <c r="G239" i="22"/>
  <c r="F239" i="22"/>
  <c r="E239" i="22"/>
  <c r="G238" i="22"/>
  <c r="G237" i="22"/>
  <c r="F237" i="22"/>
  <c r="E237" i="22"/>
  <c r="G236" i="22"/>
  <c r="F236" i="22"/>
  <c r="G235" i="22"/>
  <c r="F235" i="22"/>
  <c r="E235" i="22"/>
  <c r="G234" i="22"/>
  <c r="F234" i="22"/>
  <c r="E234" i="22"/>
  <c r="G233" i="22"/>
  <c r="F233" i="22"/>
  <c r="E233" i="22"/>
  <c r="G232" i="22"/>
  <c r="E232" i="22"/>
  <c r="G231" i="22"/>
  <c r="F231" i="22"/>
  <c r="E231" i="22"/>
  <c r="G230" i="22"/>
  <c r="F230" i="22"/>
  <c r="E230" i="22"/>
  <c r="G229" i="22"/>
  <c r="F229" i="22"/>
  <c r="E229" i="22"/>
  <c r="G228" i="22"/>
  <c r="F228" i="22"/>
  <c r="G227" i="22"/>
  <c r="E227" i="22"/>
  <c r="G226" i="22"/>
  <c r="F226" i="22"/>
  <c r="E226" i="22"/>
  <c r="G225" i="22"/>
  <c r="G224" i="22"/>
  <c r="F224" i="22"/>
  <c r="E224" i="22"/>
  <c r="G223" i="22"/>
  <c r="F223" i="22"/>
  <c r="E223" i="22"/>
  <c r="G222" i="22"/>
  <c r="F222" i="22"/>
  <c r="E222" i="22"/>
  <c r="G221" i="22"/>
  <c r="F221" i="22"/>
  <c r="E221" i="22"/>
  <c r="G220" i="22"/>
  <c r="F220" i="22"/>
  <c r="E220" i="22"/>
  <c r="G219" i="22"/>
  <c r="F219" i="22"/>
  <c r="E219" i="22"/>
  <c r="G218" i="22"/>
  <c r="E218" i="22"/>
  <c r="G217" i="22"/>
  <c r="F217" i="22"/>
  <c r="E217" i="22"/>
  <c r="G216" i="22"/>
  <c r="F216" i="22"/>
  <c r="E216" i="22"/>
  <c r="G215" i="22"/>
  <c r="F215" i="22"/>
  <c r="E215" i="22"/>
  <c r="G214" i="22"/>
  <c r="G213" i="22"/>
  <c r="G212" i="22"/>
  <c r="F212" i="22"/>
  <c r="E212" i="22"/>
  <c r="G211" i="22"/>
  <c r="F211" i="22"/>
  <c r="G210" i="22"/>
  <c r="G209" i="22"/>
  <c r="G208" i="22"/>
  <c r="G207" i="22"/>
  <c r="F207" i="22"/>
  <c r="E207" i="22"/>
  <c r="G206" i="22"/>
  <c r="G205" i="22"/>
  <c r="G204" i="22"/>
  <c r="G203" i="22"/>
  <c r="G202" i="22"/>
  <c r="G201" i="22"/>
  <c r="G200" i="22"/>
  <c r="G199" i="22"/>
  <c r="G198" i="22"/>
  <c r="F198" i="22"/>
  <c r="E198" i="22"/>
  <c r="G197" i="22"/>
  <c r="F197" i="22"/>
  <c r="E197" i="22"/>
  <c r="G196" i="22"/>
  <c r="F196" i="22"/>
  <c r="E196" i="22"/>
  <c r="G195" i="22"/>
  <c r="F195" i="22"/>
  <c r="G194" i="22"/>
  <c r="F194" i="22"/>
  <c r="G193" i="22"/>
  <c r="E193" i="22"/>
  <c r="G192" i="22"/>
  <c r="F192" i="22"/>
  <c r="E192" i="22"/>
  <c r="G191" i="22"/>
  <c r="F191" i="22"/>
  <c r="E191" i="22"/>
  <c r="G190" i="22"/>
  <c r="F190" i="22"/>
  <c r="E190" i="22"/>
  <c r="G189" i="22"/>
  <c r="E189" i="22"/>
  <c r="G188" i="22"/>
  <c r="G187" i="22"/>
  <c r="G186" i="22"/>
  <c r="F186" i="22"/>
  <c r="E186" i="22"/>
  <c r="G185" i="22"/>
  <c r="E185" i="22"/>
  <c r="G184" i="22"/>
  <c r="F184" i="22"/>
  <c r="E184" i="22"/>
  <c r="G183" i="22"/>
  <c r="F183" i="22"/>
  <c r="E183" i="22"/>
  <c r="G182" i="22"/>
  <c r="F182" i="22"/>
  <c r="E182" i="22"/>
  <c r="G181" i="22"/>
  <c r="G180" i="22"/>
  <c r="F180" i="22"/>
  <c r="E180" i="22"/>
  <c r="G179" i="22"/>
  <c r="G178" i="22"/>
  <c r="G177" i="22"/>
  <c r="F177" i="22"/>
  <c r="E177" i="22"/>
  <c r="G176" i="22"/>
  <c r="F176" i="22"/>
  <c r="E176" i="22"/>
  <c r="G175" i="22"/>
  <c r="F175" i="22"/>
  <c r="E175" i="22"/>
  <c r="G174" i="22"/>
  <c r="F174" i="22"/>
  <c r="D173" i="22"/>
  <c r="C173" i="22"/>
  <c r="G167" i="22"/>
  <c r="F167" i="22"/>
  <c r="E167" i="22"/>
  <c r="G166" i="22"/>
  <c r="F166" i="22"/>
  <c r="E166" i="22"/>
  <c r="G165" i="22"/>
  <c r="F165" i="22"/>
  <c r="E165" i="22"/>
  <c r="G164" i="22"/>
  <c r="G163" i="22"/>
  <c r="F163" i="22"/>
  <c r="E163" i="22"/>
  <c r="G162" i="22"/>
  <c r="F162" i="22"/>
  <c r="E162" i="22"/>
  <c r="G161" i="22"/>
  <c r="F161" i="22"/>
  <c r="E161" i="22"/>
  <c r="G160" i="22"/>
  <c r="F160" i="22"/>
  <c r="E160" i="22"/>
  <c r="G159" i="22"/>
  <c r="F159" i="22"/>
  <c r="E159" i="22"/>
  <c r="G158" i="22"/>
  <c r="F158" i="22"/>
  <c r="G157" i="22"/>
  <c r="F157" i="22"/>
  <c r="E157" i="22"/>
  <c r="G156" i="22"/>
  <c r="F156" i="22"/>
  <c r="E156" i="22"/>
  <c r="G155" i="22"/>
  <c r="G154" i="22"/>
  <c r="F154" i="22"/>
  <c r="E154" i="22"/>
  <c r="G153" i="22"/>
  <c r="G152" i="22"/>
  <c r="F152" i="22"/>
  <c r="G151" i="22"/>
  <c r="F151" i="22"/>
  <c r="E151" i="22"/>
  <c r="G150" i="22"/>
  <c r="F150" i="22"/>
  <c r="E150" i="22"/>
  <c r="G149" i="22"/>
  <c r="F149" i="22"/>
  <c r="E149" i="22"/>
  <c r="G148" i="22"/>
  <c r="F148" i="22"/>
  <c r="E148" i="22"/>
  <c r="G147" i="22"/>
  <c r="F147" i="22"/>
  <c r="E147" i="22"/>
  <c r="G146" i="22"/>
  <c r="F146" i="22"/>
  <c r="E146" i="22"/>
  <c r="G145" i="22"/>
  <c r="F145" i="22"/>
  <c r="E145" i="22"/>
  <c r="G144" i="22"/>
  <c r="F144" i="22"/>
  <c r="E144" i="22"/>
  <c r="G143" i="22"/>
  <c r="F143" i="22"/>
  <c r="E143" i="22"/>
  <c r="G142" i="22"/>
  <c r="F142" i="22"/>
  <c r="G141" i="22"/>
  <c r="F141" i="22"/>
  <c r="G140" i="22"/>
  <c r="F140" i="22"/>
  <c r="E140" i="22"/>
  <c r="G139" i="22"/>
  <c r="F139" i="22"/>
  <c r="E139" i="22"/>
  <c r="G138" i="22"/>
  <c r="F138" i="22"/>
  <c r="E138" i="22"/>
  <c r="G137" i="22"/>
  <c r="G136" i="22"/>
  <c r="G135" i="22"/>
  <c r="E135" i="22"/>
  <c r="G134" i="22"/>
  <c r="F134" i="22"/>
  <c r="G133" i="22"/>
  <c r="G132" i="22"/>
  <c r="G131" i="22"/>
  <c r="G130" i="22"/>
  <c r="F130" i="22"/>
  <c r="E130" i="22"/>
  <c r="G129" i="22"/>
  <c r="G128" i="22"/>
  <c r="G127" i="22"/>
  <c r="F127" i="22"/>
  <c r="E127" i="22"/>
  <c r="G126" i="22"/>
  <c r="G125" i="22"/>
  <c r="G124" i="22"/>
  <c r="F124" i="22"/>
  <c r="E124" i="22"/>
  <c r="G123" i="22"/>
  <c r="F123" i="22"/>
  <c r="E123" i="22"/>
  <c r="G122" i="22"/>
  <c r="E122" i="22"/>
  <c r="G121" i="22"/>
  <c r="G120" i="22"/>
  <c r="G119" i="22"/>
  <c r="F119" i="22"/>
  <c r="E119" i="22"/>
  <c r="G118" i="22"/>
  <c r="F118" i="22"/>
  <c r="E118" i="22"/>
  <c r="G117" i="22"/>
  <c r="F117" i="22"/>
  <c r="E117" i="22"/>
  <c r="G116" i="22"/>
  <c r="E116" i="22"/>
  <c r="G115" i="22"/>
  <c r="G114" i="22"/>
  <c r="F114" i="22"/>
  <c r="E114" i="22"/>
  <c r="G113" i="22"/>
  <c r="G112" i="22"/>
  <c r="G111" i="22"/>
  <c r="G110" i="22"/>
  <c r="F110" i="22"/>
  <c r="E110" i="22"/>
  <c r="G109" i="22"/>
  <c r="E109" i="22"/>
  <c r="G108" i="22"/>
  <c r="F108" i="22"/>
  <c r="E108" i="22"/>
  <c r="G107" i="22"/>
  <c r="F107" i="22"/>
  <c r="E107" i="22"/>
  <c r="G106" i="22"/>
  <c r="G105" i="22"/>
  <c r="F105" i="22"/>
  <c r="E105" i="22"/>
  <c r="G104" i="22"/>
  <c r="G103" i="22"/>
  <c r="F103" i="22"/>
  <c r="G102" i="22"/>
  <c r="G101" i="22"/>
  <c r="F101" i="22"/>
  <c r="E101" i="22"/>
  <c r="G100" i="22"/>
  <c r="E100" i="22"/>
  <c r="G99" i="22"/>
  <c r="G98" i="22"/>
  <c r="F98" i="22"/>
  <c r="E98" i="22"/>
  <c r="G97" i="22"/>
  <c r="F97" i="22"/>
  <c r="E97" i="22"/>
  <c r="G96" i="22"/>
  <c r="E96" i="22"/>
  <c r="G95" i="22"/>
  <c r="G94" i="22"/>
  <c r="G93" i="22"/>
  <c r="E93" i="22"/>
  <c r="G92" i="22"/>
  <c r="G91" i="22"/>
  <c r="G90" i="22"/>
  <c r="G89" i="22"/>
  <c r="G88" i="22"/>
  <c r="F88" i="22"/>
  <c r="E88" i="22"/>
  <c r="G87" i="22"/>
  <c r="G86" i="22"/>
  <c r="F86" i="22"/>
  <c r="E86" i="22"/>
  <c r="G85" i="22"/>
  <c r="E85" i="22"/>
  <c r="G84" i="22"/>
  <c r="F84" i="22"/>
  <c r="E84" i="22"/>
  <c r="G83" i="22"/>
  <c r="F83" i="22"/>
  <c r="E83" i="22"/>
  <c r="G82" i="22"/>
  <c r="G81" i="22"/>
  <c r="E81" i="22"/>
  <c r="G80" i="22"/>
  <c r="G79" i="22"/>
  <c r="G78" i="22"/>
  <c r="E78" i="22"/>
  <c r="G77" i="22"/>
  <c r="G76" i="22"/>
  <c r="D75" i="22"/>
  <c r="D10" i="22" s="1"/>
  <c r="C75" i="22"/>
  <c r="C10" i="22" s="1"/>
  <c r="G69" i="22"/>
  <c r="F69" i="22"/>
  <c r="E69" i="22"/>
  <c r="G68" i="22"/>
  <c r="F68" i="22"/>
  <c r="E68" i="22"/>
  <c r="G67" i="22"/>
  <c r="F67" i="22"/>
  <c r="E67" i="22"/>
  <c r="G66" i="22"/>
  <c r="F66" i="22"/>
  <c r="E66" i="22"/>
  <c r="G65" i="22"/>
  <c r="F65" i="22"/>
  <c r="E65" i="22"/>
  <c r="G64" i="22"/>
  <c r="F64" i="22"/>
  <c r="G63" i="22"/>
  <c r="F63" i="22"/>
  <c r="E63" i="22"/>
  <c r="G62" i="22"/>
  <c r="F62" i="22"/>
  <c r="G61" i="22"/>
  <c r="E61" i="22"/>
  <c r="G60" i="22"/>
  <c r="E60" i="22"/>
  <c r="G59" i="22"/>
  <c r="E59" i="22"/>
  <c r="G58" i="22"/>
  <c r="F58" i="22"/>
  <c r="E58" i="22"/>
  <c r="G57" i="22"/>
  <c r="F57" i="22"/>
  <c r="E57" i="22"/>
  <c r="G56" i="22"/>
  <c r="E56" i="22"/>
  <c r="G55" i="22"/>
  <c r="F55" i="22"/>
  <c r="E55" i="22"/>
  <c r="G54" i="22"/>
  <c r="F54" i="22"/>
  <c r="E54" i="22"/>
  <c r="G53" i="22"/>
  <c r="F53" i="22"/>
  <c r="E53" i="22"/>
  <c r="G52" i="22"/>
  <c r="F52" i="22"/>
  <c r="E52" i="22"/>
  <c r="G51" i="22"/>
  <c r="F51" i="22"/>
  <c r="E51" i="22"/>
  <c r="G50" i="22"/>
  <c r="F50" i="22"/>
  <c r="G49" i="22"/>
  <c r="F49" i="22"/>
  <c r="E49" i="22"/>
  <c r="G48" i="22"/>
  <c r="F48" i="22"/>
  <c r="E48" i="22"/>
  <c r="G47" i="22"/>
  <c r="F47" i="22"/>
  <c r="E47" i="22"/>
  <c r="G46" i="22"/>
  <c r="F46" i="22"/>
  <c r="E46" i="22"/>
  <c r="G45" i="22"/>
  <c r="F45" i="22"/>
  <c r="E45" i="22"/>
  <c r="G44" i="22"/>
  <c r="F44" i="22"/>
  <c r="E44" i="22"/>
  <c r="G43" i="22"/>
  <c r="F43" i="22"/>
  <c r="E43" i="22"/>
  <c r="G42" i="22"/>
  <c r="F42" i="22"/>
  <c r="E42" i="22"/>
  <c r="G41" i="22"/>
  <c r="F41" i="22"/>
  <c r="E41" i="22"/>
  <c r="G40" i="22"/>
  <c r="E40" i="22"/>
  <c r="G39" i="22"/>
  <c r="F39" i="22"/>
  <c r="E39" i="22"/>
  <c r="G38" i="22"/>
  <c r="F38" i="22"/>
  <c r="E38" i="22"/>
  <c r="G37" i="22"/>
  <c r="F37" i="22"/>
  <c r="E37" i="22"/>
  <c r="G36" i="22"/>
  <c r="E36" i="22"/>
  <c r="G35" i="22"/>
  <c r="F35" i="22"/>
  <c r="E35" i="22"/>
  <c r="G34" i="22"/>
  <c r="F34" i="22"/>
  <c r="E34" i="22"/>
  <c r="G33" i="22"/>
  <c r="F33" i="22"/>
  <c r="E33" i="22"/>
  <c r="G32" i="22"/>
  <c r="F32" i="22"/>
  <c r="E32" i="22"/>
  <c r="G31" i="22"/>
  <c r="F31" i="22"/>
  <c r="E31" i="22"/>
  <c r="G30" i="22"/>
  <c r="F30" i="22"/>
  <c r="G29" i="22"/>
  <c r="E29" i="22"/>
  <c r="G28" i="22"/>
  <c r="E28" i="22"/>
  <c r="G27" i="22"/>
  <c r="G26" i="22"/>
  <c r="F26" i="22"/>
  <c r="E26" i="22"/>
  <c r="G25" i="22"/>
  <c r="E25" i="22"/>
  <c r="G24" i="22"/>
  <c r="F24" i="22"/>
  <c r="E24" i="22"/>
  <c r="G23" i="22"/>
  <c r="F23" i="22"/>
  <c r="E23" i="22"/>
  <c r="G22" i="22"/>
  <c r="F22" i="22"/>
  <c r="E22" i="22"/>
  <c r="G21" i="22"/>
  <c r="F21" i="22"/>
  <c r="G20" i="22"/>
  <c r="F20" i="22"/>
  <c r="E20" i="22"/>
  <c r="D19" i="22"/>
  <c r="C19" i="22"/>
  <c r="G609" i="21"/>
  <c r="G608" i="21"/>
  <c r="G607" i="21"/>
  <c r="F607" i="21"/>
  <c r="E607" i="21"/>
  <c r="G606" i="21"/>
  <c r="E606" i="21"/>
  <c r="G605" i="21"/>
  <c r="F605" i="21"/>
  <c r="G604" i="21"/>
  <c r="F604" i="21"/>
  <c r="E604" i="21"/>
  <c r="G603" i="21"/>
  <c r="G602" i="21"/>
  <c r="E602" i="21"/>
  <c r="G601" i="21"/>
  <c r="G600" i="21"/>
  <c r="G599" i="21"/>
  <c r="F599" i="21"/>
  <c r="G598" i="21"/>
  <c r="G597" i="21"/>
  <c r="G596" i="21"/>
  <c r="F596" i="21"/>
  <c r="E596" i="21"/>
  <c r="G595" i="21"/>
  <c r="F595" i="21"/>
  <c r="E595" i="21"/>
  <c r="G594" i="21"/>
  <c r="F594" i="21"/>
  <c r="E594" i="21"/>
  <c r="G593" i="21"/>
  <c r="G592" i="21"/>
  <c r="F592" i="21"/>
  <c r="E592" i="21"/>
  <c r="G591" i="21"/>
  <c r="G590" i="21"/>
  <c r="F590" i="21"/>
  <c r="E590" i="21"/>
  <c r="G589" i="21"/>
  <c r="G588" i="21"/>
  <c r="F588" i="21"/>
  <c r="E588" i="21"/>
  <c r="G587" i="21"/>
  <c r="G586" i="21"/>
  <c r="G585" i="21"/>
  <c r="G584" i="21"/>
  <c r="G583" i="21"/>
  <c r="F583" i="21"/>
  <c r="D582" i="21"/>
  <c r="C582" i="21"/>
  <c r="G576" i="21"/>
  <c r="F576" i="21"/>
  <c r="E576" i="21"/>
  <c r="G575" i="21"/>
  <c r="F575" i="21"/>
  <c r="E575" i="21"/>
  <c r="G574" i="21"/>
  <c r="F574" i="21"/>
  <c r="G573" i="21"/>
  <c r="F573" i="21"/>
  <c r="E573" i="21"/>
  <c r="G572" i="21"/>
  <c r="F572" i="21"/>
  <c r="E572" i="21"/>
  <c r="G571" i="21"/>
  <c r="F571" i="21"/>
  <c r="E571" i="21"/>
  <c r="G570" i="21"/>
  <c r="G569" i="21"/>
  <c r="F569" i="21"/>
  <c r="E569" i="21"/>
  <c r="G568" i="21"/>
  <c r="F568" i="21"/>
  <c r="G567" i="21"/>
  <c r="G566" i="21"/>
  <c r="E566" i="21"/>
  <c r="G565" i="21"/>
  <c r="F565" i="21"/>
  <c r="E565" i="21"/>
  <c r="G564" i="21"/>
  <c r="F564" i="21"/>
  <c r="E564" i="21"/>
  <c r="G563" i="21"/>
  <c r="G562" i="21"/>
  <c r="G561" i="21"/>
  <c r="G560" i="21"/>
  <c r="G559" i="21"/>
  <c r="F559" i="21"/>
  <c r="G558" i="21"/>
  <c r="F558" i="21"/>
  <c r="E558" i="21"/>
  <c r="G557" i="21"/>
  <c r="E557" i="21"/>
  <c r="G556" i="21"/>
  <c r="E556" i="21"/>
  <c r="G555" i="21"/>
  <c r="F555" i="21"/>
  <c r="E555" i="21"/>
  <c r="G554" i="21"/>
  <c r="G553" i="21"/>
  <c r="F553" i="21"/>
  <c r="E553" i="21"/>
  <c r="G552" i="21"/>
  <c r="F552" i="21"/>
  <c r="E552" i="21"/>
  <c r="G551" i="21"/>
  <c r="E551" i="21"/>
  <c r="G550" i="21"/>
  <c r="E550" i="21"/>
  <c r="G549" i="21"/>
  <c r="E549" i="21"/>
  <c r="G548" i="21"/>
  <c r="F548" i="21"/>
  <c r="E548" i="21"/>
  <c r="G547" i="21"/>
  <c r="F547" i="21"/>
  <c r="E547" i="21"/>
  <c r="G546" i="21"/>
  <c r="F546" i="21"/>
  <c r="E546" i="21"/>
  <c r="G545" i="21"/>
  <c r="F545" i="21"/>
  <c r="E545" i="21"/>
  <c r="G544" i="21"/>
  <c r="F544" i="21"/>
  <c r="E544" i="21"/>
  <c r="G543" i="21"/>
  <c r="F543" i="21"/>
  <c r="E543" i="21"/>
  <c r="G542" i="21"/>
  <c r="G541" i="21"/>
  <c r="E541" i="21"/>
  <c r="G540" i="21"/>
  <c r="F540" i="21"/>
  <c r="G539" i="21"/>
  <c r="G538" i="21"/>
  <c r="G537" i="21"/>
  <c r="F537" i="21"/>
  <c r="E537" i="21"/>
  <c r="G536" i="21"/>
  <c r="F536" i="21"/>
  <c r="G535" i="21"/>
  <c r="G534" i="21"/>
  <c r="G533" i="21"/>
  <c r="G532" i="21"/>
  <c r="F532" i="21"/>
  <c r="E532" i="21"/>
  <c r="G531" i="21"/>
  <c r="F531" i="21"/>
  <c r="E531" i="21"/>
  <c r="G530" i="21"/>
  <c r="E530" i="21"/>
  <c r="G529" i="21"/>
  <c r="F529" i="21"/>
  <c r="E529" i="21"/>
  <c r="G528" i="21"/>
  <c r="F528" i="21"/>
  <c r="E528" i="21"/>
  <c r="G527" i="21"/>
  <c r="F527" i="21"/>
  <c r="E527" i="21"/>
  <c r="G526" i="21"/>
  <c r="F526" i="21"/>
  <c r="E526" i="21"/>
  <c r="G525" i="21"/>
  <c r="F525" i="21"/>
  <c r="E525" i="21"/>
  <c r="G524" i="21"/>
  <c r="F524" i="21"/>
  <c r="G523" i="21"/>
  <c r="F523" i="21"/>
  <c r="E523" i="21"/>
  <c r="G522" i="21"/>
  <c r="F522" i="21"/>
  <c r="E522" i="21"/>
  <c r="G521" i="21"/>
  <c r="F521" i="21"/>
  <c r="E521" i="21"/>
  <c r="G520" i="21"/>
  <c r="F520" i="21"/>
  <c r="G519" i="21"/>
  <c r="F519" i="21"/>
  <c r="E519" i="21"/>
  <c r="G518" i="21"/>
  <c r="F518" i="21"/>
  <c r="E518" i="21"/>
  <c r="G517" i="21"/>
  <c r="E517" i="21"/>
  <c r="G516" i="21"/>
  <c r="F516" i="21"/>
  <c r="G515" i="21"/>
  <c r="G514" i="21"/>
  <c r="F514" i="21"/>
  <c r="E514" i="21"/>
  <c r="G513" i="21"/>
  <c r="F513" i="21"/>
  <c r="E513" i="21"/>
  <c r="G512" i="21"/>
  <c r="F512" i="21"/>
  <c r="E512" i="21"/>
  <c r="G511" i="21"/>
  <c r="F511" i="21"/>
  <c r="G510" i="21"/>
  <c r="F510" i="21"/>
  <c r="G509" i="21"/>
  <c r="F509" i="21"/>
  <c r="E509" i="21"/>
  <c r="G508" i="21"/>
  <c r="F508" i="21"/>
  <c r="E508" i="21"/>
  <c r="G507" i="21"/>
  <c r="F507" i="21"/>
  <c r="E507" i="21"/>
  <c r="G506" i="21"/>
  <c r="F506" i="21"/>
  <c r="E506" i="21"/>
  <c r="G505" i="21"/>
  <c r="F505" i="21"/>
  <c r="E505" i="21"/>
  <c r="G504" i="21"/>
  <c r="F504" i="21"/>
  <c r="E504" i="21"/>
  <c r="G503" i="21"/>
  <c r="F503" i="21"/>
  <c r="E503" i="21"/>
  <c r="G502" i="21"/>
  <c r="F502" i="21"/>
  <c r="E502" i="21"/>
  <c r="G501" i="21"/>
  <c r="F501" i="21"/>
  <c r="E501" i="21"/>
  <c r="G500" i="21"/>
  <c r="G499" i="21"/>
  <c r="F499" i="21"/>
  <c r="E499" i="21"/>
  <c r="G498" i="21"/>
  <c r="F498" i="21"/>
  <c r="E498" i="21"/>
  <c r="G497" i="21"/>
  <c r="F497" i="21"/>
  <c r="E497" i="21"/>
  <c r="G496" i="21"/>
  <c r="F496" i="21"/>
  <c r="E496" i="21"/>
  <c r="G495" i="21"/>
  <c r="F495" i="21"/>
  <c r="E495" i="21"/>
  <c r="G494" i="21"/>
  <c r="F494" i="21"/>
  <c r="E494" i="21"/>
  <c r="G493" i="21"/>
  <c r="F493" i="21"/>
  <c r="E493" i="21"/>
  <c r="G492" i="21"/>
  <c r="F492" i="21"/>
  <c r="E492" i="21"/>
  <c r="G491" i="21"/>
  <c r="F491" i="21"/>
  <c r="E491" i="21"/>
  <c r="G490" i="21"/>
  <c r="G489" i="21"/>
  <c r="F489" i="21"/>
  <c r="E489" i="21"/>
  <c r="G488" i="21"/>
  <c r="E488" i="21"/>
  <c r="G487" i="21"/>
  <c r="F487" i="21"/>
  <c r="E487" i="21"/>
  <c r="G486" i="21"/>
  <c r="G485" i="21"/>
  <c r="F485" i="21"/>
  <c r="E485" i="21"/>
  <c r="G484" i="21"/>
  <c r="G483" i="21"/>
  <c r="F483" i="21"/>
  <c r="E483" i="21"/>
  <c r="G482" i="21"/>
  <c r="F482" i="21"/>
  <c r="E482" i="21"/>
  <c r="G481" i="21"/>
  <c r="G480" i="21"/>
  <c r="F480" i="21"/>
  <c r="G479" i="21"/>
  <c r="G478" i="21"/>
  <c r="F478" i="21"/>
  <c r="E478" i="21"/>
  <c r="G477" i="21"/>
  <c r="E477" i="21"/>
  <c r="G476" i="21"/>
  <c r="F476" i="21"/>
  <c r="E476" i="21"/>
  <c r="G475" i="21"/>
  <c r="F475" i="21"/>
  <c r="E475" i="21"/>
  <c r="G474" i="21"/>
  <c r="F474" i="21"/>
  <c r="E474" i="21"/>
  <c r="G473" i="21"/>
  <c r="F473" i="21"/>
  <c r="E473" i="21"/>
  <c r="G472" i="21"/>
  <c r="F472" i="21"/>
  <c r="E472" i="21"/>
  <c r="G471" i="21"/>
  <c r="G470" i="21"/>
  <c r="F470" i="21"/>
  <c r="E470" i="21"/>
  <c r="G469" i="21"/>
  <c r="F469" i="21"/>
  <c r="G468" i="21"/>
  <c r="F468" i="21"/>
  <c r="E468" i="21"/>
  <c r="G467" i="21"/>
  <c r="E467" i="21"/>
  <c r="G466" i="21"/>
  <c r="G465" i="21"/>
  <c r="G464" i="21"/>
  <c r="F464" i="21"/>
  <c r="G463" i="21"/>
  <c r="F463" i="21"/>
  <c r="E463" i="21"/>
  <c r="G462" i="21"/>
  <c r="F462" i="21"/>
  <c r="E462" i="21"/>
  <c r="G461" i="21"/>
  <c r="F461" i="21"/>
  <c r="G460" i="21"/>
  <c r="F460" i="21"/>
  <c r="E460" i="21"/>
  <c r="G459" i="21"/>
  <c r="G458" i="21"/>
  <c r="F458" i="21"/>
  <c r="E458" i="21"/>
  <c r="G457" i="21"/>
  <c r="F457" i="21"/>
  <c r="E457" i="21"/>
  <c r="G456" i="21"/>
  <c r="G455" i="21"/>
  <c r="F455" i="21"/>
  <c r="E455" i="21"/>
  <c r="G454" i="21"/>
  <c r="F454" i="21"/>
  <c r="E454" i="21"/>
  <c r="G453" i="21"/>
  <c r="F453" i="21"/>
  <c r="E453" i="21"/>
  <c r="G452" i="21"/>
  <c r="G451" i="21"/>
  <c r="E451" i="21"/>
  <c r="G450" i="21"/>
  <c r="G449" i="21"/>
  <c r="F449" i="21"/>
  <c r="E449" i="21"/>
  <c r="G448" i="21"/>
  <c r="E448" i="21"/>
  <c r="G447" i="21"/>
  <c r="F447" i="21"/>
  <c r="E447" i="21"/>
  <c r="G446" i="21"/>
  <c r="F446" i="21"/>
  <c r="E446" i="21"/>
  <c r="G445" i="21"/>
  <c r="G444" i="21"/>
  <c r="F444" i="21"/>
  <c r="E444" i="21"/>
  <c r="G443" i="21"/>
  <c r="G442" i="21"/>
  <c r="G441" i="21"/>
  <c r="F441" i="21"/>
  <c r="G440" i="21"/>
  <c r="F440" i="21"/>
  <c r="E440" i="21"/>
  <c r="G439" i="21"/>
  <c r="F439" i="21"/>
  <c r="E439" i="21"/>
  <c r="G438" i="21"/>
  <c r="F438" i="21"/>
  <c r="E438" i="21"/>
  <c r="G437" i="21"/>
  <c r="E437" i="21"/>
  <c r="G436" i="21"/>
  <c r="E436" i="21"/>
  <c r="G435" i="21"/>
  <c r="F435" i="21"/>
  <c r="E435" i="21"/>
  <c r="G434" i="21"/>
  <c r="F434" i="21"/>
  <c r="G433" i="21"/>
  <c r="F433" i="21"/>
  <c r="E433" i="21"/>
  <c r="G432" i="21"/>
  <c r="G431" i="21"/>
  <c r="F431" i="21"/>
  <c r="E431" i="21"/>
  <c r="G430" i="21"/>
  <c r="F430" i="21"/>
  <c r="E430" i="21"/>
  <c r="G429" i="21"/>
  <c r="G428" i="21"/>
  <c r="E428" i="21"/>
  <c r="G427" i="21"/>
  <c r="F427" i="21"/>
  <c r="E427" i="21"/>
  <c r="G426" i="21"/>
  <c r="F426" i="21"/>
  <c r="E426" i="21"/>
  <c r="G425" i="21"/>
  <c r="F425" i="21"/>
  <c r="E425" i="21"/>
  <c r="G424" i="21"/>
  <c r="F424" i="21"/>
  <c r="G423" i="21"/>
  <c r="G422" i="21"/>
  <c r="F422" i="21"/>
  <c r="G421" i="21"/>
  <c r="F421" i="21"/>
  <c r="G420" i="21"/>
  <c r="G419" i="21"/>
  <c r="G418" i="21"/>
  <c r="F418" i="21"/>
  <c r="E418" i="21"/>
  <c r="G417" i="21"/>
  <c r="E417" i="21"/>
  <c r="G416" i="21"/>
  <c r="G415" i="21"/>
  <c r="E415" i="21"/>
  <c r="G414" i="21"/>
  <c r="F414" i="21"/>
  <c r="E414" i="21"/>
  <c r="G413" i="21"/>
  <c r="F413" i="21"/>
  <c r="G412" i="21"/>
  <c r="G411" i="21"/>
  <c r="F411" i="21"/>
  <c r="G410" i="21"/>
  <c r="G409" i="21"/>
  <c r="G408" i="21"/>
  <c r="G407" i="21"/>
  <c r="F407" i="21"/>
  <c r="E407" i="21"/>
  <c r="G406" i="21"/>
  <c r="F406" i="21"/>
  <c r="E406" i="21"/>
  <c r="G405" i="21"/>
  <c r="G404" i="21"/>
  <c r="F404" i="21"/>
  <c r="G403" i="21"/>
  <c r="G402" i="21"/>
  <c r="F402" i="21"/>
  <c r="E402" i="21"/>
  <c r="G401" i="21"/>
  <c r="G400" i="21"/>
  <c r="F400" i="21"/>
  <c r="E400" i="21"/>
  <c r="G399" i="21"/>
  <c r="G398" i="21"/>
  <c r="G397" i="21"/>
  <c r="G396" i="21"/>
  <c r="F396" i="21"/>
  <c r="E396" i="21"/>
  <c r="G395" i="21"/>
  <c r="G394" i="21"/>
  <c r="E394" i="21"/>
  <c r="G393" i="21"/>
  <c r="F393" i="21"/>
  <c r="E393" i="21"/>
  <c r="G392" i="21"/>
  <c r="F392" i="21"/>
  <c r="G391" i="21"/>
  <c r="G390" i="21"/>
  <c r="F390" i="21"/>
  <c r="E390" i="21"/>
  <c r="G389" i="21"/>
  <c r="F389" i="21"/>
  <c r="E389" i="21"/>
  <c r="G388" i="21"/>
  <c r="G387" i="21"/>
  <c r="F387" i="21"/>
  <c r="E387" i="21"/>
  <c r="G386" i="21"/>
  <c r="F386" i="21"/>
  <c r="G385" i="21"/>
  <c r="F385" i="21"/>
  <c r="G384" i="21"/>
  <c r="G383" i="21"/>
  <c r="G382" i="21"/>
  <c r="F382" i="21"/>
  <c r="G381" i="21"/>
  <c r="F381" i="21"/>
  <c r="E381" i="21"/>
  <c r="G380" i="21"/>
  <c r="E380" i="21"/>
  <c r="G379" i="21"/>
  <c r="F379" i="21"/>
  <c r="G378" i="21"/>
  <c r="F378" i="21"/>
  <c r="E378" i="21"/>
  <c r="G377" i="21"/>
  <c r="F377" i="21"/>
  <c r="E377" i="21"/>
  <c r="G376" i="21"/>
  <c r="G375" i="21"/>
  <c r="F375" i="21"/>
  <c r="E375" i="21"/>
  <c r="G374" i="21"/>
  <c r="G373" i="21"/>
  <c r="G372" i="21"/>
  <c r="E372" i="21"/>
  <c r="G371" i="21"/>
  <c r="F371" i="21"/>
  <c r="E371" i="21"/>
  <c r="G370" i="21"/>
  <c r="G369" i="21"/>
  <c r="G368" i="21"/>
  <c r="F368" i="21"/>
  <c r="E368" i="21"/>
  <c r="G367" i="21"/>
  <c r="F367" i="21"/>
  <c r="E367" i="21"/>
  <c r="G366" i="21"/>
  <c r="F366" i="21"/>
  <c r="G365" i="21"/>
  <c r="G364" i="21"/>
  <c r="G363" i="21"/>
  <c r="F363" i="21"/>
  <c r="E363" i="21"/>
  <c r="G362" i="21"/>
  <c r="G361" i="21"/>
  <c r="G360" i="21"/>
  <c r="F360" i="21"/>
  <c r="G359" i="21"/>
  <c r="G358" i="21"/>
  <c r="G357" i="21"/>
  <c r="F357" i="21"/>
  <c r="G356" i="21"/>
  <c r="G355" i="21"/>
  <c r="G354" i="21"/>
  <c r="F354" i="21"/>
  <c r="E354" i="21"/>
  <c r="G353" i="21"/>
  <c r="F353" i="21"/>
  <c r="E353" i="21"/>
  <c r="G352" i="21"/>
  <c r="G351" i="21"/>
  <c r="G350" i="21"/>
  <c r="D349" i="21"/>
  <c r="D12" i="21" s="1"/>
  <c r="C349" i="21"/>
  <c r="G343" i="21"/>
  <c r="F343" i="21"/>
  <c r="E343" i="21"/>
  <c r="G342" i="21"/>
  <c r="F342" i="21"/>
  <c r="E342" i="21"/>
  <c r="G341" i="21"/>
  <c r="F341" i="21"/>
  <c r="G340" i="21"/>
  <c r="F340" i="21"/>
  <c r="E340" i="21"/>
  <c r="G339" i="21"/>
  <c r="F339" i="21"/>
  <c r="E339" i="21"/>
  <c r="G338" i="21"/>
  <c r="E338" i="21"/>
  <c r="G337" i="21"/>
  <c r="F337" i="21"/>
  <c r="E337" i="21"/>
  <c r="G336" i="21"/>
  <c r="F336" i="21"/>
  <c r="E336" i="21"/>
  <c r="G335" i="21"/>
  <c r="F335" i="21"/>
  <c r="E335" i="21"/>
  <c r="G334" i="21"/>
  <c r="F334" i="21"/>
  <c r="E334" i="21"/>
  <c r="G333" i="21"/>
  <c r="F333" i="21"/>
  <c r="E333" i="21"/>
  <c r="G332" i="21"/>
  <c r="F332" i="21"/>
  <c r="E332" i="21"/>
  <c r="G331" i="21"/>
  <c r="F331" i="21"/>
  <c r="E331" i="21"/>
  <c r="G330" i="21"/>
  <c r="F330" i="21"/>
  <c r="E330" i="21"/>
  <c r="G329" i="21"/>
  <c r="F329" i="21"/>
  <c r="G328" i="21"/>
  <c r="G327" i="21"/>
  <c r="F327" i="21"/>
  <c r="E327" i="21"/>
  <c r="G326" i="21"/>
  <c r="F326" i="21"/>
  <c r="E326" i="21"/>
  <c r="G325" i="21"/>
  <c r="F325" i="21"/>
  <c r="E325" i="21"/>
  <c r="G324" i="21"/>
  <c r="G323" i="21"/>
  <c r="F323" i="21"/>
  <c r="G322" i="21"/>
  <c r="F322" i="21"/>
  <c r="E322" i="21"/>
  <c r="G321" i="21"/>
  <c r="G320" i="21"/>
  <c r="F320" i="21"/>
  <c r="E320" i="21"/>
  <c r="G319" i="21"/>
  <c r="G318" i="21"/>
  <c r="F318" i="21"/>
  <c r="E318" i="21"/>
  <c r="G317" i="21"/>
  <c r="F317" i="21"/>
  <c r="G316" i="21"/>
  <c r="F316" i="21"/>
  <c r="E316" i="21"/>
  <c r="G315" i="21"/>
  <c r="F315" i="21"/>
  <c r="E315" i="21"/>
  <c r="G314" i="21"/>
  <c r="F314" i="21"/>
  <c r="E314" i="21"/>
  <c r="G313" i="21"/>
  <c r="F313" i="21"/>
  <c r="E313" i="21"/>
  <c r="G312" i="21"/>
  <c r="F312" i="21"/>
  <c r="E312" i="21"/>
  <c r="G311" i="21"/>
  <c r="F311" i="21"/>
  <c r="E311" i="21"/>
  <c r="G310" i="21"/>
  <c r="F310" i="21"/>
  <c r="E310" i="21"/>
  <c r="G309" i="21"/>
  <c r="E309" i="21"/>
  <c r="G308" i="21"/>
  <c r="G307" i="21"/>
  <c r="F307" i="21"/>
  <c r="E307" i="21"/>
  <c r="G306" i="21"/>
  <c r="E306" i="21"/>
  <c r="G305" i="21"/>
  <c r="G304" i="21"/>
  <c r="F304" i="21"/>
  <c r="E304" i="21"/>
  <c r="G303" i="21"/>
  <c r="F303" i="21"/>
  <c r="E303" i="21"/>
  <c r="G302" i="21"/>
  <c r="F302" i="21"/>
  <c r="G301" i="21"/>
  <c r="F301" i="21"/>
  <c r="E301" i="21"/>
  <c r="G300" i="21"/>
  <c r="G299" i="21"/>
  <c r="F299" i="21"/>
  <c r="E299" i="21"/>
  <c r="G298" i="21"/>
  <c r="F298" i="21"/>
  <c r="E298" i="21"/>
  <c r="G297" i="21"/>
  <c r="F297" i="21"/>
  <c r="E297" i="21"/>
  <c r="G296" i="21"/>
  <c r="F296" i="21"/>
  <c r="E296" i="21"/>
  <c r="G295" i="21"/>
  <c r="F295" i="21"/>
  <c r="E295" i="21"/>
  <c r="G294" i="21"/>
  <c r="G293" i="21"/>
  <c r="F293" i="21"/>
  <c r="G292" i="21"/>
  <c r="F292" i="21"/>
  <c r="E292" i="21"/>
  <c r="G291" i="21"/>
  <c r="E291" i="21"/>
  <c r="G290" i="21"/>
  <c r="F290" i="21"/>
  <c r="G289" i="21"/>
  <c r="F289" i="21"/>
  <c r="G288" i="21"/>
  <c r="G287" i="21"/>
  <c r="F287" i="21"/>
  <c r="G286" i="21"/>
  <c r="G285" i="21"/>
  <c r="F285" i="21"/>
  <c r="E285" i="21"/>
  <c r="G284" i="21"/>
  <c r="F284" i="21"/>
  <c r="E284" i="21"/>
  <c r="G283" i="21"/>
  <c r="G282" i="21"/>
  <c r="F282" i="21"/>
  <c r="G281" i="21"/>
  <c r="F281" i="21"/>
  <c r="E281" i="21"/>
  <c r="G280" i="21"/>
  <c r="G279" i="21"/>
  <c r="F279" i="21"/>
  <c r="E279" i="21"/>
  <c r="G278" i="21"/>
  <c r="F278" i="21"/>
  <c r="E278" i="21"/>
  <c r="G277" i="21"/>
  <c r="G276" i="21"/>
  <c r="G275" i="21"/>
  <c r="F275" i="21"/>
  <c r="G274" i="21"/>
  <c r="F274" i="21"/>
  <c r="E274" i="21"/>
  <c r="G273" i="21"/>
  <c r="F273" i="21"/>
  <c r="E273" i="21"/>
  <c r="G272" i="21"/>
  <c r="F272" i="21"/>
  <c r="E272" i="21"/>
  <c r="G271" i="21"/>
  <c r="G270" i="21"/>
  <c r="F270" i="21"/>
  <c r="G269" i="21"/>
  <c r="F269" i="21"/>
  <c r="E269" i="21"/>
  <c r="G268" i="21"/>
  <c r="F268" i="21"/>
  <c r="G267" i="21"/>
  <c r="E267" i="21"/>
  <c r="G266" i="21"/>
  <c r="F266" i="21"/>
  <c r="G265" i="21"/>
  <c r="F265" i="21"/>
  <c r="G264" i="21"/>
  <c r="G263" i="21"/>
  <c r="F263" i="21"/>
  <c r="E263" i="21"/>
  <c r="G262" i="21"/>
  <c r="F262" i="21"/>
  <c r="E262" i="21"/>
  <c r="G261" i="21"/>
  <c r="F261" i="21"/>
  <c r="E261" i="21"/>
  <c r="G260" i="21"/>
  <c r="F260" i="21"/>
  <c r="E260" i="21"/>
  <c r="G259" i="21"/>
  <c r="F259" i="21"/>
  <c r="G258" i="21"/>
  <c r="F258" i="21"/>
  <c r="E258" i="21"/>
  <c r="G257" i="21"/>
  <c r="F257" i="21"/>
  <c r="E257" i="21"/>
  <c r="G256" i="21"/>
  <c r="E256" i="21"/>
  <c r="G255" i="21"/>
  <c r="F255" i="21"/>
  <c r="E255" i="21"/>
  <c r="G254" i="21"/>
  <c r="F254" i="21"/>
  <c r="E254" i="21"/>
  <c r="G253" i="21"/>
  <c r="F253" i="21"/>
  <c r="E253" i="21"/>
  <c r="G252" i="21"/>
  <c r="F252" i="21"/>
  <c r="E252" i="21"/>
  <c r="G251" i="21"/>
  <c r="F251" i="21"/>
  <c r="E251" i="21"/>
  <c r="G250" i="21"/>
  <c r="F250" i="21"/>
  <c r="E250" i="21"/>
  <c r="G249" i="21"/>
  <c r="F249" i="21"/>
  <c r="G248" i="21"/>
  <c r="F248" i="21"/>
  <c r="G247" i="21"/>
  <c r="F247" i="21"/>
  <c r="E247" i="21"/>
  <c r="G246" i="21"/>
  <c r="F246" i="21"/>
  <c r="E246" i="21"/>
  <c r="G245" i="21"/>
  <c r="F245" i="21"/>
  <c r="E245" i="21"/>
  <c r="G244" i="21"/>
  <c r="G243" i="21"/>
  <c r="F243" i="21"/>
  <c r="G242" i="21"/>
  <c r="F242" i="21"/>
  <c r="E242" i="21"/>
  <c r="G241" i="21"/>
  <c r="F241" i="21"/>
  <c r="G240" i="21"/>
  <c r="E240" i="21"/>
  <c r="G239" i="21"/>
  <c r="F239" i="21"/>
  <c r="E239" i="21"/>
  <c r="G238" i="21"/>
  <c r="G237" i="21"/>
  <c r="F237" i="21"/>
  <c r="E237" i="21"/>
  <c r="G236" i="21"/>
  <c r="F236" i="21"/>
  <c r="E236" i="21"/>
  <c r="G235" i="21"/>
  <c r="F235" i="21"/>
  <c r="E235" i="21"/>
  <c r="G234" i="21"/>
  <c r="F234" i="21"/>
  <c r="E234" i="21"/>
  <c r="G233" i="21"/>
  <c r="F233" i="21"/>
  <c r="E233" i="21"/>
  <c r="G232" i="21"/>
  <c r="F232" i="21"/>
  <c r="E232" i="21"/>
  <c r="G231" i="21"/>
  <c r="F231" i="21"/>
  <c r="E231" i="21"/>
  <c r="G230" i="21"/>
  <c r="E230" i="21"/>
  <c r="G229" i="21"/>
  <c r="F229" i="21"/>
  <c r="E229" i="21"/>
  <c r="G228" i="21"/>
  <c r="F228" i="21"/>
  <c r="E228" i="21"/>
  <c r="G227" i="21"/>
  <c r="F227" i="21"/>
  <c r="E227" i="21"/>
  <c r="G226" i="21"/>
  <c r="F226" i="21"/>
  <c r="G225" i="21"/>
  <c r="G224" i="21"/>
  <c r="E224" i="21"/>
  <c r="G223" i="21"/>
  <c r="F223" i="21"/>
  <c r="G222" i="21"/>
  <c r="E222" i="21"/>
  <c r="G221" i="21"/>
  <c r="F221" i="21"/>
  <c r="E221" i="21"/>
  <c r="G220" i="21"/>
  <c r="F220" i="21"/>
  <c r="E220" i="21"/>
  <c r="G219" i="21"/>
  <c r="F219" i="21"/>
  <c r="G218" i="21"/>
  <c r="F218" i="21"/>
  <c r="E218" i="21"/>
  <c r="G217" i="21"/>
  <c r="F217" i="21"/>
  <c r="E217" i="21"/>
  <c r="G216" i="21"/>
  <c r="F216" i="21"/>
  <c r="E216" i="21"/>
  <c r="G215" i="21"/>
  <c r="F215" i="21"/>
  <c r="E215" i="21"/>
  <c r="G214" i="21"/>
  <c r="F214" i="21"/>
  <c r="E214" i="21"/>
  <c r="G213" i="21"/>
  <c r="G212" i="21"/>
  <c r="F212" i="21"/>
  <c r="E212" i="21"/>
  <c r="G211" i="21"/>
  <c r="F211" i="21"/>
  <c r="E211" i="21"/>
  <c r="G210" i="21"/>
  <c r="F210" i="21"/>
  <c r="E210" i="21"/>
  <c r="G209" i="21"/>
  <c r="F209" i="21"/>
  <c r="G208" i="21"/>
  <c r="G207" i="21"/>
  <c r="F207" i="21"/>
  <c r="E207" i="21"/>
  <c r="G206" i="21"/>
  <c r="F206" i="21"/>
  <c r="G205" i="21"/>
  <c r="G204" i="21"/>
  <c r="G203" i="21"/>
  <c r="G202" i="21"/>
  <c r="G201" i="21"/>
  <c r="G200" i="21"/>
  <c r="G199" i="21"/>
  <c r="G198" i="21"/>
  <c r="G197" i="21"/>
  <c r="F197" i="21"/>
  <c r="E197" i="21"/>
  <c r="G196" i="21"/>
  <c r="F196" i="21"/>
  <c r="E196" i="21"/>
  <c r="G195" i="21"/>
  <c r="F195" i="21"/>
  <c r="E195" i="21"/>
  <c r="G194" i="21"/>
  <c r="E194" i="21"/>
  <c r="G193" i="21"/>
  <c r="E193" i="21"/>
  <c r="G192" i="21"/>
  <c r="F192" i="21"/>
  <c r="E192" i="21"/>
  <c r="G191" i="21"/>
  <c r="F191" i="21"/>
  <c r="E191" i="21"/>
  <c r="G190" i="21"/>
  <c r="E190" i="21"/>
  <c r="G189" i="21"/>
  <c r="F189" i="21"/>
  <c r="G188" i="21"/>
  <c r="F188" i="21"/>
  <c r="G187" i="21"/>
  <c r="G186" i="21"/>
  <c r="F186" i="21"/>
  <c r="G185" i="21"/>
  <c r="F185" i="21"/>
  <c r="E185" i="21"/>
  <c r="G184" i="21"/>
  <c r="F184" i="21"/>
  <c r="E184" i="21"/>
  <c r="G183" i="21"/>
  <c r="F183" i="21"/>
  <c r="G182" i="21"/>
  <c r="F182" i="21"/>
  <c r="G181" i="21"/>
  <c r="G180" i="21"/>
  <c r="F180" i="21"/>
  <c r="G179" i="21"/>
  <c r="G178" i="21"/>
  <c r="G177" i="21"/>
  <c r="F177" i="21"/>
  <c r="E177" i="21"/>
  <c r="G176" i="21"/>
  <c r="G175" i="21"/>
  <c r="F175" i="21"/>
  <c r="E175" i="21"/>
  <c r="G174" i="21"/>
  <c r="D173" i="21"/>
  <c r="D11" i="21" s="1"/>
  <c r="C173" i="21"/>
  <c r="G167" i="21"/>
  <c r="F167" i="21"/>
  <c r="E167" i="21"/>
  <c r="G166" i="21"/>
  <c r="F166" i="21"/>
  <c r="E166" i="21"/>
  <c r="G165" i="21"/>
  <c r="E165" i="21"/>
  <c r="G164" i="21"/>
  <c r="G163" i="21"/>
  <c r="F163" i="21"/>
  <c r="E163" i="21"/>
  <c r="G162" i="21"/>
  <c r="F162" i="21"/>
  <c r="E162" i="21"/>
  <c r="G161" i="21"/>
  <c r="F161" i="21"/>
  <c r="G160" i="21"/>
  <c r="F160" i="21"/>
  <c r="E160" i="21"/>
  <c r="G159" i="21"/>
  <c r="F159" i="21"/>
  <c r="E159" i="21"/>
  <c r="G158" i="21"/>
  <c r="F158" i="21"/>
  <c r="E158" i="21"/>
  <c r="G157" i="21"/>
  <c r="F157" i="21"/>
  <c r="E157" i="21"/>
  <c r="G156" i="21"/>
  <c r="E156" i="21"/>
  <c r="G155" i="21"/>
  <c r="F155" i="21"/>
  <c r="G154" i="21"/>
  <c r="F154" i="21"/>
  <c r="E154" i="21"/>
  <c r="G153" i="21"/>
  <c r="F153" i="21"/>
  <c r="G152" i="21"/>
  <c r="F152" i="21"/>
  <c r="E152" i="21"/>
  <c r="G151" i="21"/>
  <c r="F151" i="21"/>
  <c r="E151" i="21"/>
  <c r="G150" i="21"/>
  <c r="F150" i="21"/>
  <c r="E150" i="21"/>
  <c r="G149" i="21"/>
  <c r="F149" i="21"/>
  <c r="E149" i="21"/>
  <c r="G148" i="21"/>
  <c r="F148" i="21"/>
  <c r="E148" i="21"/>
  <c r="G147" i="21"/>
  <c r="F147" i="21"/>
  <c r="E147" i="21"/>
  <c r="G146" i="21"/>
  <c r="F146" i="21"/>
  <c r="E146" i="21"/>
  <c r="G145" i="21"/>
  <c r="F145" i="21"/>
  <c r="E145" i="21"/>
  <c r="G144" i="21"/>
  <c r="F144" i="21"/>
  <c r="E144" i="21"/>
  <c r="G143" i="21"/>
  <c r="F143" i="21"/>
  <c r="G142" i="21"/>
  <c r="G141" i="21"/>
  <c r="G140" i="21"/>
  <c r="E140" i="21"/>
  <c r="G139" i="21"/>
  <c r="G138" i="21"/>
  <c r="F138" i="21"/>
  <c r="E138" i="21"/>
  <c r="G137" i="21"/>
  <c r="G136" i="21"/>
  <c r="G135" i="21"/>
  <c r="F135" i="21"/>
  <c r="G134" i="21"/>
  <c r="G133" i="21"/>
  <c r="G132" i="21"/>
  <c r="G131" i="21"/>
  <c r="G130" i="21"/>
  <c r="E130" i="21"/>
  <c r="G129" i="21"/>
  <c r="G128" i="21"/>
  <c r="G127" i="21"/>
  <c r="F127" i="21"/>
  <c r="E127" i="21"/>
  <c r="G126" i="21"/>
  <c r="G125" i="21"/>
  <c r="G124" i="21"/>
  <c r="F124" i="21"/>
  <c r="E124" i="21"/>
  <c r="G123" i="21"/>
  <c r="F123" i="21"/>
  <c r="G122" i="21"/>
  <c r="F122" i="21"/>
  <c r="E122" i="21"/>
  <c r="G121" i="21"/>
  <c r="E121" i="21"/>
  <c r="G120" i="21"/>
  <c r="F120" i="21"/>
  <c r="G119" i="21"/>
  <c r="F119" i="21"/>
  <c r="E119" i="21"/>
  <c r="G118" i="21"/>
  <c r="F118" i="21"/>
  <c r="E118" i="21"/>
  <c r="G117" i="21"/>
  <c r="F117" i="21"/>
  <c r="G116" i="21"/>
  <c r="E116" i="21"/>
  <c r="G115" i="21"/>
  <c r="G114" i="21"/>
  <c r="F114" i="21"/>
  <c r="G113" i="21"/>
  <c r="F113" i="21"/>
  <c r="G112" i="21"/>
  <c r="G111" i="21"/>
  <c r="G110" i="21"/>
  <c r="G109" i="21"/>
  <c r="F109" i="21"/>
  <c r="G108" i="21"/>
  <c r="F108" i="21"/>
  <c r="E108" i="21"/>
  <c r="G107" i="21"/>
  <c r="F107" i="21"/>
  <c r="E107" i="21"/>
  <c r="G106" i="21"/>
  <c r="G105" i="21"/>
  <c r="F105" i="21"/>
  <c r="E105" i="21"/>
  <c r="G104" i="21"/>
  <c r="G103" i="21"/>
  <c r="G102" i="21"/>
  <c r="E102" i="21"/>
  <c r="G101" i="21"/>
  <c r="F101" i="21"/>
  <c r="G100" i="21"/>
  <c r="F100" i="21"/>
  <c r="E100" i="21"/>
  <c r="G99" i="21"/>
  <c r="G98" i="21"/>
  <c r="F98" i="21"/>
  <c r="E98" i="21"/>
  <c r="G97" i="21"/>
  <c r="F97" i="21"/>
  <c r="E97" i="21"/>
  <c r="G96" i="21"/>
  <c r="F96" i="21"/>
  <c r="G95" i="21"/>
  <c r="F95" i="21"/>
  <c r="G94" i="21"/>
  <c r="G93" i="21"/>
  <c r="F93" i="21"/>
  <c r="G92" i="21"/>
  <c r="G91" i="21"/>
  <c r="G90" i="21"/>
  <c r="G89" i="21"/>
  <c r="G88" i="21"/>
  <c r="F88" i="21"/>
  <c r="E88" i="21"/>
  <c r="G87" i="21"/>
  <c r="G86" i="21"/>
  <c r="F86" i="21"/>
  <c r="E86" i="21"/>
  <c r="G85" i="21"/>
  <c r="E85" i="21"/>
  <c r="G84" i="21"/>
  <c r="F84" i="21"/>
  <c r="E84" i="21"/>
  <c r="G83" i="21"/>
  <c r="F83" i="21"/>
  <c r="E83" i="21"/>
  <c r="G82" i="21"/>
  <c r="G81" i="21"/>
  <c r="F81" i="21"/>
  <c r="E81" i="21"/>
  <c r="G80" i="21"/>
  <c r="G79" i="21"/>
  <c r="G78" i="21"/>
  <c r="F78" i="21"/>
  <c r="G77" i="21"/>
  <c r="F77" i="21"/>
  <c r="G76" i="21"/>
  <c r="D75" i="21"/>
  <c r="F165" i="21" s="1"/>
  <c r="C75" i="21"/>
  <c r="C10" i="21" s="1"/>
  <c r="G69" i="21"/>
  <c r="F69" i="21"/>
  <c r="E69" i="21"/>
  <c r="G68" i="21"/>
  <c r="F68" i="21"/>
  <c r="E68" i="21"/>
  <c r="G67" i="21"/>
  <c r="G66" i="21"/>
  <c r="F66" i="21"/>
  <c r="E66" i="21"/>
  <c r="G65" i="21"/>
  <c r="F65" i="21"/>
  <c r="E65" i="21"/>
  <c r="G64" i="21"/>
  <c r="F64" i="21"/>
  <c r="G63" i="21"/>
  <c r="F63" i="21"/>
  <c r="E63" i="21"/>
  <c r="G62" i="21"/>
  <c r="F62" i="21"/>
  <c r="G61" i="21"/>
  <c r="G60" i="21"/>
  <c r="F60" i="21"/>
  <c r="E60" i="21"/>
  <c r="G59" i="21"/>
  <c r="F59" i="21"/>
  <c r="G58" i="21"/>
  <c r="F58" i="21"/>
  <c r="E58" i="21"/>
  <c r="G57" i="21"/>
  <c r="F57" i="21"/>
  <c r="E57" i="21"/>
  <c r="G56" i="21"/>
  <c r="F56" i="21"/>
  <c r="E56" i="21"/>
  <c r="G55" i="21"/>
  <c r="F55" i="21"/>
  <c r="E55" i="21"/>
  <c r="G54" i="21"/>
  <c r="G53" i="21"/>
  <c r="G52" i="21"/>
  <c r="F52" i="21"/>
  <c r="E52" i="21"/>
  <c r="G51" i="21"/>
  <c r="F51" i="21"/>
  <c r="E51" i="21"/>
  <c r="G50" i="21"/>
  <c r="F50" i="21"/>
  <c r="G49" i="21"/>
  <c r="F49" i="21"/>
  <c r="G48" i="21"/>
  <c r="G47" i="21"/>
  <c r="F47" i="21"/>
  <c r="E47" i="21"/>
  <c r="G46" i="21"/>
  <c r="F46" i="21"/>
  <c r="E46" i="21"/>
  <c r="G45" i="21"/>
  <c r="G44" i="21"/>
  <c r="F44" i="21"/>
  <c r="G43" i="21"/>
  <c r="F43" i="21"/>
  <c r="E43" i="21"/>
  <c r="G42" i="21"/>
  <c r="F42" i="21"/>
  <c r="E42" i="21"/>
  <c r="G41" i="21"/>
  <c r="F41" i="21"/>
  <c r="E41" i="21"/>
  <c r="G40" i="21"/>
  <c r="F40" i="21"/>
  <c r="E40" i="21"/>
  <c r="G39" i="21"/>
  <c r="G38" i="21"/>
  <c r="F38" i="21"/>
  <c r="E38" i="21"/>
  <c r="G37" i="21"/>
  <c r="E37" i="21"/>
  <c r="G36" i="21"/>
  <c r="F36" i="21"/>
  <c r="E36" i="21"/>
  <c r="G35" i="21"/>
  <c r="F35" i="21"/>
  <c r="E35" i="21"/>
  <c r="G34" i="21"/>
  <c r="F34" i="21"/>
  <c r="E34" i="21"/>
  <c r="G33" i="21"/>
  <c r="F33" i="21"/>
  <c r="G32" i="21"/>
  <c r="F32" i="21"/>
  <c r="E32" i="21"/>
  <c r="G31" i="21"/>
  <c r="F31" i="21"/>
  <c r="E31" i="21"/>
  <c r="G30" i="21"/>
  <c r="G29" i="21"/>
  <c r="G28" i="21"/>
  <c r="F28" i="21"/>
  <c r="E28" i="21"/>
  <c r="G27" i="21"/>
  <c r="E27" i="21"/>
  <c r="G26" i="21"/>
  <c r="F26" i="21"/>
  <c r="G25" i="21"/>
  <c r="F25" i="21"/>
  <c r="E25" i="21"/>
  <c r="G24" i="21"/>
  <c r="E24" i="21"/>
  <c r="G23" i="21"/>
  <c r="E23" i="21"/>
  <c r="G22" i="21"/>
  <c r="F22" i="21"/>
  <c r="E22" i="21"/>
  <c r="G21" i="21"/>
  <c r="F21" i="21"/>
  <c r="E21" i="21"/>
  <c r="G20" i="21"/>
  <c r="F20" i="21"/>
  <c r="E20" i="21"/>
  <c r="D19" i="21"/>
  <c r="D9" i="21" s="1"/>
  <c r="C19" i="21"/>
  <c r="D13" i="21"/>
  <c r="C13" i="21"/>
  <c r="C12" i="21"/>
  <c r="G609" i="20"/>
  <c r="G608" i="20"/>
  <c r="G607" i="20"/>
  <c r="E607" i="20"/>
  <c r="G606" i="20"/>
  <c r="F606" i="20"/>
  <c r="E606" i="20"/>
  <c r="G605" i="20"/>
  <c r="G604" i="20"/>
  <c r="F604" i="20"/>
  <c r="E604" i="20"/>
  <c r="G603" i="20"/>
  <c r="G602" i="20"/>
  <c r="G601" i="20"/>
  <c r="G600" i="20"/>
  <c r="G599" i="20"/>
  <c r="G598" i="20"/>
  <c r="G597" i="20"/>
  <c r="G596" i="20"/>
  <c r="F596" i="20"/>
  <c r="G595" i="20"/>
  <c r="E595" i="20"/>
  <c r="G594" i="20"/>
  <c r="F594" i="20"/>
  <c r="E594" i="20"/>
  <c r="G593" i="20"/>
  <c r="G592" i="20"/>
  <c r="E592" i="20"/>
  <c r="G591" i="20"/>
  <c r="F591" i="20"/>
  <c r="E591" i="20"/>
  <c r="G590" i="20"/>
  <c r="F590" i="20"/>
  <c r="G589" i="20"/>
  <c r="E589" i="20"/>
  <c r="G588" i="20"/>
  <c r="F588" i="20"/>
  <c r="E588" i="20"/>
  <c r="G587" i="20"/>
  <c r="G586" i="20"/>
  <c r="G585" i="20"/>
  <c r="G584" i="20"/>
  <c r="G583" i="20"/>
  <c r="D582" i="20"/>
  <c r="F609" i="20" s="1"/>
  <c r="C582" i="20"/>
  <c r="C13" i="20" s="1"/>
  <c r="G576" i="20"/>
  <c r="E576" i="20"/>
  <c r="G575" i="20"/>
  <c r="F575" i="20"/>
  <c r="E575" i="20"/>
  <c r="G574" i="20"/>
  <c r="F574" i="20"/>
  <c r="E574" i="20"/>
  <c r="G573" i="20"/>
  <c r="F573" i="20"/>
  <c r="E573" i="20"/>
  <c r="G572" i="20"/>
  <c r="F572" i="20"/>
  <c r="E572" i="20"/>
  <c r="G571" i="20"/>
  <c r="F571" i="20"/>
  <c r="E571" i="20"/>
  <c r="G570" i="20"/>
  <c r="E570" i="20"/>
  <c r="G569" i="20"/>
  <c r="F569" i="20"/>
  <c r="E569" i="20"/>
  <c r="G568" i="20"/>
  <c r="G567" i="20"/>
  <c r="F567" i="20"/>
  <c r="E567" i="20"/>
  <c r="G566" i="20"/>
  <c r="E566" i="20"/>
  <c r="G565" i="20"/>
  <c r="F565" i="20"/>
  <c r="E565" i="20"/>
  <c r="G564" i="20"/>
  <c r="F564" i="20"/>
  <c r="E564" i="20"/>
  <c r="G563" i="20"/>
  <c r="F563" i="20"/>
  <c r="E563" i="20"/>
  <c r="G562" i="20"/>
  <c r="G561" i="20"/>
  <c r="G560" i="20"/>
  <c r="G559" i="20"/>
  <c r="G558" i="20"/>
  <c r="F558" i="20"/>
  <c r="E558" i="20"/>
  <c r="G557" i="20"/>
  <c r="F557" i="20"/>
  <c r="E557" i="20"/>
  <c r="G556" i="20"/>
  <c r="E556" i="20"/>
  <c r="G555" i="20"/>
  <c r="F555" i="20"/>
  <c r="E555" i="20"/>
  <c r="G554" i="20"/>
  <c r="G553" i="20"/>
  <c r="F553" i="20"/>
  <c r="E553" i="20"/>
  <c r="G552" i="20"/>
  <c r="G551" i="20"/>
  <c r="E551" i="20"/>
  <c r="G550" i="20"/>
  <c r="F550" i="20"/>
  <c r="E550" i="20"/>
  <c r="G549" i="20"/>
  <c r="F549" i="20"/>
  <c r="E549" i="20"/>
  <c r="G548" i="20"/>
  <c r="F548" i="20"/>
  <c r="E548" i="20"/>
  <c r="G547" i="20"/>
  <c r="F547" i="20"/>
  <c r="E547" i="20"/>
  <c r="G546" i="20"/>
  <c r="E546" i="20"/>
  <c r="G545" i="20"/>
  <c r="F545" i="20"/>
  <c r="E545" i="20"/>
  <c r="G544" i="20"/>
  <c r="F544" i="20"/>
  <c r="E544" i="20"/>
  <c r="G543" i="20"/>
  <c r="F543" i="20"/>
  <c r="E543" i="20"/>
  <c r="G542" i="20"/>
  <c r="G541" i="20"/>
  <c r="F541" i="20"/>
  <c r="E541" i="20"/>
  <c r="G540" i="20"/>
  <c r="F540" i="20"/>
  <c r="E540" i="20"/>
  <c r="G539" i="20"/>
  <c r="G538" i="20"/>
  <c r="G537" i="20"/>
  <c r="F537" i="20"/>
  <c r="E537" i="20"/>
  <c r="G536" i="20"/>
  <c r="F536" i="20"/>
  <c r="E536" i="20"/>
  <c r="G535" i="20"/>
  <c r="G534" i="20"/>
  <c r="G533" i="20"/>
  <c r="F533" i="20"/>
  <c r="E533" i="20"/>
  <c r="G532" i="20"/>
  <c r="F532" i="20"/>
  <c r="G531" i="20"/>
  <c r="F531" i="20"/>
  <c r="E531" i="20"/>
  <c r="G530" i="20"/>
  <c r="F530" i="20"/>
  <c r="E530" i="20"/>
  <c r="G529" i="20"/>
  <c r="G528" i="20"/>
  <c r="F528" i="20"/>
  <c r="E528" i="20"/>
  <c r="G527" i="20"/>
  <c r="F527" i="20"/>
  <c r="E527" i="20"/>
  <c r="G526" i="20"/>
  <c r="F526" i="20"/>
  <c r="E526" i="20"/>
  <c r="G525" i="20"/>
  <c r="F525" i="20"/>
  <c r="E525" i="20"/>
  <c r="G524" i="20"/>
  <c r="E524" i="20"/>
  <c r="G523" i="20"/>
  <c r="F523" i="20"/>
  <c r="E523" i="20"/>
  <c r="G522" i="20"/>
  <c r="F522" i="20"/>
  <c r="E522" i="20"/>
  <c r="G521" i="20"/>
  <c r="F521" i="20"/>
  <c r="E521" i="20"/>
  <c r="G520" i="20"/>
  <c r="F520" i="20"/>
  <c r="E520" i="20"/>
  <c r="G519" i="20"/>
  <c r="F519" i="20"/>
  <c r="E519" i="20"/>
  <c r="G518" i="20"/>
  <c r="F518" i="20"/>
  <c r="E518" i="20"/>
  <c r="G517" i="20"/>
  <c r="E517" i="20"/>
  <c r="G516" i="20"/>
  <c r="F516" i="20"/>
  <c r="G515" i="20"/>
  <c r="G514" i="20"/>
  <c r="F514" i="20"/>
  <c r="G513" i="20"/>
  <c r="F513" i="20"/>
  <c r="E513" i="20"/>
  <c r="G512" i="20"/>
  <c r="F512" i="20"/>
  <c r="E512" i="20"/>
  <c r="G511" i="20"/>
  <c r="G510" i="20"/>
  <c r="G509" i="20"/>
  <c r="F509" i="20"/>
  <c r="E509" i="20"/>
  <c r="G508" i="20"/>
  <c r="F508" i="20"/>
  <c r="G507" i="20"/>
  <c r="G506" i="20"/>
  <c r="G505" i="20"/>
  <c r="F505" i="20"/>
  <c r="E505" i="20"/>
  <c r="G504" i="20"/>
  <c r="F504" i="20"/>
  <c r="E504" i="20"/>
  <c r="G503" i="20"/>
  <c r="F503" i="20"/>
  <c r="E503" i="20"/>
  <c r="G502" i="20"/>
  <c r="F502" i="20"/>
  <c r="E502" i="20"/>
  <c r="G501" i="20"/>
  <c r="F501" i="20"/>
  <c r="E501" i="20"/>
  <c r="G500" i="20"/>
  <c r="E500" i="20"/>
  <c r="G499" i="20"/>
  <c r="E499" i="20"/>
  <c r="G498" i="20"/>
  <c r="F498" i="20"/>
  <c r="E498" i="20"/>
  <c r="G497" i="20"/>
  <c r="F497" i="20"/>
  <c r="E497" i="20"/>
  <c r="G496" i="20"/>
  <c r="F496" i="20"/>
  <c r="E496" i="20"/>
  <c r="G495" i="20"/>
  <c r="G494" i="20"/>
  <c r="F494" i="20"/>
  <c r="G493" i="20"/>
  <c r="F493" i="20"/>
  <c r="G492" i="20"/>
  <c r="F492" i="20"/>
  <c r="E492" i="20"/>
  <c r="G491" i="20"/>
  <c r="E491" i="20"/>
  <c r="G490" i="20"/>
  <c r="G489" i="20"/>
  <c r="G488" i="20"/>
  <c r="E488" i="20"/>
  <c r="G487" i="20"/>
  <c r="G486" i="20"/>
  <c r="G485" i="20"/>
  <c r="F485" i="20"/>
  <c r="G484" i="20"/>
  <c r="G483" i="20"/>
  <c r="F483" i="20"/>
  <c r="E483" i="20"/>
  <c r="G482" i="20"/>
  <c r="E482" i="20"/>
  <c r="G481" i="20"/>
  <c r="F481" i="20"/>
  <c r="E481" i="20"/>
  <c r="G480" i="20"/>
  <c r="F480" i="20"/>
  <c r="E480" i="20"/>
  <c r="G479" i="20"/>
  <c r="G478" i="20"/>
  <c r="F478" i="20"/>
  <c r="E478" i="20"/>
  <c r="G477" i="20"/>
  <c r="F477" i="20"/>
  <c r="E477" i="20"/>
  <c r="G476" i="20"/>
  <c r="F476" i="20"/>
  <c r="E476" i="20"/>
  <c r="G475" i="20"/>
  <c r="F475" i="20"/>
  <c r="E475" i="20"/>
  <c r="G474" i="20"/>
  <c r="F474" i="20"/>
  <c r="E474" i="20"/>
  <c r="G473" i="20"/>
  <c r="F473" i="20"/>
  <c r="G472" i="20"/>
  <c r="F472" i="20"/>
  <c r="E472" i="20"/>
  <c r="G471" i="20"/>
  <c r="G470" i="20"/>
  <c r="F470" i="20"/>
  <c r="G469" i="20"/>
  <c r="G468" i="20"/>
  <c r="F468" i="20"/>
  <c r="E468" i="20"/>
  <c r="G467" i="20"/>
  <c r="G466" i="20"/>
  <c r="E466" i="20"/>
  <c r="G465" i="20"/>
  <c r="G464" i="20"/>
  <c r="G463" i="20"/>
  <c r="F463" i="20"/>
  <c r="E463" i="20"/>
  <c r="G462" i="20"/>
  <c r="E462" i="20"/>
  <c r="G461" i="20"/>
  <c r="F461" i="20"/>
  <c r="E461" i="20"/>
  <c r="G460" i="20"/>
  <c r="E460" i="20"/>
  <c r="G459" i="20"/>
  <c r="G458" i="20"/>
  <c r="G457" i="20"/>
  <c r="E457" i="20"/>
  <c r="G456" i="20"/>
  <c r="G455" i="20"/>
  <c r="E455" i="20"/>
  <c r="G454" i="20"/>
  <c r="F454" i="20"/>
  <c r="E454" i="20"/>
  <c r="G453" i="20"/>
  <c r="F453" i="20"/>
  <c r="E453" i="20"/>
  <c r="G452" i="20"/>
  <c r="F452" i="20"/>
  <c r="E452" i="20"/>
  <c r="G451" i="20"/>
  <c r="F451" i="20"/>
  <c r="E451" i="20"/>
  <c r="G450" i="20"/>
  <c r="G449" i="20"/>
  <c r="F449" i="20"/>
  <c r="E449" i="20"/>
  <c r="G448" i="20"/>
  <c r="F448" i="20"/>
  <c r="E448" i="20"/>
  <c r="G447" i="20"/>
  <c r="F447" i="20"/>
  <c r="E447" i="20"/>
  <c r="G446" i="20"/>
  <c r="G445" i="20"/>
  <c r="G444" i="20"/>
  <c r="E444" i="20"/>
  <c r="G443" i="20"/>
  <c r="G442" i="20"/>
  <c r="G441" i="20"/>
  <c r="G440" i="20"/>
  <c r="F440" i="20"/>
  <c r="E440" i="20"/>
  <c r="G439" i="20"/>
  <c r="F439" i="20"/>
  <c r="E439" i="20"/>
  <c r="G438" i="20"/>
  <c r="E438" i="20"/>
  <c r="G437" i="20"/>
  <c r="E437" i="20"/>
  <c r="G436" i="20"/>
  <c r="F436" i="20"/>
  <c r="E436" i="20"/>
  <c r="G435" i="20"/>
  <c r="F435" i="20"/>
  <c r="E435" i="20"/>
  <c r="G434" i="20"/>
  <c r="G433" i="20"/>
  <c r="F433" i="20"/>
  <c r="E433" i="20"/>
  <c r="G432" i="20"/>
  <c r="G431" i="20"/>
  <c r="F431" i="20"/>
  <c r="E431" i="20"/>
  <c r="G430" i="20"/>
  <c r="F430" i="20"/>
  <c r="E430" i="20"/>
  <c r="G429" i="20"/>
  <c r="F429" i="20"/>
  <c r="G428" i="20"/>
  <c r="G427" i="20"/>
  <c r="F427" i="20"/>
  <c r="E427" i="20"/>
  <c r="G426" i="20"/>
  <c r="F426" i="20"/>
  <c r="E426" i="20"/>
  <c r="G425" i="20"/>
  <c r="G424" i="20"/>
  <c r="G423" i="20"/>
  <c r="G422" i="20"/>
  <c r="G421" i="20"/>
  <c r="E421" i="20"/>
  <c r="G420" i="20"/>
  <c r="G419" i="20"/>
  <c r="G418" i="20"/>
  <c r="E418" i="20"/>
  <c r="G417" i="20"/>
  <c r="E417" i="20"/>
  <c r="G416" i="20"/>
  <c r="G415" i="20"/>
  <c r="F415" i="20"/>
  <c r="G414" i="20"/>
  <c r="F414" i="20"/>
  <c r="E414" i="20"/>
  <c r="G413" i="20"/>
  <c r="G412" i="20"/>
  <c r="G411" i="20"/>
  <c r="F411" i="20"/>
  <c r="G410" i="20"/>
  <c r="G409" i="20"/>
  <c r="G408" i="20"/>
  <c r="G407" i="20"/>
  <c r="E407" i="20"/>
  <c r="G406" i="20"/>
  <c r="F406" i="20"/>
  <c r="E406" i="20"/>
  <c r="G405" i="20"/>
  <c r="E405" i="20"/>
  <c r="G404" i="20"/>
  <c r="G403" i="20"/>
  <c r="G402" i="20"/>
  <c r="G401" i="20"/>
  <c r="G400" i="20"/>
  <c r="F400" i="20"/>
  <c r="E400" i="20"/>
  <c r="G399" i="20"/>
  <c r="G398" i="20"/>
  <c r="G397" i="20"/>
  <c r="G396" i="20"/>
  <c r="F396" i="20"/>
  <c r="E396" i="20"/>
  <c r="G395" i="20"/>
  <c r="G394" i="20"/>
  <c r="F394" i="20"/>
  <c r="E394" i="20"/>
  <c r="G393" i="20"/>
  <c r="F393" i="20"/>
  <c r="E393" i="20"/>
  <c r="G392" i="20"/>
  <c r="G391" i="20"/>
  <c r="G390" i="20"/>
  <c r="F390" i="20"/>
  <c r="E390" i="20"/>
  <c r="G389" i="20"/>
  <c r="F389" i="20"/>
  <c r="E389" i="20"/>
  <c r="G388" i="20"/>
  <c r="G387" i="20"/>
  <c r="F387" i="20"/>
  <c r="E387" i="20"/>
  <c r="G386" i="20"/>
  <c r="G385" i="20"/>
  <c r="G384" i="20"/>
  <c r="G383" i="20"/>
  <c r="G382" i="20"/>
  <c r="G381" i="20"/>
  <c r="F381" i="20"/>
  <c r="E381" i="20"/>
  <c r="G380" i="20"/>
  <c r="E380" i="20"/>
  <c r="G379" i="20"/>
  <c r="G378" i="20"/>
  <c r="G377" i="20"/>
  <c r="F377" i="20"/>
  <c r="E377" i="20"/>
  <c r="G376" i="20"/>
  <c r="F376" i="20"/>
  <c r="E376" i="20"/>
  <c r="G375" i="20"/>
  <c r="E375" i="20"/>
  <c r="G374" i="20"/>
  <c r="E374" i="20"/>
  <c r="G373" i="20"/>
  <c r="G372" i="20"/>
  <c r="G371" i="20"/>
  <c r="F371" i="20"/>
  <c r="E371" i="20"/>
  <c r="G370" i="20"/>
  <c r="F370" i="20"/>
  <c r="E370" i="20"/>
  <c r="G369" i="20"/>
  <c r="G368" i="20"/>
  <c r="F368" i="20"/>
  <c r="E368" i="20"/>
  <c r="G367" i="20"/>
  <c r="E367" i="20"/>
  <c r="G366" i="20"/>
  <c r="F366" i="20"/>
  <c r="E366" i="20"/>
  <c r="G365" i="20"/>
  <c r="G364" i="20"/>
  <c r="G363" i="20"/>
  <c r="F363" i="20"/>
  <c r="E363" i="20"/>
  <c r="G362" i="20"/>
  <c r="G361" i="20"/>
  <c r="G360" i="20"/>
  <c r="F360" i="20"/>
  <c r="E360" i="20"/>
  <c r="G359" i="20"/>
  <c r="F359" i="20"/>
  <c r="E359" i="20"/>
  <c r="G358" i="20"/>
  <c r="G357" i="20"/>
  <c r="G356" i="20"/>
  <c r="G355" i="20"/>
  <c r="G354" i="20"/>
  <c r="F354" i="20"/>
  <c r="E354" i="20"/>
  <c r="G353" i="20"/>
  <c r="F353" i="20"/>
  <c r="E353" i="20"/>
  <c r="G352" i="20"/>
  <c r="G351" i="20"/>
  <c r="G350" i="20"/>
  <c r="D349" i="20"/>
  <c r="D12" i="20" s="1"/>
  <c r="C349" i="20"/>
  <c r="C12" i="20" s="1"/>
  <c r="G343" i="20"/>
  <c r="F343" i="20"/>
  <c r="E343" i="20"/>
  <c r="G342" i="20"/>
  <c r="F342" i="20"/>
  <c r="E342" i="20"/>
  <c r="G341" i="20"/>
  <c r="E341" i="20"/>
  <c r="G340" i="20"/>
  <c r="F340" i="20"/>
  <c r="E340" i="20"/>
  <c r="G339" i="20"/>
  <c r="E339" i="20"/>
  <c r="G338" i="20"/>
  <c r="F338" i="20"/>
  <c r="G337" i="20"/>
  <c r="E337" i="20"/>
  <c r="G336" i="20"/>
  <c r="F336" i="20"/>
  <c r="E336" i="20"/>
  <c r="G335" i="20"/>
  <c r="F335" i="20"/>
  <c r="E335" i="20"/>
  <c r="G334" i="20"/>
  <c r="F334" i="20"/>
  <c r="E334" i="20"/>
  <c r="G333" i="20"/>
  <c r="F333" i="20"/>
  <c r="E333" i="20"/>
  <c r="G332" i="20"/>
  <c r="F332" i="20"/>
  <c r="E332" i="20"/>
  <c r="G331" i="20"/>
  <c r="F331" i="20"/>
  <c r="E331" i="20"/>
  <c r="G330" i="20"/>
  <c r="F330" i="20"/>
  <c r="E330" i="20"/>
  <c r="G329" i="20"/>
  <c r="E329" i="20"/>
  <c r="G328" i="20"/>
  <c r="G327" i="20"/>
  <c r="F327" i="20"/>
  <c r="E327" i="20"/>
  <c r="G326" i="20"/>
  <c r="F326" i="20"/>
  <c r="E326" i="20"/>
  <c r="G325" i="20"/>
  <c r="F325" i="20"/>
  <c r="E325" i="20"/>
  <c r="G324" i="20"/>
  <c r="F324" i="20"/>
  <c r="G323" i="20"/>
  <c r="F323" i="20"/>
  <c r="E323" i="20"/>
  <c r="G322" i="20"/>
  <c r="F322" i="20"/>
  <c r="E322" i="20"/>
  <c r="G321" i="20"/>
  <c r="F321" i="20"/>
  <c r="G320" i="20"/>
  <c r="F320" i="20"/>
  <c r="E320" i="20"/>
  <c r="G319" i="20"/>
  <c r="G318" i="20"/>
  <c r="F318" i="20"/>
  <c r="E318" i="20"/>
  <c r="G317" i="20"/>
  <c r="E317" i="20"/>
  <c r="G316" i="20"/>
  <c r="F316" i="20"/>
  <c r="G315" i="20"/>
  <c r="F315" i="20"/>
  <c r="E315" i="20"/>
  <c r="G314" i="20"/>
  <c r="F314" i="20"/>
  <c r="E314" i="20"/>
  <c r="G313" i="20"/>
  <c r="G312" i="20"/>
  <c r="F312" i="20"/>
  <c r="E312" i="20"/>
  <c r="G311" i="20"/>
  <c r="F311" i="20"/>
  <c r="E311" i="20"/>
  <c r="G310" i="20"/>
  <c r="E310" i="20"/>
  <c r="G309" i="20"/>
  <c r="F309" i="20"/>
  <c r="E309" i="20"/>
  <c r="G308" i="20"/>
  <c r="G307" i="20"/>
  <c r="F307" i="20"/>
  <c r="E307" i="20"/>
  <c r="G306" i="20"/>
  <c r="G305" i="20"/>
  <c r="G304" i="20"/>
  <c r="F304" i="20"/>
  <c r="E304" i="20"/>
  <c r="G303" i="20"/>
  <c r="E303" i="20"/>
  <c r="G302" i="20"/>
  <c r="F302" i="20"/>
  <c r="G301" i="20"/>
  <c r="G300" i="20"/>
  <c r="G299" i="20"/>
  <c r="F299" i="20"/>
  <c r="E299" i="20"/>
  <c r="G298" i="20"/>
  <c r="F298" i="20"/>
  <c r="E298" i="20"/>
  <c r="G297" i="20"/>
  <c r="E297" i="20"/>
  <c r="G296" i="20"/>
  <c r="F296" i="20"/>
  <c r="E296" i="20"/>
  <c r="G295" i="20"/>
  <c r="E295" i="20"/>
  <c r="G294" i="20"/>
  <c r="G293" i="20"/>
  <c r="G292" i="20"/>
  <c r="F292" i="20"/>
  <c r="E292" i="20"/>
  <c r="G291" i="20"/>
  <c r="G290" i="20"/>
  <c r="E290" i="20"/>
  <c r="G289" i="20"/>
  <c r="G288" i="20"/>
  <c r="G287" i="20"/>
  <c r="E287" i="20"/>
  <c r="G286" i="20"/>
  <c r="G285" i="20"/>
  <c r="F285" i="20"/>
  <c r="E285" i="20"/>
  <c r="G284" i="20"/>
  <c r="F284" i="20"/>
  <c r="E284" i="20"/>
  <c r="G283" i="20"/>
  <c r="G282" i="20"/>
  <c r="G281" i="20"/>
  <c r="G280" i="20"/>
  <c r="E280" i="20"/>
  <c r="G279" i="20"/>
  <c r="F279" i="20"/>
  <c r="E279" i="20"/>
  <c r="G278" i="20"/>
  <c r="G277" i="20"/>
  <c r="G276" i="20"/>
  <c r="G275" i="20"/>
  <c r="G274" i="20"/>
  <c r="E274" i="20"/>
  <c r="G273" i="20"/>
  <c r="F273" i="20"/>
  <c r="E273" i="20"/>
  <c r="G272" i="20"/>
  <c r="F272" i="20"/>
  <c r="E272" i="20"/>
  <c r="G271" i="20"/>
  <c r="G270" i="20"/>
  <c r="G269" i="20"/>
  <c r="E269" i="20"/>
  <c r="G268" i="20"/>
  <c r="G267" i="20"/>
  <c r="G266" i="20"/>
  <c r="F266" i="20"/>
  <c r="E266" i="20"/>
  <c r="G265" i="20"/>
  <c r="F265" i="20"/>
  <c r="E265" i="20"/>
  <c r="G264" i="20"/>
  <c r="G263" i="20"/>
  <c r="F263" i="20"/>
  <c r="E263" i="20"/>
  <c r="G262" i="20"/>
  <c r="E262" i="20"/>
  <c r="G261" i="20"/>
  <c r="F261" i="20"/>
  <c r="E261" i="20"/>
  <c r="G260" i="20"/>
  <c r="F260" i="20"/>
  <c r="E260" i="20"/>
  <c r="G259" i="20"/>
  <c r="F259" i="20"/>
  <c r="G258" i="20"/>
  <c r="F258" i="20"/>
  <c r="E258" i="20"/>
  <c r="G257" i="20"/>
  <c r="F257" i="20"/>
  <c r="E257" i="20"/>
  <c r="G256" i="20"/>
  <c r="F256" i="20"/>
  <c r="G255" i="20"/>
  <c r="F255" i="20"/>
  <c r="E255" i="20"/>
  <c r="G254" i="20"/>
  <c r="E254" i="20"/>
  <c r="G253" i="20"/>
  <c r="E253" i="20"/>
  <c r="G252" i="20"/>
  <c r="F252" i="20"/>
  <c r="E252" i="20"/>
  <c r="G251" i="20"/>
  <c r="F251" i="20"/>
  <c r="E251" i="20"/>
  <c r="G250" i="20"/>
  <c r="E250" i="20"/>
  <c r="G249" i="20"/>
  <c r="F249" i="20"/>
  <c r="E249" i="20"/>
  <c r="G248" i="20"/>
  <c r="F248" i="20"/>
  <c r="G247" i="20"/>
  <c r="F247" i="20"/>
  <c r="G246" i="20"/>
  <c r="E246" i="20"/>
  <c r="G245" i="20"/>
  <c r="F245" i="20"/>
  <c r="E245" i="20"/>
  <c r="G244" i="20"/>
  <c r="G243" i="20"/>
  <c r="G242" i="20"/>
  <c r="F242" i="20"/>
  <c r="E242" i="20"/>
  <c r="G241" i="20"/>
  <c r="G240" i="20"/>
  <c r="F240" i="20"/>
  <c r="G239" i="20"/>
  <c r="F239" i="20"/>
  <c r="E239" i="20"/>
  <c r="G238" i="20"/>
  <c r="E238" i="20"/>
  <c r="G237" i="20"/>
  <c r="F237" i="20"/>
  <c r="E237" i="20"/>
  <c r="G236" i="20"/>
  <c r="F236" i="20"/>
  <c r="G235" i="20"/>
  <c r="F235" i="20"/>
  <c r="E235" i="20"/>
  <c r="G234" i="20"/>
  <c r="F234" i="20"/>
  <c r="E234" i="20"/>
  <c r="G233" i="20"/>
  <c r="E233" i="20"/>
  <c r="G232" i="20"/>
  <c r="E232" i="20"/>
  <c r="G231" i="20"/>
  <c r="F231" i="20"/>
  <c r="E231" i="20"/>
  <c r="G230" i="20"/>
  <c r="F230" i="20"/>
  <c r="E230" i="20"/>
  <c r="G229" i="20"/>
  <c r="F229" i="20"/>
  <c r="E229" i="20"/>
  <c r="G228" i="20"/>
  <c r="F228" i="20"/>
  <c r="E228" i="20"/>
  <c r="G227" i="20"/>
  <c r="F227" i="20"/>
  <c r="E227" i="20"/>
  <c r="G226" i="20"/>
  <c r="E226" i="20"/>
  <c r="G225" i="20"/>
  <c r="G224" i="20"/>
  <c r="F224" i="20"/>
  <c r="E224" i="20"/>
  <c r="G223" i="20"/>
  <c r="F223" i="20"/>
  <c r="E223" i="20"/>
  <c r="G222" i="20"/>
  <c r="E222" i="20"/>
  <c r="G221" i="20"/>
  <c r="F221" i="20"/>
  <c r="E221" i="20"/>
  <c r="G220" i="20"/>
  <c r="F220" i="20"/>
  <c r="E220" i="20"/>
  <c r="G219" i="20"/>
  <c r="F219" i="20"/>
  <c r="E219" i="20"/>
  <c r="G218" i="20"/>
  <c r="E218" i="20"/>
  <c r="G217" i="20"/>
  <c r="F217" i="20"/>
  <c r="E217" i="20"/>
  <c r="G216" i="20"/>
  <c r="F216" i="20"/>
  <c r="E216" i="20"/>
  <c r="G215" i="20"/>
  <c r="F215" i="20"/>
  <c r="E215" i="20"/>
  <c r="G214" i="20"/>
  <c r="E214" i="20"/>
  <c r="G213" i="20"/>
  <c r="G212" i="20"/>
  <c r="F212" i="20"/>
  <c r="E212" i="20"/>
  <c r="G211" i="20"/>
  <c r="F211" i="20"/>
  <c r="E211" i="20"/>
  <c r="G210" i="20"/>
  <c r="F210" i="20"/>
  <c r="G209" i="20"/>
  <c r="G208" i="20"/>
  <c r="G207" i="20"/>
  <c r="F207" i="20"/>
  <c r="G206" i="20"/>
  <c r="G205" i="20"/>
  <c r="E205" i="20"/>
  <c r="G204" i="20"/>
  <c r="G203" i="20"/>
  <c r="G202" i="20"/>
  <c r="E202" i="20"/>
  <c r="G201" i="20"/>
  <c r="G200" i="20"/>
  <c r="G199" i="20"/>
  <c r="G198" i="20"/>
  <c r="G197" i="20"/>
  <c r="F197" i="20"/>
  <c r="E197" i="20"/>
  <c r="G196" i="20"/>
  <c r="F196" i="20"/>
  <c r="E196" i="20"/>
  <c r="G195" i="20"/>
  <c r="F195" i="20"/>
  <c r="G194" i="20"/>
  <c r="F194" i="20"/>
  <c r="G193" i="20"/>
  <c r="E193" i="20"/>
  <c r="G192" i="20"/>
  <c r="F192" i="20"/>
  <c r="E192" i="20"/>
  <c r="G191" i="20"/>
  <c r="G190" i="20"/>
  <c r="F190" i="20"/>
  <c r="E190" i="20"/>
  <c r="G189" i="20"/>
  <c r="E189" i="20"/>
  <c r="G188" i="20"/>
  <c r="E188" i="20"/>
  <c r="G187" i="20"/>
  <c r="G186" i="20"/>
  <c r="G185" i="20"/>
  <c r="E185" i="20"/>
  <c r="G184" i="20"/>
  <c r="F184" i="20"/>
  <c r="E184" i="20"/>
  <c r="G183" i="20"/>
  <c r="E183" i="20"/>
  <c r="G182" i="20"/>
  <c r="E182" i="20"/>
  <c r="G181" i="20"/>
  <c r="G180" i="20"/>
  <c r="G179" i="20"/>
  <c r="G178" i="20"/>
  <c r="G177" i="20"/>
  <c r="F177" i="20"/>
  <c r="E177" i="20"/>
  <c r="G176" i="20"/>
  <c r="G175" i="20"/>
  <c r="G174" i="20"/>
  <c r="D173" i="20"/>
  <c r="D11" i="20" s="1"/>
  <c r="C173" i="20"/>
  <c r="C11" i="20" s="1"/>
  <c r="G167" i="20"/>
  <c r="F167" i="20"/>
  <c r="E167" i="20"/>
  <c r="G166" i="20"/>
  <c r="F166" i="20"/>
  <c r="E166" i="20"/>
  <c r="G165" i="20"/>
  <c r="G164" i="20"/>
  <c r="G163" i="20"/>
  <c r="F163" i="20"/>
  <c r="E163" i="20"/>
  <c r="G162" i="20"/>
  <c r="F162" i="20"/>
  <c r="E162" i="20"/>
  <c r="G161" i="20"/>
  <c r="G160" i="20"/>
  <c r="F160" i="20"/>
  <c r="G159" i="20"/>
  <c r="F159" i="20"/>
  <c r="E159" i="20"/>
  <c r="G158" i="20"/>
  <c r="G157" i="20"/>
  <c r="G156" i="20"/>
  <c r="E156" i="20"/>
  <c r="G155" i="20"/>
  <c r="G154" i="20"/>
  <c r="E154" i="20"/>
  <c r="G153" i="20"/>
  <c r="G152" i="20"/>
  <c r="F152" i="20"/>
  <c r="G151" i="20"/>
  <c r="F151" i="20"/>
  <c r="G150" i="20"/>
  <c r="F150" i="20"/>
  <c r="E150" i="20"/>
  <c r="G149" i="20"/>
  <c r="E149" i="20"/>
  <c r="G148" i="20"/>
  <c r="F148" i="20"/>
  <c r="E148" i="20"/>
  <c r="G147" i="20"/>
  <c r="F147" i="20"/>
  <c r="E147" i="20"/>
  <c r="G146" i="20"/>
  <c r="E146" i="20"/>
  <c r="G145" i="20"/>
  <c r="F145" i="20"/>
  <c r="E145" i="20"/>
  <c r="G144" i="20"/>
  <c r="F144" i="20"/>
  <c r="E144" i="20"/>
  <c r="G143" i="20"/>
  <c r="G142" i="20"/>
  <c r="G141" i="20"/>
  <c r="G140" i="20"/>
  <c r="G139" i="20"/>
  <c r="G138" i="20"/>
  <c r="F138" i="20"/>
  <c r="E138" i="20"/>
  <c r="G137" i="20"/>
  <c r="E137" i="20"/>
  <c r="G136" i="20"/>
  <c r="G135" i="20"/>
  <c r="G134" i="20"/>
  <c r="G133" i="20"/>
  <c r="G132" i="20"/>
  <c r="G131" i="20"/>
  <c r="G130" i="20"/>
  <c r="F130" i="20"/>
  <c r="E130" i="20"/>
  <c r="G129" i="20"/>
  <c r="G128" i="20"/>
  <c r="G127" i="20"/>
  <c r="F127" i="20"/>
  <c r="E127" i="20"/>
  <c r="G126" i="20"/>
  <c r="G125" i="20"/>
  <c r="G124" i="20"/>
  <c r="F124" i="20"/>
  <c r="E124" i="20"/>
  <c r="G123" i="20"/>
  <c r="G122" i="20"/>
  <c r="E122" i="20"/>
  <c r="G121" i="20"/>
  <c r="G120" i="20"/>
  <c r="F120" i="20"/>
  <c r="G119" i="20"/>
  <c r="F119" i="20"/>
  <c r="E119" i="20"/>
  <c r="G118" i="20"/>
  <c r="E118" i="20"/>
  <c r="G117" i="20"/>
  <c r="G116" i="20"/>
  <c r="E116" i="20"/>
  <c r="G115" i="20"/>
  <c r="G114" i="20"/>
  <c r="G113" i="20"/>
  <c r="G112" i="20"/>
  <c r="G111" i="20"/>
  <c r="G110" i="20"/>
  <c r="G109" i="20"/>
  <c r="F109" i="20"/>
  <c r="G108" i="20"/>
  <c r="F108" i="20"/>
  <c r="E108" i="20"/>
  <c r="G107" i="20"/>
  <c r="F107" i="20"/>
  <c r="E107" i="20"/>
  <c r="G106" i="20"/>
  <c r="G105" i="20"/>
  <c r="E105" i="20"/>
  <c r="G104" i="20"/>
  <c r="G103" i="20"/>
  <c r="G102" i="20"/>
  <c r="G101" i="20"/>
  <c r="F101" i="20"/>
  <c r="E101" i="20"/>
  <c r="G100" i="20"/>
  <c r="F100" i="20"/>
  <c r="E100" i="20"/>
  <c r="G99" i="20"/>
  <c r="G98" i="20"/>
  <c r="F98" i="20"/>
  <c r="E98" i="20"/>
  <c r="G97" i="20"/>
  <c r="F97" i="20"/>
  <c r="G96" i="20"/>
  <c r="G95" i="20"/>
  <c r="E95" i="20"/>
  <c r="G94" i="20"/>
  <c r="G93" i="20"/>
  <c r="F93" i="20"/>
  <c r="G92" i="20"/>
  <c r="G91" i="20"/>
  <c r="G90" i="20"/>
  <c r="G89" i="20"/>
  <c r="G88" i="20"/>
  <c r="E88" i="20"/>
  <c r="G87" i="20"/>
  <c r="E87" i="20"/>
  <c r="G86" i="20"/>
  <c r="F86" i="20"/>
  <c r="E86" i="20"/>
  <c r="G85" i="20"/>
  <c r="E85" i="20"/>
  <c r="G84" i="20"/>
  <c r="E84" i="20"/>
  <c r="G83" i="20"/>
  <c r="F83" i="20"/>
  <c r="G82" i="20"/>
  <c r="F82" i="20"/>
  <c r="G81" i="20"/>
  <c r="F81" i="20"/>
  <c r="E81" i="20"/>
  <c r="G80" i="20"/>
  <c r="G79" i="20"/>
  <c r="G78" i="20"/>
  <c r="G77" i="20"/>
  <c r="G76" i="20"/>
  <c r="D75" i="20"/>
  <c r="D10" i="20" s="1"/>
  <c r="C75" i="20"/>
  <c r="E158" i="20" s="1"/>
  <c r="H158" i="20" s="1"/>
  <c r="G69" i="20"/>
  <c r="F69" i="20"/>
  <c r="E69" i="20"/>
  <c r="G68" i="20"/>
  <c r="F68" i="20"/>
  <c r="E68" i="20"/>
  <c r="G67" i="20"/>
  <c r="E67" i="20"/>
  <c r="G66" i="20"/>
  <c r="G65" i="20"/>
  <c r="F65" i="20"/>
  <c r="E65" i="20"/>
  <c r="G64" i="20"/>
  <c r="G63" i="20"/>
  <c r="F63" i="20"/>
  <c r="E63" i="20"/>
  <c r="G62" i="20"/>
  <c r="F62" i="20"/>
  <c r="E62" i="20"/>
  <c r="G61" i="20"/>
  <c r="G60" i="20"/>
  <c r="E60" i="20"/>
  <c r="G59" i="20"/>
  <c r="G58" i="20"/>
  <c r="F58" i="20"/>
  <c r="E58" i="20"/>
  <c r="G57" i="20"/>
  <c r="F57" i="20"/>
  <c r="E57" i="20"/>
  <c r="G56" i="20"/>
  <c r="F56" i="20"/>
  <c r="G55" i="20"/>
  <c r="F55" i="20"/>
  <c r="E55" i="20"/>
  <c r="G54" i="20"/>
  <c r="F54" i="20"/>
  <c r="G53" i="20"/>
  <c r="G52" i="20"/>
  <c r="F52" i="20"/>
  <c r="E52" i="20"/>
  <c r="G51" i="20"/>
  <c r="F51" i="20"/>
  <c r="E51" i="20"/>
  <c r="G50" i="20"/>
  <c r="G49" i="20"/>
  <c r="E49" i="20"/>
  <c r="G48" i="20"/>
  <c r="F48" i="20"/>
  <c r="G47" i="20"/>
  <c r="E47" i="20"/>
  <c r="G46" i="20"/>
  <c r="F46" i="20"/>
  <c r="E46" i="20"/>
  <c r="G45" i="20"/>
  <c r="E45" i="20"/>
  <c r="G44" i="20"/>
  <c r="G43" i="20"/>
  <c r="F43" i="20"/>
  <c r="E43" i="20"/>
  <c r="G42" i="20"/>
  <c r="F42" i="20"/>
  <c r="E42" i="20"/>
  <c r="G41" i="20"/>
  <c r="F41" i="20"/>
  <c r="E41" i="20"/>
  <c r="G40" i="20"/>
  <c r="F40" i="20"/>
  <c r="E40" i="20"/>
  <c r="G39" i="20"/>
  <c r="G38" i="20"/>
  <c r="F38" i="20"/>
  <c r="E38" i="20"/>
  <c r="G37" i="20"/>
  <c r="F37" i="20"/>
  <c r="E37" i="20"/>
  <c r="G36" i="20"/>
  <c r="F36" i="20"/>
  <c r="E36" i="20"/>
  <c r="G35" i="20"/>
  <c r="F35" i="20"/>
  <c r="E35" i="20"/>
  <c r="G34" i="20"/>
  <c r="F34" i="20"/>
  <c r="E34" i="20"/>
  <c r="G33" i="20"/>
  <c r="G32" i="20"/>
  <c r="G31" i="20"/>
  <c r="F31" i="20"/>
  <c r="E31" i="20"/>
  <c r="G30" i="20"/>
  <c r="G29" i="20"/>
  <c r="E29" i="20"/>
  <c r="G28" i="20"/>
  <c r="E28" i="20"/>
  <c r="G27" i="20"/>
  <c r="E27" i="20"/>
  <c r="G26" i="20"/>
  <c r="F26" i="20"/>
  <c r="E26" i="20"/>
  <c r="G25" i="20"/>
  <c r="F25" i="20"/>
  <c r="G24" i="20"/>
  <c r="E24" i="20"/>
  <c r="G23" i="20"/>
  <c r="F23" i="20"/>
  <c r="E23" i="20"/>
  <c r="G22" i="20"/>
  <c r="F22" i="20"/>
  <c r="E22" i="20"/>
  <c r="G21" i="20"/>
  <c r="G20" i="20"/>
  <c r="F20" i="20"/>
  <c r="E20" i="20"/>
  <c r="D19" i="20"/>
  <c r="C19" i="20"/>
  <c r="C9" i="20" s="1"/>
  <c r="G609" i="19"/>
  <c r="E609" i="19"/>
  <c r="G608" i="19"/>
  <c r="F608" i="19"/>
  <c r="E608" i="19"/>
  <c r="G607" i="19"/>
  <c r="F607" i="19"/>
  <c r="E607" i="19"/>
  <c r="G606" i="19"/>
  <c r="F606" i="19"/>
  <c r="E606" i="19"/>
  <c r="G605" i="19"/>
  <c r="F605" i="19"/>
  <c r="E605" i="19"/>
  <c r="G604" i="19"/>
  <c r="F604" i="19"/>
  <c r="E604" i="19"/>
  <c r="G603" i="19"/>
  <c r="F603" i="19"/>
  <c r="E603" i="19"/>
  <c r="G602" i="19"/>
  <c r="F602" i="19"/>
  <c r="E602" i="19"/>
  <c r="G601" i="19"/>
  <c r="E601" i="19"/>
  <c r="G600" i="19"/>
  <c r="E600" i="19"/>
  <c r="G599" i="19"/>
  <c r="F599" i="19"/>
  <c r="E599" i="19"/>
  <c r="G598" i="19"/>
  <c r="G597" i="19"/>
  <c r="F597" i="19"/>
  <c r="E597" i="19"/>
  <c r="G596" i="19"/>
  <c r="F596" i="19"/>
  <c r="E596" i="19"/>
  <c r="G595" i="19"/>
  <c r="F595" i="19"/>
  <c r="E595" i="19"/>
  <c r="G594" i="19"/>
  <c r="F594" i="19"/>
  <c r="E594" i="19"/>
  <c r="G593" i="19"/>
  <c r="E593" i="19"/>
  <c r="G592" i="19"/>
  <c r="F592" i="19"/>
  <c r="E592" i="19"/>
  <c r="G591" i="19"/>
  <c r="F591" i="19"/>
  <c r="E591" i="19"/>
  <c r="G590" i="19"/>
  <c r="E590" i="19"/>
  <c r="G589" i="19"/>
  <c r="F589" i="19"/>
  <c r="E589" i="19"/>
  <c r="G588" i="19"/>
  <c r="F588" i="19"/>
  <c r="E588" i="19"/>
  <c r="G587" i="19"/>
  <c r="F587" i="19"/>
  <c r="G586" i="19"/>
  <c r="G585" i="19"/>
  <c r="E585" i="19"/>
  <c r="G584" i="19"/>
  <c r="F584" i="19"/>
  <c r="E584" i="19"/>
  <c r="G583" i="19"/>
  <c r="F583" i="19"/>
  <c r="D582" i="19"/>
  <c r="D13" i="19" s="1"/>
  <c r="C582" i="19"/>
  <c r="E598" i="19" s="1"/>
  <c r="H598" i="19" s="1"/>
  <c r="G576" i="19"/>
  <c r="F576" i="19"/>
  <c r="G575" i="19"/>
  <c r="F575" i="19"/>
  <c r="E575" i="19"/>
  <c r="G574" i="19"/>
  <c r="F574" i="19"/>
  <c r="G573" i="19"/>
  <c r="F573" i="19"/>
  <c r="E573" i="19"/>
  <c r="G572" i="19"/>
  <c r="F572" i="19"/>
  <c r="E572" i="19"/>
  <c r="G571" i="19"/>
  <c r="F571" i="19"/>
  <c r="E571" i="19"/>
  <c r="G570" i="19"/>
  <c r="F570" i="19"/>
  <c r="E570" i="19"/>
  <c r="G569" i="19"/>
  <c r="F569" i="19"/>
  <c r="E569" i="19"/>
  <c r="G568" i="19"/>
  <c r="E568" i="19"/>
  <c r="G567" i="19"/>
  <c r="F567" i="19"/>
  <c r="E567" i="19"/>
  <c r="G566" i="19"/>
  <c r="E566" i="19"/>
  <c r="G565" i="19"/>
  <c r="G564" i="19"/>
  <c r="F564" i="19"/>
  <c r="E564" i="19"/>
  <c r="G563" i="19"/>
  <c r="F563" i="19"/>
  <c r="E563" i="19"/>
  <c r="G562" i="19"/>
  <c r="F562" i="19"/>
  <c r="E562" i="19"/>
  <c r="G561" i="19"/>
  <c r="E561" i="19"/>
  <c r="G560" i="19"/>
  <c r="G559" i="19"/>
  <c r="F559" i="19"/>
  <c r="E559" i="19"/>
  <c r="G558" i="19"/>
  <c r="F558" i="19"/>
  <c r="E558" i="19"/>
  <c r="G557" i="19"/>
  <c r="F557" i="19"/>
  <c r="E557" i="19"/>
  <c r="G556" i="19"/>
  <c r="F556" i="19"/>
  <c r="E556" i="19"/>
  <c r="G555" i="19"/>
  <c r="F555" i="19"/>
  <c r="E555" i="19"/>
  <c r="G554" i="19"/>
  <c r="F554" i="19"/>
  <c r="E554" i="19"/>
  <c r="G553" i="19"/>
  <c r="F553" i="19"/>
  <c r="E553" i="19"/>
  <c r="G552" i="19"/>
  <c r="F552" i="19"/>
  <c r="E552" i="19"/>
  <c r="G551" i="19"/>
  <c r="F551" i="19"/>
  <c r="E551" i="19"/>
  <c r="G550" i="19"/>
  <c r="F550" i="19"/>
  <c r="E550" i="19"/>
  <c r="G549" i="19"/>
  <c r="F549" i="19"/>
  <c r="E549" i="19"/>
  <c r="G548" i="19"/>
  <c r="F548" i="19"/>
  <c r="E548" i="19"/>
  <c r="G547" i="19"/>
  <c r="F547" i="19"/>
  <c r="E547" i="19"/>
  <c r="G546" i="19"/>
  <c r="F546" i="19"/>
  <c r="E546" i="19"/>
  <c r="G545" i="19"/>
  <c r="F545" i="19"/>
  <c r="E545" i="19"/>
  <c r="G544" i="19"/>
  <c r="F544" i="19"/>
  <c r="E544" i="19"/>
  <c r="G543" i="19"/>
  <c r="F543" i="19"/>
  <c r="E543" i="19"/>
  <c r="G542" i="19"/>
  <c r="F542" i="19"/>
  <c r="E542" i="19"/>
  <c r="G541" i="19"/>
  <c r="E541" i="19"/>
  <c r="G540" i="19"/>
  <c r="F540" i="19"/>
  <c r="E540" i="19"/>
  <c r="G539" i="19"/>
  <c r="F539" i="19"/>
  <c r="E539" i="19"/>
  <c r="G538" i="19"/>
  <c r="E538" i="19"/>
  <c r="G537" i="19"/>
  <c r="F537" i="19"/>
  <c r="G536" i="19"/>
  <c r="F536" i="19"/>
  <c r="E536" i="19"/>
  <c r="G535" i="19"/>
  <c r="E535" i="19"/>
  <c r="G534" i="19"/>
  <c r="E534" i="19"/>
  <c r="G533" i="19"/>
  <c r="F533" i="19"/>
  <c r="E533" i="19"/>
  <c r="G532" i="19"/>
  <c r="F532" i="19"/>
  <c r="E532" i="19"/>
  <c r="G531" i="19"/>
  <c r="F531" i="19"/>
  <c r="E531" i="19"/>
  <c r="G530" i="19"/>
  <c r="F530" i="19"/>
  <c r="E530" i="19"/>
  <c r="G529" i="19"/>
  <c r="F529" i="19"/>
  <c r="E529" i="19"/>
  <c r="G528" i="19"/>
  <c r="F528" i="19"/>
  <c r="E528" i="19"/>
  <c r="G527" i="19"/>
  <c r="F527" i="19"/>
  <c r="E527" i="19"/>
  <c r="G526" i="19"/>
  <c r="F526" i="19"/>
  <c r="E526" i="19"/>
  <c r="G525" i="19"/>
  <c r="F525" i="19"/>
  <c r="E525" i="19"/>
  <c r="G524" i="19"/>
  <c r="F524" i="19"/>
  <c r="E524" i="19"/>
  <c r="G523" i="19"/>
  <c r="F523" i="19"/>
  <c r="E523" i="19"/>
  <c r="G522" i="19"/>
  <c r="F522" i="19"/>
  <c r="E522" i="19"/>
  <c r="G521" i="19"/>
  <c r="F521" i="19"/>
  <c r="E521" i="19"/>
  <c r="G520" i="19"/>
  <c r="F520" i="19"/>
  <c r="E520" i="19"/>
  <c r="G519" i="19"/>
  <c r="F519" i="19"/>
  <c r="E519" i="19"/>
  <c r="G518" i="19"/>
  <c r="F518" i="19"/>
  <c r="E518" i="19"/>
  <c r="G517" i="19"/>
  <c r="F517" i="19"/>
  <c r="E517" i="19"/>
  <c r="G516" i="19"/>
  <c r="F516" i="19"/>
  <c r="E516" i="19"/>
  <c r="G515" i="19"/>
  <c r="F515" i="19"/>
  <c r="E515" i="19"/>
  <c r="G514" i="19"/>
  <c r="F514" i="19"/>
  <c r="E514" i="19"/>
  <c r="G513" i="19"/>
  <c r="F513" i="19"/>
  <c r="E513" i="19"/>
  <c r="G512" i="19"/>
  <c r="F512" i="19"/>
  <c r="E512" i="19"/>
  <c r="G511" i="19"/>
  <c r="F511" i="19"/>
  <c r="G510" i="19"/>
  <c r="F510" i="19"/>
  <c r="E510" i="19"/>
  <c r="G509" i="19"/>
  <c r="F509" i="19"/>
  <c r="E509" i="19"/>
  <c r="G508" i="19"/>
  <c r="F508" i="19"/>
  <c r="E508" i="19"/>
  <c r="G507" i="19"/>
  <c r="F507" i="19"/>
  <c r="E507" i="19"/>
  <c r="G506" i="19"/>
  <c r="F506" i="19"/>
  <c r="E506" i="19"/>
  <c r="G505" i="19"/>
  <c r="F505" i="19"/>
  <c r="E505" i="19"/>
  <c r="G504" i="19"/>
  <c r="F504" i="19"/>
  <c r="E504" i="19"/>
  <c r="G503" i="19"/>
  <c r="F503" i="19"/>
  <c r="E503" i="19"/>
  <c r="G502" i="19"/>
  <c r="F502" i="19"/>
  <c r="E502" i="19"/>
  <c r="G501" i="19"/>
  <c r="F501" i="19"/>
  <c r="E501" i="19"/>
  <c r="G500" i="19"/>
  <c r="F500" i="19"/>
  <c r="E500" i="19"/>
  <c r="G499" i="19"/>
  <c r="F499" i="19"/>
  <c r="E499" i="19"/>
  <c r="G498" i="19"/>
  <c r="F498" i="19"/>
  <c r="E498" i="19"/>
  <c r="G497" i="19"/>
  <c r="F497" i="19"/>
  <c r="E497" i="19"/>
  <c r="G496" i="19"/>
  <c r="F496" i="19"/>
  <c r="E496" i="19"/>
  <c r="G495" i="19"/>
  <c r="F495" i="19"/>
  <c r="E495" i="19"/>
  <c r="G494" i="19"/>
  <c r="F494" i="19"/>
  <c r="E494" i="19"/>
  <c r="G493" i="19"/>
  <c r="F493" i="19"/>
  <c r="E493" i="19"/>
  <c r="G492" i="19"/>
  <c r="F492" i="19"/>
  <c r="E492" i="19"/>
  <c r="G491" i="19"/>
  <c r="F491" i="19"/>
  <c r="E491" i="19"/>
  <c r="G490" i="19"/>
  <c r="F490" i="19"/>
  <c r="E490" i="19"/>
  <c r="G489" i="19"/>
  <c r="F489" i="19"/>
  <c r="E489" i="19"/>
  <c r="G488" i="19"/>
  <c r="F488" i="19"/>
  <c r="E488" i="19"/>
  <c r="G487" i="19"/>
  <c r="F487" i="19"/>
  <c r="E487" i="19"/>
  <c r="G486" i="19"/>
  <c r="F486" i="19"/>
  <c r="E486" i="19"/>
  <c r="G485" i="19"/>
  <c r="F485" i="19"/>
  <c r="E485" i="19"/>
  <c r="G484" i="19"/>
  <c r="F484" i="19"/>
  <c r="E484" i="19"/>
  <c r="G483" i="19"/>
  <c r="F483" i="19"/>
  <c r="E483" i="19"/>
  <c r="G482" i="19"/>
  <c r="F482" i="19"/>
  <c r="E482" i="19"/>
  <c r="G481" i="19"/>
  <c r="F481" i="19"/>
  <c r="E481" i="19"/>
  <c r="G480" i="19"/>
  <c r="F480" i="19"/>
  <c r="E480" i="19"/>
  <c r="G479" i="19"/>
  <c r="F479" i="19"/>
  <c r="E479" i="19"/>
  <c r="G478" i="19"/>
  <c r="F478" i="19"/>
  <c r="E478" i="19"/>
  <c r="G477" i="19"/>
  <c r="F477" i="19"/>
  <c r="E477" i="19"/>
  <c r="G476" i="19"/>
  <c r="F476" i="19"/>
  <c r="E476" i="19"/>
  <c r="G475" i="19"/>
  <c r="F475" i="19"/>
  <c r="E475" i="19"/>
  <c r="G474" i="19"/>
  <c r="F474" i="19"/>
  <c r="E474" i="19"/>
  <c r="G473" i="19"/>
  <c r="F473" i="19"/>
  <c r="E473" i="19"/>
  <c r="G472" i="19"/>
  <c r="F472" i="19"/>
  <c r="E472" i="19"/>
  <c r="G471" i="19"/>
  <c r="E471" i="19"/>
  <c r="G470" i="19"/>
  <c r="F470" i="19"/>
  <c r="E470" i="19"/>
  <c r="G469" i="19"/>
  <c r="F469" i="19"/>
  <c r="E469" i="19"/>
  <c r="G468" i="19"/>
  <c r="F468" i="19"/>
  <c r="E468" i="19"/>
  <c r="G467" i="19"/>
  <c r="F467" i="19"/>
  <c r="E467" i="19"/>
  <c r="G466" i="19"/>
  <c r="F466" i="19"/>
  <c r="E466" i="19"/>
  <c r="G465" i="19"/>
  <c r="E465" i="19"/>
  <c r="G464" i="19"/>
  <c r="F464" i="19"/>
  <c r="E464" i="19"/>
  <c r="G463" i="19"/>
  <c r="F463" i="19"/>
  <c r="E463" i="19"/>
  <c r="G462" i="19"/>
  <c r="F462" i="19"/>
  <c r="E462" i="19"/>
  <c r="G461" i="19"/>
  <c r="F461" i="19"/>
  <c r="E461" i="19"/>
  <c r="G460" i="19"/>
  <c r="F460" i="19"/>
  <c r="E460" i="19"/>
  <c r="G459" i="19"/>
  <c r="E459" i="19"/>
  <c r="G458" i="19"/>
  <c r="F458" i="19"/>
  <c r="E458" i="19"/>
  <c r="G457" i="19"/>
  <c r="F457" i="19"/>
  <c r="E457" i="19"/>
  <c r="G456" i="19"/>
  <c r="F456" i="19"/>
  <c r="G455" i="19"/>
  <c r="F455" i="19"/>
  <c r="E455" i="19"/>
  <c r="G454" i="19"/>
  <c r="F454" i="19"/>
  <c r="E454" i="19"/>
  <c r="G453" i="19"/>
  <c r="F453" i="19"/>
  <c r="E453" i="19"/>
  <c r="G452" i="19"/>
  <c r="F452" i="19"/>
  <c r="E452" i="19"/>
  <c r="G451" i="19"/>
  <c r="F451" i="19"/>
  <c r="E451" i="19"/>
  <c r="G450" i="19"/>
  <c r="E450" i="19"/>
  <c r="G449" i="19"/>
  <c r="F449" i="19"/>
  <c r="E449" i="19"/>
  <c r="G448" i="19"/>
  <c r="F448" i="19"/>
  <c r="E448" i="19"/>
  <c r="G447" i="19"/>
  <c r="F447" i="19"/>
  <c r="E447" i="19"/>
  <c r="G446" i="19"/>
  <c r="F446" i="19"/>
  <c r="E446" i="19"/>
  <c r="G445" i="19"/>
  <c r="G444" i="19"/>
  <c r="F444" i="19"/>
  <c r="E444" i="19"/>
  <c r="G443" i="19"/>
  <c r="G442" i="19"/>
  <c r="G441" i="19"/>
  <c r="F441" i="19"/>
  <c r="E441" i="19"/>
  <c r="G440" i="19"/>
  <c r="F440" i="19"/>
  <c r="E440" i="19"/>
  <c r="G439" i="19"/>
  <c r="F439" i="19"/>
  <c r="E439" i="19"/>
  <c r="G438" i="19"/>
  <c r="F438" i="19"/>
  <c r="E438" i="19"/>
  <c r="G437" i="19"/>
  <c r="F437" i="19"/>
  <c r="E437" i="19"/>
  <c r="G436" i="19"/>
  <c r="F436" i="19"/>
  <c r="E436" i="19"/>
  <c r="G435" i="19"/>
  <c r="F435" i="19"/>
  <c r="E435" i="19"/>
  <c r="G434" i="19"/>
  <c r="F434" i="19"/>
  <c r="E434" i="19"/>
  <c r="G433" i="19"/>
  <c r="F433" i="19"/>
  <c r="E433" i="19"/>
  <c r="G432" i="19"/>
  <c r="G431" i="19"/>
  <c r="F431" i="19"/>
  <c r="E431" i="19"/>
  <c r="G430" i="19"/>
  <c r="F430" i="19"/>
  <c r="E430" i="19"/>
  <c r="G429" i="19"/>
  <c r="F429" i="19"/>
  <c r="E429" i="19"/>
  <c r="G428" i="19"/>
  <c r="E428" i="19"/>
  <c r="G427" i="19"/>
  <c r="F427" i="19"/>
  <c r="E427" i="19"/>
  <c r="G426" i="19"/>
  <c r="F426" i="19"/>
  <c r="E426" i="19"/>
  <c r="G425" i="19"/>
  <c r="F425" i="19"/>
  <c r="E425" i="19"/>
  <c r="G424" i="19"/>
  <c r="E424" i="19"/>
  <c r="G423" i="19"/>
  <c r="F423" i="19"/>
  <c r="E423" i="19"/>
  <c r="G422" i="19"/>
  <c r="F422" i="19"/>
  <c r="E422" i="19"/>
  <c r="G421" i="19"/>
  <c r="F421" i="19"/>
  <c r="E421" i="19"/>
  <c r="G420" i="19"/>
  <c r="F420" i="19"/>
  <c r="G419" i="19"/>
  <c r="E419" i="19"/>
  <c r="G418" i="19"/>
  <c r="F418" i="19"/>
  <c r="E418" i="19"/>
  <c r="G417" i="19"/>
  <c r="F417" i="19"/>
  <c r="E417" i="19"/>
  <c r="G416" i="19"/>
  <c r="E416" i="19"/>
  <c r="G415" i="19"/>
  <c r="F415" i="19"/>
  <c r="E415" i="19"/>
  <c r="G414" i="19"/>
  <c r="F414" i="19"/>
  <c r="E414" i="19"/>
  <c r="G413" i="19"/>
  <c r="F413" i="19"/>
  <c r="E413" i="19"/>
  <c r="G412" i="19"/>
  <c r="E412" i="19"/>
  <c r="G411" i="19"/>
  <c r="F411" i="19"/>
  <c r="E411" i="19"/>
  <c r="G410" i="19"/>
  <c r="E410" i="19"/>
  <c r="G409" i="19"/>
  <c r="F409" i="19"/>
  <c r="G408" i="19"/>
  <c r="F408" i="19"/>
  <c r="E408" i="19"/>
  <c r="G407" i="19"/>
  <c r="E407" i="19"/>
  <c r="G406" i="19"/>
  <c r="F406" i="19"/>
  <c r="E406" i="19"/>
  <c r="G405" i="19"/>
  <c r="F405" i="19"/>
  <c r="E405" i="19"/>
  <c r="G404" i="19"/>
  <c r="E404" i="19"/>
  <c r="G403" i="19"/>
  <c r="F403" i="19"/>
  <c r="E403" i="19"/>
  <c r="G402" i="19"/>
  <c r="G401" i="19"/>
  <c r="E401" i="19"/>
  <c r="G400" i="19"/>
  <c r="F400" i="19"/>
  <c r="E400" i="19"/>
  <c r="G399" i="19"/>
  <c r="E399" i="19"/>
  <c r="G398" i="19"/>
  <c r="G397" i="19"/>
  <c r="F397" i="19"/>
  <c r="E397" i="19"/>
  <c r="G396" i="19"/>
  <c r="F396" i="19"/>
  <c r="E396" i="19"/>
  <c r="G395" i="19"/>
  <c r="G394" i="19"/>
  <c r="F394" i="19"/>
  <c r="E394" i="19"/>
  <c r="G393" i="19"/>
  <c r="F393" i="19"/>
  <c r="E393" i="19"/>
  <c r="G392" i="19"/>
  <c r="F392" i="19"/>
  <c r="E392" i="19"/>
  <c r="G391" i="19"/>
  <c r="E391" i="19"/>
  <c r="G390" i="19"/>
  <c r="F390" i="19"/>
  <c r="E390" i="19"/>
  <c r="G389" i="19"/>
  <c r="F389" i="19"/>
  <c r="E389" i="19"/>
  <c r="G388" i="19"/>
  <c r="G387" i="19"/>
  <c r="F387" i="19"/>
  <c r="E387" i="19"/>
  <c r="G386" i="19"/>
  <c r="G385" i="19"/>
  <c r="G384" i="19"/>
  <c r="G383" i="19"/>
  <c r="F383" i="19"/>
  <c r="E383" i="19"/>
  <c r="G382" i="19"/>
  <c r="F382" i="19"/>
  <c r="E382" i="19"/>
  <c r="G381" i="19"/>
  <c r="F381" i="19"/>
  <c r="E381" i="19"/>
  <c r="G380" i="19"/>
  <c r="E380" i="19"/>
  <c r="G379" i="19"/>
  <c r="E379" i="19"/>
  <c r="G378" i="19"/>
  <c r="F378" i="19"/>
  <c r="G377" i="19"/>
  <c r="F377" i="19"/>
  <c r="E377" i="19"/>
  <c r="G376" i="19"/>
  <c r="F376" i="19"/>
  <c r="E376" i="19"/>
  <c r="G375" i="19"/>
  <c r="F375" i="19"/>
  <c r="E375" i="19"/>
  <c r="G374" i="19"/>
  <c r="E374" i="19"/>
  <c r="G373" i="19"/>
  <c r="E373" i="19"/>
  <c r="G372" i="19"/>
  <c r="F372" i="19"/>
  <c r="E372" i="19"/>
  <c r="G371" i="19"/>
  <c r="E371" i="19"/>
  <c r="G370" i="19"/>
  <c r="F370" i="19"/>
  <c r="E370" i="19"/>
  <c r="G369" i="19"/>
  <c r="G368" i="19"/>
  <c r="F368" i="19"/>
  <c r="E368" i="19"/>
  <c r="G367" i="19"/>
  <c r="E367" i="19"/>
  <c r="G366" i="19"/>
  <c r="F366" i="19"/>
  <c r="E366" i="19"/>
  <c r="G365" i="19"/>
  <c r="G364" i="19"/>
  <c r="G363" i="19"/>
  <c r="F363" i="19"/>
  <c r="E363" i="19"/>
  <c r="G362" i="19"/>
  <c r="E362" i="19"/>
  <c r="G361" i="19"/>
  <c r="E361" i="19"/>
  <c r="G360" i="19"/>
  <c r="F360" i="19"/>
  <c r="E360" i="19"/>
  <c r="G359" i="19"/>
  <c r="F359" i="19"/>
  <c r="E359" i="19"/>
  <c r="G358" i="19"/>
  <c r="E358" i="19"/>
  <c r="G357" i="19"/>
  <c r="E357" i="19"/>
  <c r="G356" i="19"/>
  <c r="E356" i="19"/>
  <c r="G355" i="19"/>
  <c r="G354" i="19"/>
  <c r="F354" i="19"/>
  <c r="E354" i="19"/>
  <c r="G353" i="19"/>
  <c r="F353" i="19"/>
  <c r="E353" i="19"/>
  <c r="G352" i="19"/>
  <c r="F352" i="19"/>
  <c r="E352" i="19"/>
  <c r="G351" i="19"/>
  <c r="F351" i="19"/>
  <c r="E351" i="19"/>
  <c r="G350" i="19"/>
  <c r="E350" i="19"/>
  <c r="D349" i="19"/>
  <c r="F568" i="19" s="1"/>
  <c r="C349" i="19"/>
  <c r="C12" i="19" s="1"/>
  <c r="G343" i="19"/>
  <c r="F343" i="19"/>
  <c r="E343" i="19"/>
  <c r="G342" i="19"/>
  <c r="F342" i="19"/>
  <c r="E342" i="19"/>
  <c r="G341" i="19"/>
  <c r="F341" i="19"/>
  <c r="E341" i="19"/>
  <c r="G340" i="19"/>
  <c r="F340" i="19"/>
  <c r="E340" i="19"/>
  <c r="G339" i="19"/>
  <c r="F339" i="19"/>
  <c r="E339" i="19"/>
  <c r="G338" i="19"/>
  <c r="F338" i="19"/>
  <c r="E338" i="19"/>
  <c r="G337" i="19"/>
  <c r="F337" i="19"/>
  <c r="E337" i="19"/>
  <c r="G336" i="19"/>
  <c r="F336" i="19"/>
  <c r="E336" i="19"/>
  <c r="G335" i="19"/>
  <c r="F335" i="19"/>
  <c r="E335" i="19"/>
  <c r="G334" i="19"/>
  <c r="F334" i="19"/>
  <c r="E334" i="19"/>
  <c r="G333" i="19"/>
  <c r="F333" i="19"/>
  <c r="E333" i="19"/>
  <c r="G332" i="19"/>
  <c r="F332" i="19"/>
  <c r="E332" i="19"/>
  <c r="G331" i="19"/>
  <c r="F331" i="19"/>
  <c r="E331" i="19"/>
  <c r="G330" i="19"/>
  <c r="F330" i="19"/>
  <c r="E330" i="19"/>
  <c r="G329" i="19"/>
  <c r="F329" i="19"/>
  <c r="E329" i="19"/>
  <c r="G328" i="19"/>
  <c r="F328" i="19"/>
  <c r="E328" i="19"/>
  <c r="G327" i="19"/>
  <c r="F327" i="19"/>
  <c r="E327" i="19"/>
  <c r="G326" i="19"/>
  <c r="F326" i="19"/>
  <c r="E326" i="19"/>
  <c r="G325" i="19"/>
  <c r="F325" i="19"/>
  <c r="E325" i="19"/>
  <c r="G324" i="19"/>
  <c r="F324" i="19"/>
  <c r="E324" i="19"/>
  <c r="G323" i="19"/>
  <c r="F323" i="19"/>
  <c r="E323" i="19"/>
  <c r="G322" i="19"/>
  <c r="F322" i="19"/>
  <c r="E322" i="19"/>
  <c r="G321" i="19"/>
  <c r="F321" i="19"/>
  <c r="E321" i="19"/>
  <c r="G320" i="19"/>
  <c r="F320" i="19"/>
  <c r="E320" i="19"/>
  <c r="G319" i="19"/>
  <c r="F319" i="19"/>
  <c r="E319" i="19"/>
  <c r="G318" i="19"/>
  <c r="F318" i="19"/>
  <c r="E318" i="19"/>
  <c r="G317" i="19"/>
  <c r="F317" i="19"/>
  <c r="E317" i="19"/>
  <c r="G316" i="19"/>
  <c r="F316" i="19"/>
  <c r="E316" i="19"/>
  <c r="G315" i="19"/>
  <c r="F315" i="19"/>
  <c r="E315" i="19"/>
  <c r="G314" i="19"/>
  <c r="F314" i="19"/>
  <c r="E314" i="19"/>
  <c r="G313" i="19"/>
  <c r="F313" i="19"/>
  <c r="E313" i="19"/>
  <c r="G312" i="19"/>
  <c r="F312" i="19"/>
  <c r="E312" i="19"/>
  <c r="G311" i="19"/>
  <c r="F311" i="19"/>
  <c r="E311" i="19"/>
  <c r="G310" i="19"/>
  <c r="F310" i="19"/>
  <c r="E310" i="19"/>
  <c r="G309" i="19"/>
  <c r="F309" i="19"/>
  <c r="E309" i="19"/>
  <c r="G308" i="19"/>
  <c r="G307" i="19"/>
  <c r="F307" i="19"/>
  <c r="E307" i="19"/>
  <c r="G306" i="19"/>
  <c r="F306" i="19"/>
  <c r="E306" i="19"/>
  <c r="G305" i="19"/>
  <c r="G304" i="19"/>
  <c r="F304" i="19"/>
  <c r="E304" i="19"/>
  <c r="G303" i="19"/>
  <c r="F303" i="19"/>
  <c r="E303" i="19"/>
  <c r="G302" i="19"/>
  <c r="F302" i="19"/>
  <c r="E302" i="19"/>
  <c r="G301" i="19"/>
  <c r="F301" i="19"/>
  <c r="E301" i="19"/>
  <c r="G300" i="19"/>
  <c r="G299" i="19"/>
  <c r="F299" i="19"/>
  <c r="E299" i="19"/>
  <c r="G298" i="19"/>
  <c r="F298" i="19"/>
  <c r="E298" i="19"/>
  <c r="G297" i="19"/>
  <c r="F297" i="19"/>
  <c r="E297" i="19"/>
  <c r="G296" i="19"/>
  <c r="F296" i="19"/>
  <c r="E296" i="19"/>
  <c r="G295" i="19"/>
  <c r="F295" i="19"/>
  <c r="E295" i="19"/>
  <c r="G294" i="19"/>
  <c r="F294" i="19"/>
  <c r="E294" i="19"/>
  <c r="G293" i="19"/>
  <c r="F293" i="19"/>
  <c r="E293" i="19"/>
  <c r="G292" i="19"/>
  <c r="F292" i="19"/>
  <c r="E292" i="19"/>
  <c r="G291" i="19"/>
  <c r="E291" i="19"/>
  <c r="G290" i="19"/>
  <c r="F290" i="19"/>
  <c r="E290" i="19"/>
  <c r="G289" i="19"/>
  <c r="F289" i="19"/>
  <c r="E289" i="19"/>
  <c r="G288" i="19"/>
  <c r="F288" i="19"/>
  <c r="G287" i="19"/>
  <c r="F287" i="19"/>
  <c r="G286" i="19"/>
  <c r="F286" i="19"/>
  <c r="E286" i="19"/>
  <c r="G285" i="19"/>
  <c r="F285" i="19"/>
  <c r="E285" i="19"/>
  <c r="G284" i="19"/>
  <c r="F284" i="19"/>
  <c r="E284" i="19"/>
  <c r="G283" i="19"/>
  <c r="F283" i="19"/>
  <c r="E283" i="19"/>
  <c r="G282" i="19"/>
  <c r="F282" i="19"/>
  <c r="E282" i="19"/>
  <c r="G281" i="19"/>
  <c r="F281" i="19"/>
  <c r="E281" i="19"/>
  <c r="G280" i="19"/>
  <c r="F280" i="19"/>
  <c r="E280" i="19"/>
  <c r="G279" i="19"/>
  <c r="F279" i="19"/>
  <c r="E279" i="19"/>
  <c r="G278" i="19"/>
  <c r="E278" i="19"/>
  <c r="G277" i="19"/>
  <c r="F277" i="19"/>
  <c r="G276" i="19"/>
  <c r="F276" i="19"/>
  <c r="E276" i="19"/>
  <c r="G275" i="19"/>
  <c r="F275" i="19"/>
  <c r="G274" i="19"/>
  <c r="F274" i="19"/>
  <c r="E274" i="19"/>
  <c r="G273" i="19"/>
  <c r="F273" i="19"/>
  <c r="E273" i="19"/>
  <c r="G272" i="19"/>
  <c r="F272" i="19"/>
  <c r="E272" i="19"/>
  <c r="G271" i="19"/>
  <c r="F271" i="19"/>
  <c r="G270" i="19"/>
  <c r="F270" i="19"/>
  <c r="G269" i="19"/>
  <c r="G268" i="19"/>
  <c r="G267" i="19"/>
  <c r="F267" i="19"/>
  <c r="E267" i="19"/>
  <c r="G266" i="19"/>
  <c r="F266" i="19"/>
  <c r="E266" i="19"/>
  <c r="G265" i="19"/>
  <c r="F265" i="19"/>
  <c r="E265" i="19"/>
  <c r="G264" i="19"/>
  <c r="F264" i="19"/>
  <c r="E264" i="19"/>
  <c r="G263" i="19"/>
  <c r="F263" i="19"/>
  <c r="E263" i="19"/>
  <c r="G262" i="19"/>
  <c r="F262" i="19"/>
  <c r="E262" i="19"/>
  <c r="G261" i="19"/>
  <c r="F261" i="19"/>
  <c r="E261" i="19"/>
  <c r="G260" i="19"/>
  <c r="F260" i="19"/>
  <c r="E260" i="19"/>
  <c r="G259" i="19"/>
  <c r="F259" i="19"/>
  <c r="E259" i="19"/>
  <c r="G258" i="19"/>
  <c r="F258" i="19"/>
  <c r="E258" i="19"/>
  <c r="G257" i="19"/>
  <c r="F257" i="19"/>
  <c r="E257" i="19"/>
  <c r="G256" i="19"/>
  <c r="F256" i="19"/>
  <c r="E256" i="19"/>
  <c r="G255" i="19"/>
  <c r="F255" i="19"/>
  <c r="E255" i="19"/>
  <c r="G254" i="19"/>
  <c r="F254" i="19"/>
  <c r="E254" i="19"/>
  <c r="G253" i="19"/>
  <c r="E253" i="19"/>
  <c r="G252" i="19"/>
  <c r="F252" i="19"/>
  <c r="E252" i="19"/>
  <c r="G251" i="19"/>
  <c r="F251" i="19"/>
  <c r="E251" i="19"/>
  <c r="G250" i="19"/>
  <c r="F250" i="19"/>
  <c r="E250" i="19"/>
  <c r="G249" i="19"/>
  <c r="F249" i="19"/>
  <c r="E249" i="19"/>
  <c r="G248" i="19"/>
  <c r="F248" i="19"/>
  <c r="E248" i="19"/>
  <c r="G247" i="19"/>
  <c r="F247" i="19"/>
  <c r="G246" i="19"/>
  <c r="F246" i="19"/>
  <c r="E246" i="19"/>
  <c r="G245" i="19"/>
  <c r="F245" i="19"/>
  <c r="E245" i="19"/>
  <c r="G244" i="19"/>
  <c r="F244" i="19"/>
  <c r="E244" i="19"/>
  <c r="G243" i="19"/>
  <c r="F243" i="19"/>
  <c r="E243" i="19"/>
  <c r="G242" i="19"/>
  <c r="F242" i="19"/>
  <c r="E242" i="19"/>
  <c r="G241" i="19"/>
  <c r="F241" i="19"/>
  <c r="G240" i="19"/>
  <c r="F240" i="19"/>
  <c r="E240" i="19"/>
  <c r="G239" i="19"/>
  <c r="F239" i="19"/>
  <c r="E239" i="19"/>
  <c r="G238" i="19"/>
  <c r="F238" i="19"/>
  <c r="G237" i="19"/>
  <c r="F237" i="19"/>
  <c r="E237" i="19"/>
  <c r="G236" i="19"/>
  <c r="E236" i="19"/>
  <c r="G235" i="19"/>
  <c r="F235" i="19"/>
  <c r="E235" i="19"/>
  <c r="G234" i="19"/>
  <c r="F234" i="19"/>
  <c r="E234" i="19"/>
  <c r="G233" i="19"/>
  <c r="F233" i="19"/>
  <c r="G232" i="19"/>
  <c r="F232" i="19"/>
  <c r="E232" i="19"/>
  <c r="G231" i="19"/>
  <c r="F231" i="19"/>
  <c r="E231" i="19"/>
  <c r="G230" i="19"/>
  <c r="F230" i="19"/>
  <c r="E230" i="19"/>
  <c r="G229" i="19"/>
  <c r="F229" i="19"/>
  <c r="E229" i="19"/>
  <c r="G228" i="19"/>
  <c r="F228" i="19"/>
  <c r="E228" i="19"/>
  <c r="G227" i="19"/>
  <c r="F227" i="19"/>
  <c r="E227" i="19"/>
  <c r="G226" i="19"/>
  <c r="F226" i="19"/>
  <c r="E226" i="19"/>
  <c r="G225" i="19"/>
  <c r="E225" i="19"/>
  <c r="G224" i="19"/>
  <c r="F224" i="19"/>
  <c r="E224" i="19"/>
  <c r="G223" i="19"/>
  <c r="F223" i="19"/>
  <c r="E223" i="19"/>
  <c r="G222" i="19"/>
  <c r="F222" i="19"/>
  <c r="E222" i="19"/>
  <c r="G221" i="19"/>
  <c r="F221" i="19"/>
  <c r="E221" i="19"/>
  <c r="G220" i="19"/>
  <c r="F220" i="19"/>
  <c r="E220" i="19"/>
  <c r="G219" i="19"/>
  <c r="F219" i="19"/>
  <c r="E219" i="19"/>
  <c r="G218" i="19"/>
  <c r="F218" i="19"/>
  <c r="E218" i="19"/>
  <c r="G217" i="19"/>
  <c r="F217" i="19"/>
  <c r="E217" i="19"/>
  <c r="G216" i="19"/>
  <c r="F216" i="19"/>
  <c r="E216" i="19"/>
  <c r="G215" i="19"/>
  <c r="F215" i="19"/>
  <c r="E215" i="19"/>
  <c r="G214" i="19"/>
  <c r="F214" i="19"/>
  <c r="E214" i="19"/>
  <c r="G213" i="19"/>
  <c r="G212" i="19"/>
  <c r="F212" i="19"/>
  <c r="E212" i="19"/>
  <c r="G211" i="19"/>
  <c r="F211" i="19"/>
  <c r="E211" i="19"/>
  <c r="G210" i="19"/>
  <c r="F210" i="19"/>
  <c r="E210" i="19"/>
  <c r="G209" i="19"/>
  <c r="E209" i="19"/>
  <c r="G208" i="19"/>
  <c r="F208" i="19"/>
  <c r="E208" i="19"/>
  <c r="G207" i="19"/>
  <c r="F207" i="19"/>
  <c r="E207" i="19"/>
  <c r="G206" i="19"/>
  <c r="F206" i="19"/>
  <c r="E206" i="19"/>
  <c r="G205" i="19"/>
  <c r="F205" i="19"/>
  <c r="E205" i="19"/>
  <c r="G204" i="19"/>
  <c r="F204" i="19"/>
  <c r="E204" i="19"/>
  <c r="G203" i="19"/>
  <c r="F203" i="19"/>
  <c r="E203" i="19"/>
  <c r="G202" i="19"/>
  <c r="F202" i="19"/>
  <c r="E202" i="19"/>
  <c r="G201" i="19"/>
  <c r="E201" i="19"/>
  <c r="G200" i="19"/>
  <c r="G199" i="19"/>
  <c r="G198" i="19"/>
  <c r="F198" i="19"/>
  <c r="E198" i="19"/>
  <c r="G197" i="19"/>
  <c r="F197" i="19"/>
  <c r="E197" i="19"/>
  <c r="G196" i="19"/>
  <c r="F196" i="19"/>
  <c r="E196" i="19"/>
  <c r="G195" i="19"/>
  <c r="F195" i="19"/>
  <c r="E195" i="19"/>
  <c r="G194" i="19"/>
  <c r="F194" i="19"/>
  <c r="E194" i="19"/>
  <c r="G193" i="19"/>
  <c r="E193" i="19"/>
  <c r="G192" i="19"/>
  <c r="F192" i="19"/>
  <c r="E192" i="19"/>
  <c r="G191" i="19"/>
  <c r="E191" i="19"/>
  <c r="G190" i="19"/>
  <c r="F190" i="19"/>
  <c r="E190" i="19"/>
  <c r="G189" i="19"/>
  <c r="F189" i="19"/>
  <c r="E189" i="19"/>
  <c r="G188" i="19"/>
  <c r="E188" i="19"/>
  <c r="G187" i="19"/>
  <c r="E187" i="19"/>
  <c r="G186" i="19"/>
  <c r="F186" i="19"/>
  <c r="G185" i="19"/>
  <c r="F185" i="19"/>
  <c r="E185" i="19"/>
  <c r="G184" i="19"/>
  <c r="F184" i="19"/>
  <c r="G183" i="19"/>
  <c r="F183" i="19"/>
  <c r="E183" i="19"/>
  <c r="G182" i="19"/>
  <c r="F182" i="19"/>
  <c r="E182" i="19"/>
  <c r="G181" i="19"/>
  <c r="E181" i="19"/>
  <c r="G180" i="19"/>
  <c r="F180" i="19"/>
  <c r="E180" i="19"/>
  <c r="G179" i="19"/>
  <c r="G178" i="19"/>
  <c r="F178" i="19"/>
  <c r="E178" i="19"/>
  <c r="G177" i="19"/>
  <c r="F177" i="19"/>
  <c r="G176" i="19"/>
  <c r="F176" i="19"/>
  <c r="E176" i="19"/>
  <c r="G175" i="19"/>
  <c r="F175" i="19"/>
  <c r="E175" i="19"/>
  <c r="G174" i="19"/>
  <c r="F174" i="19"/>
  <c r="E174" i="19"/>
  <c r="D173" i="19"/>
  <c r="D11" i="19" s="1"/>
  <c r="C173" i="19"/>
  <c r="E308" i="19" s="1"/>
  <c r="G167" i="19"/>
  <c r="F167" i="19"/>
  <c r="E167" i="19"/>
  <c r="G166" i="19"/>
  <c r="F166" i="19"/>
  <c r="E166" i="19"/>
  <c r="G165" i="19"/>
  <c r="F165" i="19"/>
  <c r="E165" i="19"/>
  <c r="G164" i="19"/>
  <c r="F164" i="19"/>
  <c r="G163" i="19"/>
  <c r="F163" i="19"/>
  <c r="E163" i="19"/>
  <c r="G162" i="19"/>
  <c r="F162" i="19"/>
  <c r="E162" i="19"/>
  <c r="G161" i="19"/>
  <c r="F161" i="19"/>
  <c r="E161" i="19"/>
  <c r="G160" i="19"/>
  <c r="F160" i="19"/>
  <c r="E160" i="19"/>
  <c r="G159" i="19"/>
  <c r="F159" i="19"/>
  <c r="E159" i="19"/>
  <c r="G158" i="19"/>
  <c r="F158" i="19"/>
  <c r="E158" i="19"/>
  <c r="G157" i="19"/>
  <c r="F157" i="19"/>
  <c r="E157" i="19"/>
  <c r="G156" i="19"/>
  <c r="F156" i="19"/>
  <c r="E156" i="19"/>
  <c r="G155" i="19"/>
  <c r="F155" i="19"/>
  <c r="E155" i="19"/>
  <c r="G154" i="19"/>
  <c r="F154" i="19"/>
  <c r="G153" i="19"/>
  <c r="F153" i="19"/>
  <c r="E153" i="19"/>
  <c r="G152" i="19"/>
  <c r="F152" i="19"/>
  <c r="E152" i="19"/>
  <c r="G151" i="19"/>
  <c r="F151" i="19"/>
  <c r="E151" i="19"/>
  <c r="G150" i="19"/>
  <c r="F150" i="19"/>
  <c r="E150" i="19"/>
  <c r="G149" i="19"/>
  <c r="F149" i="19"/>
  <c r="E149" i="19"/>
  <c r="G148" i="19"/>
  <c r="F148" i="19"/>
  <c r="E148" i="19"/>
  <c r="G147" i="19"/>
  <c r="F147" i="19"/>
  <c r="E147" i="19"/>
  <c r="G146" i="19"/>
  <c r="F146" i="19"/>
  <c r="E146" i="19"/>
  <c r="G145" i="19"/>
  <c r="F145" i="19"/>
  <c r="G144" i="19"/>
  <c r="F144" i="19"/>
  <c r="E144" i="19"/>
  <c r="G143" i="19"/>
  <c r="G142" i="19"/>
  <c r="F142" i="19"/>
  <c r="G141" i="19"/>
  <c r="E141" i="19"/>
  <c r="G140" i="19"/>
  <c r="F140" i="19"/>
  <c r="E140" i="19"/>
  <c r="G139" i="19"/>
  <c r="F139" i="19"/>
  <c r="E139" i="19"/>
  <c r="G138" i="19"/>
  <c r="F138" i="19"/>
  <c r="E138" i="19"/>
  <c r="G137" i="19"/>
  <c r="F137" i="19"/>
  <c r="G136" i="19"/>
  <c r="F136" i="19"/>
  <c r="E136" i="19"/>
  <c r="G135" i="19"/>
  <c r="F135" i="19"/>
  <c r="E135" i="19"/>
  <c r="G134" i="19"/>
  <c r="F134" i="19"/>
  <c r="E134" i="19"/>
  <c r="G133" i="19"/>
  <c r="E133" i="19"/>
  <c r="G132" i="19"/>
  <c r="F132" i="19"/>
  <c r="G131" i="19"/>
  <c r="G130" i="19"/>
  <c r="F130" i="19"/>
  <c r="E130" i="19"/>
  <c r="G129" i="19"/>
  <c r="F129" i="19"/>
  <c r="G128" i="19"/>
  <c r="F128" i="19"/>
  <c r="E128" i="19"/>
  <c r="G127" i="19"/>
  <c r="F127" i="19"/>
  <c r="E127" i="19"/>
  <c r="G126" i="19"/>
  <c r="G125" i="19"/>
  <c r="F125" i="19"/>
  <c r="G124" i="19"/>
  <c r="F124" i="19"/>
  <c r="E124" i="19"/>
  <c r="G123" i="19"/>
  <c r="F123" i="19"/>
  <c r="G122" i="19"/>
  <c r="F122" i="19"/>
  <c r="E122" i="19"/>
  <c r="G121" i="19"/>
  <c r="F121" i="19"/>
  <c r="G120" i="19"/>
  <c r="F120" i="19"/>
  <c r="E120" i="19"/>
  <c r="G119" i="19"/>
  <c r="F119" i="19"/>
  <c r="E119" i="19"/>
  <c r="G118" i="19"/>
  <c r="F118" i="19"/>
  <c r="E118" i="19"/>
  <c r="G117" i="19"/>
  <c r="F117" i="19"/>
  <c r="G116" i="19"/>
  <c r="F116" i="19"/>
  <c r="E116" i="19"/>
  <c r="G115" i="19"/>
  <c r="F115" i="19"/>
  <c r="E115" i="19"/>
  <c r="G114" i="19"/>
  <c r="F114" i="19"/>
  <c r="G113" i="19"/>
  <c r="F113" i="19"/>
  <c r="E113" i="19"/>
  <c r="G112" i="19"/>
  <c r="E112" i="19"/>
  <c r="G111" i="19"/>
  <c r="G110" i="19"/>
  <c r="G109" i="19"/>
  <c r="F109" i="19"/>
  <c r="E109" i="19"/>
  <c r="G108" i="19"/>
  <c r="F108" i="19"/>
  <c r="E108" i="19"/>
  <c r="G107" i="19"/>
  <c r="F107" i="19"/>
  <c r="E107" i="19"/>
  <c r="G106" i="19"/>
  <c r="F106" i="19"/>
  <c r="E106" i="19"/>
  <c r="G105" i="19"/>
  <c r="F105" i="19"/>
  <c r="E105" i="19"/>
  <c r="G104" i="19"/>
  <c r="E104" i="19"/>
  <c r="G103" i="19"/>
  <c r="F103" i="19"/>
  <c r="E103" i="19"/>
  <c r="G102" i="19"/>
  <c r="F102" i="19"/>
  <c r="E102" i="19"/>
  <c r="G101" i="19"/>
  <c r="F101" i="19"/>
  <c r="E101" i="19"/>
  <c r="G100" i="19"/>
  <c r="F100" i="19"/>
  <c r="E100" i="19"/>
  <c r="G99" i="19"/>
  <c r="F99" i="19"/>
  <c r="E99" i="19"/>
  <c r="G98" i="19"/>
  <c r="F98" i="19"/>
  <c r="E98" i="19"/>
  <c r="G97" i="19"/>
  <c r="F97" i="19"/>
  <c r="E97" i="19"/>
  <c r="G96" i="19"/>
  <c r="F96" i="19"/>
  <c r="E96" i="19"/>
  <c r="G95" i="19"/>
  <c r="F95" i="19"/>
  <c r="E95" i="19"/>
  <c r="G94" i="19"/>
  <c r="F94" i="19"/>
  <c r="E94" i="19"/>
  <c r="G93" i="19"/>
  <c r="F93" i="19"/>
  <c r="E93" i="19"/>
  <c r="G92" i="19"/>
  <c r="F92" i="19"/>
  <c r="E92" i="19"/>
  <c r="G91" i="19"/>
  <c r="F91" i="19"/>
  <c r="G90" i="19"/>
  <c r="G89" i="19"/>
  <c r="G88" i="19"/>
  <c r="F88" i="19"/>
  <c r="E88" i="19"/>
  <c r="G87" i="19"/>
  <c r="F87" i="19"/>
  <c r="E87" i="19"/>
  <c r="G86" i="19"/>
  <c r="F86" i="19"/>
  <c r="E86" i="19"/>
  <c r="G85" i="19"/>
  <c r="F85" i="19"/>
  <c r="E85" i="19"/>
  <c r="G84" i="19"/>
  <c r="F84" i="19"/>
  <c r="G83" i="19"/>
  <c r="F83" i="19"/>
  <c r="E83" i="19"/>
  <c r="G82" i="19"/>
  <c r="F82" i="19"/>
  <c r="E82" i="19"/>
  <c r="G81" i="19"/>
  <c r="F81" i="19"/>
  <c r="E81" i="19"/>
  <c r="G80" i="19"/>
  <c r="F80" i="19"/>
  <c r="G79" i="19"/>
  <c r="G78" i="19"/>
  <c r="E78" i="19"/>
  <c r="G77" i="19"/>
  <c r="E77" i="19"/>
  <c r="G76" i="19"/>
  <c r="E76" i="19"/>
  <c r="D75" i="19"/>
  <c r="F143" i="19" s="1"/>
  <c r="C75" i="19"/>
  <c r="C10" i="19" s="1"/>
  <c r="G69" i="19"/>
  <c r="F69" i="19"/>
  <c r="E69" i="19"/>
  <c r="G68" i="19"/>
  <c r="F68" i="19"/>
  <c r="E68" i="19"/>
  <c r="G67" i="19"/>
  <c r="F67" i="19"/>
  <c r="E67" i="19"/>
  <c r="G66" i="19"/>
  <c r="F66" i="19"/>
  <c r="E66" i="19"/>
  <c r="G65" i="19"/>
  <c r="F65" i="19"/>
  <c r="E65" i="19"/>
  <c r="G64" i="19"/>
  <c r="F64" i="19"/>
  <c r="E64" i="19"/>
  <c r="G63" i="19"/>
  <c r="F63" i="19"/>
  <c r="E63" i="19"/>
  <c r="G62" i="19"/>
  <c r="F62" i="19"/>
  <c r="E62" i="19"/>
  <c r="G61" i="19"/>
  <c r="E61" i="19"/>
  <c r="G60" i="19"/>
  <c r="F60" i="19"/>
  <c r="E60" i="19"/>
  <c r="G59" i="19"/>
  <c r="F59" i="19"/>
  <c r="E59" i="19"/>
  <c r="G58" i="19"/>
  <c r="F58" i="19"/>
  <c r="E58" i="19"/>
  <c r="G57" i="19"/>
  <c r="F57" i="19"/>
  <c r="E57" i="19"/>
  <c r="G56" i="19"/>
  <c r="F56" i="19"/>
  <c r="E56" i="19"/>
  <c r="G55" i="19"/>
  <c r="F55" i="19"/>
  <c r="E55" i="19"/>
  <c r="G54" i="19"/>
  <c r="F54" i="19"/>
  <c r="E54" i="19"/>
  <c r="G53" i="19"/>
  <c r="F53" i="19"/>
  <c r="E53" i="19"/>
  <c r="G52" i="19"/>
  <c r="F52" i="19"/>
  <c r="E52" i="19"/>
  <c r="G51" i="19"/>
  <c r="F51" i="19"/>
  <c r="E51" i="19"/>
  <c r="G50" i="19"/>
  <c r="F50" i="19"/>
  <c r="G49" i="19"/>
  <c r="F49" i="19"/>
  <c r="E49" i="19"/>
  <c r="G48" i="19"/>
  <c r="F48" i="19"/>
  <c r="E48" i="19"/>
  <c r="G47" i="19"/>
  <c r="F47" i="19"/>
  <c r="E47" i="19"/>
  <c r="G46" i="19"/>
  <c r="F46" i="19"/>
  <c r="E46" i="19"/>
  <c r="G45" i="19"/>
  <c r="F45" i="19"/>
  <c r="E45" i="19"/>
  <c r="G44" i="19"/>
  <c r="F44" i="19"/>
  <c r="E44" i="19"/>
  <c r="G43" i="19"/>
  <c r="F43" i="19"/>
  <c r="G42" i="19"/>
  <c r="F42" i="19"/>
  <c r="E42" i="19"/>
  <c r="G41" i="19"/>
  <c r="F41" i="19"/>
  <c r="E41" i="19"/>
  <c r="G40" i="19"/>
  <c r="F40" i="19"/>
  <c r="E40" i="19"/>
  <c r="G39" i="19"/>
  <c r="F39" i="19"/>
  <c r="E39" i="19"/>
  <c r="G38" i="19"/>
  <c r="F38" i="19"/>
  <c r="E38" i="19"/>
  <c r="G37" i="19"/>
  <c r="F37" i="19"/>
  <c r="E37" i="19"/>
  <c r="G36" i="19"/>
  <c r="F36" i="19"/>
  <c r="E36" i="19"/>
  <c r="G35" i="19"/>
  <c r="F35" i="19"/>
  <c r="E35" i="19"/>
  <c r="G34" i="19"/>
  <c r="F34" i="19"/>
  <c r="E34" i="19"/>
  <c r="G33" i="19"/>
  <c r="F33" i="19"/>
  <c r="E33" i="19"/>
  <c r="G32" i="19"/>
  <c r="F32" i="19"/>
  <c r="E32" i="19"/>
  <c r="G31" i="19"/>
  <c r="E31" i="19"/>
  <c r="G30" i="19"/>
  <c r="F30" i="19"/>
  <c r="G29" i="19"/>
  <c r="F29" i="19"/>
  <c r="E29" i="19"/>
  <c r="G28" i="19"/>
  <c r="E28" i="19"/>
  <c r="G27" i="19"/>
  <c r="E27" i="19"/>
  <c r="G26" i="19"/>
  <c r="F26" i="19"/>
  <c r="E26" i="19"/>
  <c r="G25" i="19"/>
  <c r="F25" i="19"/>
  <c r="E25" i="19"/>
  <c r="G24" i="19"/>
  <c r="E24" i="19"/>
  <c r="G23" i="19"/>
  <c r="G22" i="19"/>
  <c r="E22" i="19"/>
  <c r="G21" i="19"/>
  <c r="F21" i="19"/>
  <c r="G20" i="19"/>
  <c r="F20" i="19"/>
  <c r="E20" i="19"/>
  <c r="D19" i="19"/>
  <c r="D9" i="19" s="1"/>
  <c r="C19" i="19"/>
  <c r="E50" i="19" s="1"/>
  <c r="G609" i="18"/>
  <c r="G608" i="18"/>
  <c r="E608" i="18"/>
  <c r="G607" i="18"/>
  <c r="F607" i="18"/>
  <c r="G606" i="18"/>
  <c r="E606" i="18"/>
  <c r="G605" i="18"/>
  <c r="G604" i="18"/>
  <c r="F604" i="18"/>
  <c r="G603" i="18"/>
  <c r="F603" i="18"/>
  <c r="G602" i="18"/>
  <c r="E602" i="18"/>
  <c r="G601" i="18"/>
  <c r="G600" i="18"/>
  <c r="G599" i="18"/>
  <c r="E599" i="18"/>
  <c r="G598" i="18"/>
  <c r="G597" i="18"/>
  <c r="G596" i="18"/>
  <c r="F596" i="18"/>
  <c r="E596" i="18"/>
  <c r="G595" i="18"/>
  <c r="E595" i="18"/>
  <c r="G594" i="18"/>
  <c r="F594" i="18"/>
  <c r="E594" i="18"/>
  <c r="G593" i="18"/>
  <c r="E593" i="18"/>
  <c r="G592" i="18"/>
  <c r="G591" i="18"/>
  <c r="F591" i="18"/>
  <c r="E591" i="18"/>
  <c r="G590" i="18"/>
  <c r="G589" i="18"/>
  <c r="F589" i="18"/>
  <c r="E589" i="18"/>
  <c r="G588" i="18"/>
  <c r="F588" i="18"/>
  <c r="G587" i="18"/>
  <c r="F587" i="18"/>
  <c r="G586" i="18"/>
  <c r="G585" i="18"/>
  <c r="G584" i="18"/>
  <c r="G583" i="18"/>
  <c r="F583" i="18"/>
  <c r="D582" i="18"/>
  <c r="F609" i="18" s="1"/>
  <c r="C582" i="18"/>
  <c r="C13" i="18" s="1"/>
  <c r="G576" i="18"/>
  <c r="F576" i="18"/>
  <c r="E576" i="18"/>
  <c r="G575" i="18"/>
  <c r="F575" i="18"/>
  <c r="E575" i="18"/>
  <c r="G574" i="18"/>
  <c r="F574" i="18"/>
  <c r="E574" i="18"/>
  <c r="G573" i="18"/>
  <c r="F573" i="18"/>
  <c r="E573" i="18"/>
  <c r="G572" i="18"/>
  <c r="F572" i="18"/>
  <c r="E572" i="18"/>
  <c r="G571" i="18"/>
  <c r="F571" i="18"/>
  <c r="E571" i="18"/>
  <c r="G570" i="18"/>
  <c r="F570" i="18"/>
  <c r="E570" i="18"/>
  <c r="G569" i="18"/>
  <c r="E569" i="18"/>
  <c r="G568" i="18"/>
  <c r="G567" i="18"/>
  <c r="F567" i="18"/>
  <c r="G566" i="18"/>
  <c r="F566" i="18"/>
  <c r="E566" i="18"/>
  <c r="G565" i="18"/>
  <c r="F565" i="18"/>
  <c r="G564" i="18"/>
  <c r="F564" i="18"/>
  <c r="E564" i="18"/>
  <c r="G563" i="18"/>
  <c r="F563" i="18"/>
  <c r="E563" i="18"/>
  <c r="G562" i="18"/>
  <c r="F562" i="18"/>
  <c r="G561" i="18"/>
  <c r="G560" i="18"/>
  <c r="G559" i="18"/>
  <c r="G558" i="18"/>
  <c r="F558" i="18"/>
  <c r="E558" i="18"/>
  <c r="G557" i="18"/>
  <c r="F557" i="18"/>
  <c r="E557" i="18"/>
  <c r="G556" i="18"/>
  <c r="F556" i="18"/>
  <c r="E556" i="18"/>
  <c r="G555" i="18"/>
  <c r="F555" i="18"/>
  <c r="E555" i="18"/>
  <c r="G554" i="18"/>
  <c r="F554" i="18"/>
  <c r="G553" i="18"/>
  <c r="F553" i="18"/>
  <c r="E553" i="18"/>
  <c r="G552" i="18"/>
  <c r="F552" i="18"/>
  <c r="E552" i="18"/>
  <c r="G551" i="18"/>
  <c r="F551" i="18"/>
  <c r="E551" i="18"/>
  <c r="G550" i="18"/>
  <c r="F550" i="18"/>
  <c r="E550" i="18"/>
  <c r="G549" i="18"/>
  <c r="F549" i="18"/>
  <c r="E549" i="18"/>
  <c r="G548" i="18"/>
  <c r="F548" i="18"/>
  <c r="E548" i="18"/>
  <c r="G547" i="18"/>
  <c r="F547" i="18"/>
  <c r="E547" i="18"/>
  <c r="G546" i="18"/>
  <c r="F546" i="18"/>
  <c r="E546" i="18"/>
  <c r="G545" i="18"/>
  <c r="F545" i="18"/>
  <c r="E545" i="18"/>
  <c r="G544" i="18"/>
  <c r="F544" i="18"/>
  <c r="E544" i="18"/>
  <c r="G543" i="18"/>
  <c r="F543" i="18"/>
  <c r="E543" i="18"/>
  <c r="G542" i="18"/>
  <c r="G541" i="18"/>
  <c r="F541" i="18"/>
  <c r="E541" i="18"/>
  <c r="G540" i="18"/>
  <c r="E540" i="18"/>
  <c r="G539" i="18"/>
  <c r="G538" i="18"/>
  <c r="G537" i="18"/>
  <c r="F537" i="18"/>
  <c r="E537" i="18"/>
  <c r="G536" i="18"/>
  <c r="E536" i="18"/>
  <c r="G535" i="18"/>
  <c r="G534" i="18"/>
  <c r="G533" i="18"/>
  <c r="F533" i="18"/>
  <c r="E533" i="18"/>
  <c r="G532" i="18"/>
  <c r="F532" i="18"/>
  <c r="E532" i="18"/>
  <c r="G531" i="18"/>
  <c r="F531" i="18"/>
  <c r="E531" i="18"/>
  <c r="G530" i="18"/>
  <c r="F530" i="18"/>
  <c r="E530" i="18"/>
  <c r="G529" i="18"/>
  <c r="F529" i="18"/>
  <c r="E529" i="18"/>
  <c r="G528" i="18"/>
  <c r="F528" i="18"/>
  <c r="E528" i="18"/>
  <c r="G527" i="18"/>
  <c r="F527" i="18"/>
  <c r="E527" i="18"/>
  <c r="G526" i="18"/>
  <c r="F526" i="18"/>
  <c r="E526" i="18"/>
  <c r="G525" i="18"/>
  <c r="F525" i="18"/>
  <c r="E525" i="18"/>
  <c r="G524" i="18"/>
  <c r="F524" i="18"/>
  <c r="E524" i="18"/>
  <c r="G523" i="18"/>
  <c r="F523" i="18"/>
  <c r="E523" i="18"/>
  <c r="G522" i="18"/>
  <c r="F522" i="18"/>
  <c r="E522" i="18"/>
  <c r="G521" i="18"/>
  <c r="F521" i="18"/>
  <c r="E521" i="18"/>
  <c r="G520" i="18"/>
  <c r="F520" i="18"/>
  <c r="E520" i="18"/>
  <c r="G519" i="18"/>
  <c r="F519" i="18"/>
  <c r="E519" i="18"/>
  <c r="G518" i="18"/>
  <c r="F518" i="18"/>
  <c r="E518" i="18"/>
  <c r="G517" i="18"/>
  <c r="F517" i="18"/>
  <c r="G516" i="18"/>
  <c r="F516" i="18"/>
  <c r="G515" i="18"/>
  <c r="G514" i="18"/>
  <c r="F514" i="18"/>
  <c r="E514" i="18"/>
  <c r="G513" i="18"/>
  <c r="F513" i="18"/>
  <c r="E513" i="18"/>
  <c r="G512" i="18"/>
  <c r="F512" i="18"/>
  <c r="E512" i="18"/>
  <c r="G511" i="18"/>
  <c r="G510" i="18"/>
  <c r="G509" i="18"/>
  <c r="F509" i="18"/>
  <c r="E509" i="18"/>
  <c r="G508" i="18"/>
  <c r="F508" i="18"/>
  <c r="E508" i="18"/>
  <c r="G507" i="18"/>
  <c r="E507" i="18"/>
  <c r="G506" i="18"/>
  <c r="E506" i="18"/>
  <c r="G505" i="18"/>
  <c r="F505" i="18"/>
  <c r="E505" i="18"/>
  <c r="G504" i="18"/>
  <c r="F504" i="18"/>
  <c r="E504" i="18"/>
  <c r="G503" i="18"/>
  <c r="F503" i="18"/>
  <c r="E503" i="18"/>
  <c r="G502" i="18"/>
  <c r="F502" i="18"/>
  <c r="E502" i="18"/>
  <c r="G501" i="18"/>
  <c r="F501" i="18"/>
  <c r="E501" i="18"/>
  <c r="G500" i="18"/>
  <c r="G499" i="18"/>
  <c r="F499" i="18"/>
  <c r="E499" i="18"/>
  <c r="G498" i="18"/>
  <c r="F498" i="18"/>
  <c r="E498" i="18"/>
  <c r="G497" i="18"/>
  <c r="F497" i="18"/>
  <c r="G496" i="18"/>
  <c r="F496" i="18"/>
  <c r="E496" i="18"/>
  <c r="G495" i="18"/>
  <c r="F495" i="18"/>
  <c r="E495" i="18"/>
  <c r="G494" i="18"/>
  <c r="F494" i="18"/>
  <c r="E494" i="18"/>
  <c r="G493" i="18"/>
  <c r="F493" i="18"/>
  <c r="E493" i="18"/>
  <c r="G492" i="18"/>
  <c r="F492" i="18"/>
  <c r="G491" i="18"/>
  <c r="F491" i="18"/>
  <c r="E491" i="18"/>
  <c r="G490" i="18"/>
  <c r="G489" i="18"/>
  <c r="F489" i="18"/>
  <c r="G488" i="18"/>
  <c r="F488" i="18"/>
  <c r="E488" i="18"/>
  <c r="G487" i="18"/>
  <c r="F487" i="18"/>
  <c r="E487" i="18"/>
  <c r="G486" i="18"/>
  <c r="G485" i="18"/>
  <c r="E485" i="18"/>
  <c r="G484" i="18"/>
  <c r="F484" i="18"/>
  <c r="G483" i="18"/>
  <c r="F483" i="18"/>
  <c r="E483" i="18"/>
  <c r="G482" i="18"/>
  <c r="F482" i="18"/>
  <c r="E482" i="18"/>
  <c r="G481" i="18"/>
  <c r="F481" i="18"/>
  <c r="G480" i="18"/>
  <c r="F480" i="18"/>
  <c r="E480" i="18"/>
  <c r="G479" i="18"/>
  <c r="G478" i="18"/>
  <c r="F478" i="18"/>
  <c r="E478" i="18"/>
  <c r="G477" i="18"/>
  <c r="F477" i="18"/>
  <c r="E477" i="18"/>
  <c r="G476" i="18"/>
  <c r="F476" i="18"/>
  <c r="G475" i="18"/>
  <c r="F475" i="18"/>
  <c r="E475" i="18"/>
  <c r="G474" i="18"/>
  <c r="F474" i="18"/>
  <c r="E474" i="18"/>
  <c r="G473" i="18"/>
  <c r="F473" i="18"/>
  <c r="E473" i="18"/>
  <c r="G472" i="18"/>
  <c r="F472" i="18"/>
  <c r="E472" i="18"/>
  <c r="G471" i="18"/>
  <c r="G470" i="18"/>
  <c r="F470" i="18"/>
  <c r="E470" i="18"/>
  <c r="G469" i="18"/>
  <c r="F469" i="18"/>
  <c r="E469" i="18"/>
  <c r="G468" i="18"/>
  <c r="F468" i="18"/>
  <c r="E468" i="18"/>
  <c r="G467" i="18"/>
  <c r="F467" i="18"/>
  <c r="G466" i="18"/>
  <c r="F466" i="18"/>
  <c r="E466" i="18"/>
  <c r="G465" i="18"/>
  <c r="G464" i="18"/>
  <c r="F464" i="18"/>
  <c r="E464" i="18"/>
  <c r="G463" i="18"/>
  <c r="E463" i="18"/>
  <c r="G462" i="18"/>
  <c r="F462" i="18"/>
  <c r="E462" i="18"/>
  <c r="G461" i="18"/>
  <c r="G460" i="18"/>
  <c r="F460" i="18"/>
  <c r="E460" i="18"/>
  <c r="G459" i="18"/>
  <c r="G458" i="18"/>
  <c r="E458" i="18"/>
  <c r="G457" i="18"/>
  <c r="G456" i="18"/>
  <c r="G455" i="18"/>
  <c r="E455" i="18"/>
  <c r="G454" i="18"/>
  <c r="F454" i="18"/>
  <c r="E454" i="18"/>
  <c r="G453" i="18"/>
  <c r="F453" i="18"/>
  <c r="E453" i="18"/>
  <c r="G452" i="18"/>
  <c r="F452" i="18"/>
  <c r="E452" i="18"/>
  <c r="G451" i="18"/>
  <c r="F451" i="18"/>
  <c r="E451" i="18"/>
  <c r="G450" i="18"/>
  <c r="G449" i="18"/>
  <c r="F449" i="18"/>
  <c r="E449" i="18"/>
  <c r="G448" i="18"/>
  <c r="F448" i="18"/>
  <c r="E448" i="18"/>
  <c r="G447" i="18"/>
  <c r="F447" i="18"/>
  <c r="E447" i="18"/>
  <c r="G446" i="18"/>
  <c r="F446" i="18"/>
  <c r="E446" i="18"/>
  <c r="G445" i="18"/>
  <c r="G444" i="18"/>
  <c r="E444" i="18"/>
  <c r="G443" i="18"/>
  <c r="G442" i="18"/>
  <c r="G441" i="18"/>
  <c r="F441" i="18"/>
  <c r="E441" i="18"/>
  <c r="G440" i="18"/>
  <c r="F440" i="18"/>
  <c r="E440" i="18"/>
  <c r="G439" i="18"/>
  <c r="F439" i="18"/>
  <c r="E439" i="18"/>
  <c r="G438" i="18"/>
  <c r="F438" i="18"/>
  <c r="E438" i="18"/>
  <c r="G437" i="18"/>
  <c r="F437" i="18"/>
  <c r="E437" i="18"/>
  <c r="G436" i="18"/>
  <c r="G435" i="18"/>
  <c r="F435" i="18"/>
  <c r="E435" i="18"/>
  <c r="G434" i="18"/>
  <c r="F434" i="18"/>
  <c r="E434" i="18"/>
  <c r="G433" i="18"/>
  <c r="F433" i="18"/>
  <c r="E433" i="18"/>
  <c r="G432" i="18"/>
  <c r="F432" i="18"/>
  <c r="G431" i="18"/>
  <c r="F431" i="18"/>
  <c r="E431" i="18"/>
  <c r="G430" i="18"/>
  <c r="F430" i="18"/>
  <c r="E430" i="18"/>
  <c r="G429" i="18"/>
  <c r="F429" i="18"/>
  <c r="G428" i="18"/>
  <c r="F428" i="18"/>
  <c r="G427" i="18"/>
  <c r="F427" i="18"/>
  <c r="E427" i="18"/>
  <c r="G426" i="18"/>
  <c r="F426" i="18"/>
  <c r="E426" i="18"/>
  <c r="G425" i="18"/>
  <c r="F425" i="18"/>
  <c r="E425" i="18"/>
  <c r="G424" i="18"/>
  <c r="G423" i="18"/>
  <c r="G422" i="18"/>
  <c r="G421" i="18"/>
  <c r="F421" i="18"/>
  <c r="E421" i="18"/>
  <c r="G420" i="18"/>
  <c r="G419" i="18"/>
  <c r="E419" i="18"/>
  <c r="G418" i="18"/>
  <c r="F418" i="18"/>
  <c r="G417" i="18"/>
  <c r="F417" i="18"/>
  <c r="E417" i="18"/>
  <c r="G416" i="18"/>
  <c r="G415" i="18"/>
  <c r="F415" i="18"/>
  <c r="E415" i="18"/>
  <c r="G414" i="18"/>
  <c r="F414" i="18"/>
  <c r="E414" i="18"/>
  <c r="G413" i="18"/>
  <c r="F413" i="18"/>
  <c r="E413" i="18"/>
  <c r="G412" i="18"/>
  <c r="G411" i="18"/>
  <c r="F411" i="18"/>
  <c r="G410" i="18"/>
  <c r="G409" i="18"/>
  <c r="G408" i="18"/>
  <c r="G407" i="18"/>
  <c r="F407" i="18"/>
  <c r="E407" i="18"/>
  <c r="G406" i="18"/>
  <c r="F406" i="18"/>
  <c r="E406" i="18"/>
  <c r="G405" i="18"/>
  <c r="G404" i="18"/>
  <c r="G403" i="18"/>
  <c r="F403" i="18"/>
  <c r="E403" i="18"/>
  <c r="G402" i="18"/>
  <c r="E402" i="18"/>
  <c r="G401" i="18"/>
  <c r="E401" i="18"/>
  <c r="G400" i="18"/>
  <c r="F400" i="18"/>
  <c r="E400" i="18"/>
  <c r="G399" i="18"/>
  <c r="G398" i="18"/>
  <c r="G397" i="18"/>
  <c r="G396" i="18"/>
  <c r="E396" i="18"/>
  <c r="G395" i="18"/>
  <c r="G394" i="18"/>
  <c r="E394" i="18"/>
  <c r="G393" i="18"/>
  <c r="F393" i="18"/>
  <c r="E393" i="18"/>
  <c r="G392" i="18"/>
  <c r="F392" i="18"/>
  <c r="E392" i="18"/>
  <c r="G391" i="18"/>
  <c r="G390" i="18"/>
  <c r="F390" i="18"/>
  <c r="G389" i="18"/>
  <c r="G388" i="18"/>
  <c r="G387" i="18"/>
  <c r="F387" i="18"/>
  <c r="G386" i="18"/>
  <c r="G385" i="18"/>
  <c r="F385" i="18"/>
  <c r="G384" i="18"/>
  <c r="G383" i="18"/>
  <c r="G382" i="18"/>
  <c r="F382" i="18"/>
  <c r="G381" i="18"/>
  <c r="F381" i="18"/>
  <c r="E381" i="18"/>
  <c r="G380" i="18"/>
  <c r="E380" i="18"/>
  <c r="G379" i="18"/>
  <c r="F379" i="18"/>
  <c r="G378" i="18"/>
  <c r="F378" i="18"/>
  <c r="G377" i="18"/>
  <c r="F377" i="18"/>
  <c r="E377" i="18"/>
  <c r="G376" i="18"/>
  <c r="F376" i="18"/>
  <c r="E376" i="18"/>
  <c r="G375" i="18"/>
  <c r="F375" i="18"/>
  <c r="E375" i="18"/>
  <c r="G374" i="18"/>
  <c r="G373" i="18"/>
  <c r="G372" i="18"/>
  <c r="G371" i="18"/>
  <c r="F371" i="18"/>
  <c r="G370" i="18"/>
  <c r="F370" i="18"/>
  <c r="G369" i="18"/>
  <c r="G368" i="18"/>
  <c r="F368" i="18"/>
  <c r="G367" i="18"/>
  <c r="F367" i="18"/>
  <c r="G366" i="18"/>
  <c r="F366" i="18"/>
  <c r="E366" i="18"/>
  <c r="G365" i="18"/>
  <c r="G364" i="18"/>
  <c r="G363" i="18"/>
  <c r="F363" i="18"/>
  <c r="E363" i="18"/>
  <c r="G362" i="18"/>
  <c r="G361" i="18"/>
  <c r="G360" i="18"/>
  <c r="F360" i="18"/>
  <c r="E360" i="18"/>
  <c r="G359" i="18"/>
  <c r="G358" i="18"/>
  <c r="F358" i="18"/>
  <c r="E358" i="18"/>
  <c r="G357" i="18"/>
  <c r="F357" i="18"/>
  <c r="E357" i="18"/>
  <c r="G356" i="18"/>
  <c r="G355" i="18"/>
  <c r="G354" i="18"/>
  <c r="F354" i="18"/>
  <c r="E354" i="18"/>
  <c r="G353" i="18"/>
  <c r="F353" i="18"/>
  <c r="E353" i="18"/>
  <c r="G352" i="18"/>
  <c r="G351" i="18"/>
  <c r="G350" i="18"/>
  <c r="D349" i="18"/>
  <c r="D12" i="18" s="1"/>
  <c r="C349" i="18"/>
  <c r="E568" i="18" s="1"/>
  <c r="G343" i="18"/>
  <c r="F343" i="18"/>
  <c r="E343" i="18"/>
  <c r="G342" i="18"/>
  <c r="F342" i="18"/>
  <c r="E342" i="18"/>
  <c r="G341" i="18"/>
  <c r="F341" i="18"/>
  <c r="E341" i="18"/>
  <c r="G340" i="18"/>
  <c r="F340" i="18"/>
  <c r="E340" i="18"/>
  <c r="G339" i="18"/>
  <c r="F339" i="18"/>
  <c r="E339" i="18"/>
  <c r="G338" i="18"/>
  <c r="F338" i="18"/>
  <c r="E338" i="18"/>
  <c r="G337" i="18"/>
  <c r="F337" i="18"/>
  <c r="E337" i="18"/>
  <c r="G336" i="18"/>
  <c r="F336" i="18"/>
  <c r="E336" i="18"/>
  <c r="G335" i="18"/>
  <c r="F335" i="18"/>
  <c r="E335" i="18"/>
  <c r="G334" i="18"/>
  <c r="F334" i="18"/>
  <c r="E334" i="18"/>
  <c r="G333" i="18"/>
  <c r="F333" i="18"/>
  <c r="E333" i="18"/>
  <c r="G332" i="18"/>
  <c r="F332" i="18"/>
  <c r="E332" i="18"/>
  <c r="G331" i="18"/>
  <c r="F331" i="18"/>
  <c r="E331" i="18"/>
  <c r="G330" i="18"/>
  <c r="F330" i="18"/>
  <c r="E330" i="18"/>
  <c r="G329" i="18"/>
  <c r="F329" i="18"/>
  <c r="E329" i="18"/>
  <c r="G328" i="18"/>
  <c r="E328" i="18"/>
  <c r="G327" i="18"/>
  <c r="F327" i="18"/>
  <c r="E327" i="18"/>
  <c r="G326" i="18"/>
  <c r="F326" i="18"/>
  <c r="E326" i="18"/>
  <c r="G325" i="18"/>
  <c r="F325" i="18"/>
  <c r="E325" i="18"/>
  <c r="G324" i="18"/>
  <c r="F324" i="18"/>
  <c r="E324" i="18"/>
  <c r="G323" i="18"/>
  <c r="F323" i="18"/>
  <c r="E323" i="18"/>
  <c r="G322" i="18"/>
  <c r="F322" i="18"/>
  <c r="E322" i="18"/>
  <c r="G321" i="18"/>
  <c r="F321" i="18"/>
  <c r="G320" i="18"/>
  <c r="F320" i="18"/>
  <c r="E320" i="18"/>
  <c r="G319" i="18"/>
  <c r="G318" i="18"/>
  <c r="F318" i="18"/>
  <c r="E318" i="18"/>
  <c r="G317" i="18"/>
  <c r="F317" i="18"/>
  <c r="E317" i="18"/>
  <c r="G316" i="18"/>
  <c r="F316" i="18"/>
  <c r="E316" i="18"/>
  <c r="G315" i="18"/>
  <c r="F315" i="18"/>
  <c r="E315" i="18"/>
  <c r="G314" i="18"/>
  <c r="F314" i="18"/>
  <c r="E314" i="18"/>
  <c r="G313" i="18"/>
  <c r="F313" i="18"/>
  <c r="G312" i="18"/>
  <c r="F312" i="18"/>
  <c r="E312" i="18"/>
  <c r="G311" i="18"/>
  <c r="F311" i="18"/>
  <c r="E311" i="18"/>
  <c r="G310" i="18"/>
  <c r="E310" i="18"/>
  <c r="G309" i="18"/>
  <c r="F309" i="18"/>
  <c r="E309" i="18"/>
  <c r="G308" i="18"/>
  <c r="G307" i="18"/>
  <c r="F307" i="18"/>
  <c r="E307" i="18"/>
  <c r="G306" i="18"/>
  <c r="G305" i="18"/>
  <c r="E305" i="18"/>
  <c r="G304" i="18"/>
  <c r="F304" i="18"/>
  <c r="E304" i="18"/>
  <c r="G303" i="18"/>
  <c r="F303" i="18"/>
  <c r="E303" i="18"/>
  <c r="G302" i="18"/>
  <c r="F302" i="18"/>
  <c r="E302" i="18"/>
  <c r="G301" i="18"/>
  <c r="F301" i="18"/>
  <c r="E301" i="18"/>
  <c r="G300" i="18"/>
  <c r="G299" i="18"/>
  <c r="F299" i="18"/>
  <c r="E299" i="18"/>
  <c r="G298" i="18"/>
  <c r="F298" i="18"/>
  <c r="E298" i="18"/>
  <c r="G297" i="18"/>
  <c r="E297" i="18"/>
  <c r="G296" i="18"/>
  <c r="F296" i="18"/>
  <c r="E296" i="18"/>
  <c r="G295" i="18"/>
  <c r="F295" i="18"/>
  <c r="E295" i="18"/>
  <c r="G294" i="18"/>
  <c r="F294" i="18"/>
  <c r="G293" i="18"/>
  <c r="F293" i="18"/>
  <c r="G292" i="18"/>
  <c r="E292" i="18"/>
  <c r="G291" i="18"/>
  <c r="F291" i="18"/>
  <c r="E291" i="18"/>
  <c r="G290" i="18"/>
  <c r="F290" i="18"/>
  <c r="G289" i="18"/>
  <c r="G288" i="18"/>
  <c r="F288" i="18"/>
  <c r="E288" i="18"/>
  <c r="G287" i="18"/>
  <c r="F287" i="18"/>
  <c r="E287" i="18"/>
  <c r="G286" i="18"/>
  <c r="F286" i="18"/>
  <c r="E286" i="18"/>
  <c r="G285" i="18"/>
  <c r="F285" i="18"/>
  <c r="E285" i="18"/>
  <c r="G284" i="18"/>
  <c r="F284" i="18"/>
  <c r="E284" i="18"/>
  <c r="G283" i="18"/>
  <c r="F283" i="18"/>
  <c r="G282" i="18"/>
  <c r="F282" i="18"/>
  <c r="G281" i="18"/>
  <c r="F281" i="18"/>
  <c r="E281" i="18"/>
  <c r="G280" i="18"/>
  <c r="F280" i="18"/>
  <c r="E280" i="18"/>
  <c r="G279" i="18"/>
  <c r="F279" i="18"/>
  <c r="E279" i="18"/>
  <c r="G278" i="18"/>
  <c r="F278" i="18"/>
  <c r="E278" i="18"/>
  <c r="G277" i="18"/>
  <c r="F277" i="18"/>
  <c r="G276" i="18"/>
  <c r="G275" i="18"/>
  <c r="F275" i="18"/>
  <c r="E275" i="18"/>
  <c r="G274" i="18"/>
  <c r="F274" i="18"/>
  <c r="E274" i="18"/>
  <c r="G273" i="18"/>
  <c r="F273" i="18"/>
  <c r="E273" i="18"/>
  <c r="G272" i="18"/>
  <c r="F272" i="18"/>
  <c r="E272" i="18"/>
  <c r="G271" i="18"/>
  <c r="G270" i="18"/>
  <c r="F270" i="18"/>
  <c r="G269" i="18"/>
  <c r="F269" i="18"/>
  <c r="E269" i="18"/>
  <c r="G268" i="18"/>
  <c r="F268" i="18"/>
  <c r="E268" i="18"/>
  <c r="G267" i="18"/>
  <c r="G266" i="18"/>
  <c r="F266" i="18"/>
  <c r="E266" i="18"/>
  <c r="G265" i="18"/>
  <c r="F265" i="18"/>
  <c r="G264" i="18"/>
  <c r="G263" i="18"/>
  <c r="E263" i="18"/>
  <c r="G262" i="18"/>
  <c r="F262" i="18"/>
  <c r="E262" i="18"/>
  <c r="G261" i="18"/>
  <c r="F261" i="18"/>
  <c r="E261" i="18"/>
  <c r="G260" i="18"/>
  <c r="E260" i="18"/>
  <c r="G259" i="18"/>
  <c r="E259" i="18"/>
  <c r="G258" i="18"/>
  <c r="F258" i="18"/>
  <c r="E258" i="18"/>
  <c r="G257" i="18"/>
  <c r="F257" i="18"/>
  <c r="E257" i="18"/>
  <c r="G256" i="18"/>
  <c r="F256" i="18"/>
  <c r="E256" i="18"/>
  <c r="G255" i="18"/>
  <c r="F255" i="18"/>
  <c r="E255" i="18"/>
  <c r="G254" i="18"/>
  <c r="F254" i="18"/>
  <c r="E254" i="18"/>
  <c r="G253" i="18"/>
  <c r="F253" i="18"/>
  <c r="E253" i="18"/>
  <c r="G252" i="18"/>
  <c r="F252" i="18"/>
  <c r="E252" i="18"/>
  <c r="G251" i="18"/>
  <c r="F251" i="18"/>
  <c r="E251" i="18"/>
  <c r="G250" i="18"/>
  <c r="F250" i="18"/>
  <c r="E250" i="18"/>
  <c r="G249" i="18"/>
  <c r="F249" i="18"/>
  <c r="G248" i="18"/>
  <c r="G247" i="18"/>
  <c r="F247" i="18"/>
  <c r="E247" i="18"/>
  <c r="G246" i="18"/>
  <c r="F246" i="18"/>
  <c r="E246" i="18"/>
  <c r="G245" i="18"/>
  <c r="F245" i="18"/>
  <c r="E245" i="18"/>
  <c r="G244" i="18"/>
  <c r="G243" i="18"/>
  <c r="F243" i="18"/>
  <c r="G242" i="18"/>
  <c r="F242" i="18"/>
  <c r="G241" i="18"/>
  <c r="G240" i="18"/>
  <c r="F240" i="18"/>
  <c r="E240" i="18"/>
  <c r="G239" i="18"/>
  <c r="F239" i="18"/>
  <c r="E239" i="18"/>
  <c r="G238" i="18"/>
  <c r="G237" i="18"/>
  <c r="F237" i="18"/>
  <c r="E237" i="18"/>
  <c r="G236" i="18"/>
  <c r="F236" i="18"/>
  <c r="G235" i="18"/>
  <c r="F235" i="18"/>
  <c r="E235" i="18"/>
  <c r="G234" i="18"/>
  <c r="F234" i="18"/>
  <c r="E234" i="18"/>
  <c r="G233" i="18"/>
  <c r="G232" i="18"/>
  <c r="E232" i="18"/>
  <c r="G231" i="18"/>
  <c r="F231" i="18"/>
  <c r="E231" i="18"/>
  <c r="G230" i="18"/>
  <c r="F230" i="18"/>
  <c r="E230" i="18"/>
  <c r="G229" i="18"/>
  <c r="F229" i="18"/>
  <c r="E229" i="18"/>
  <c r="G228" i="18"/>
  <c r="F228" i="18"/>
  <c r="E228" i="18"/>
  <c r="G227" i="18"/>
  <c r="F227" i="18"/>
  <c r="G226" i="18"/>
  <c r="F226" i="18"/>
  <c r="G225" i="18"/>
  <c r="G224" i="18"/>
  <c r="F224" i="18"/>
  <c r="E224" i="18"/>
  <c r="G223" i="18"/>
  <c r="F223" i="18"/>
  <c r="E223" i="18"/>
  <c r="G222" i="18"/>
  <c r="F222" i="18"/>
  <c r="E222" i="18"/>
  <c r="G221" i="18"/>
  <c r="F221" i="18"/>
  <c r="E221" i="18"/>
  <c r="G220" i="18"/>
  <c r="F220" i="18"/>
  <c r="E220" i="18"/>
  <c r="G219" i="18"/>
  <c r="F219" i="18"/>
  <c r="E219" i="18"/>
  <c r="G218" i="18"/>
  <c r="E218" i="18"/>
  <c r="G217" i="18"/>
  <c r="F217" i="18"/>
  <c r="E217" i="18"/>
  <c r="G216" i="18"/>
  <c r="E216" i="18"/>
  <c r="G215" i="18"/>
  <c r="F215" i="18"/>
  <c r="E215" i="18"/>
  <c r="G214" i="18"/>
  <c r="E214" i="18"/>
  <c r="G213" i="18"/>
  <c r="G212" i="18"/>
  <c r="F212" i="18"/>
  <c r="E212" i="18"/>
  <c r="G211" i="18"/>
  <c r="F211" i="18"/>
  <c r="E211" i="18"/>
  <c r="G210" i="18"/>
  <c r="G209" i="18"/>
  <c r="F209" i="18"/>
  <c r="E209" i="18"/>
  <c r="G208" i="18"/>
  <c r="F208" i="18"/>
  <c r="G207" i="18"/>
  <c r="F207" i="18"/>
  <c r="E207" i="18"/>
  <c r="G206" i="18"/>
  <c r="E206" i="18"/>
  <c r="G205" i="18"/>
  <c r="E205" i="18"/>
  <c r="G204" i="18"/>
  <c r="E204" i="18"/>
  <c r="G203" i="18"/>
  <c r="G202" i="18"/>
  <c r="F202" i="18"/>
  <c r="G201" i="18"/>
  <c r="G200" i="18"/>
  <c r="G199" i="18"/>
  <c r="G198" i="18"/>
  <c r="F198" i="18"/>
  <c r="G197" i="18"/>
  <c r="F197" i="18"/>
  <c r="E197" i="18"/>
  <c r="G196" i="18"/>
  <c r="F196" i="18"/>
  <c r="E196" i="18"/>
  <c r="G195" i="18"/>
  <c r="G194" i="18"/>
  <c r="E194" i="18"/>
  <c r="G193" i="18"/>
  <c r="E193" i="18"/>
  <c r="G192" i="18"/>
  <c r="F192" i="18"/>
  <c r="E192" i="18"/>
  <c r="G191" i="18"/>
  <c r="F191" i="18"/>
  <c r="E191" i="18"/>
  <c r="G190" i="18"/>
  <c r="F190" i="18"/>
  <c r="E190" i="18"/>
  <c r="G189" i="18"/>
  <c r="F189" i="18"/>
  <c r="E189" i="18"/>
  <c r="G188" i="18"/>
  <c r="F188" i="18"/>
  <c r="G187" i="18"/>
  <c r="G186" i="18"/>
  <c r="G185" i="18"/>
  <c r="F185" i="18"/>
  <c r="G184" i="18"/>
  <c r="F184" i="18"/>
  <c r="E184" i="18"/>
  <c r="G183" i="18"/>
  <c r="E183" i="18"/>
  <c r="G182" i="18"/>
  <c r="F182" i="18"/>
  <c r="G181" i="18"/>
  <c r="G180" i="18"/>
  <c r="F180" i="18"/>
  <c r="G179" i="18"/>
  <c r="G178" i="18"/>
  <c r="G177" i="18"/>
  <c r="F177" i="18"/>
  <c r="E177" i="18"/>
  <c r="G176" i="18"/>
  <c r="G175" i="18"/>
  <c r="F175" i="18"/>
  <c r="G174" i="18"/>
  <c r="D173" i="18"/>
  <c r="F328" i="18" s="1"/>
  <c r="C173" i="18"/>
  <c r="C11" i="18" s="1"/>
  <c r="G167" i="18"/>
  <c r="F167" i="18"/>
  <c r="E167" i="18"/>
  <c r="G166" i="18"/>
  <c r="F166" i="18"/>
  <c r="E166" i="18"/>
  <c r="G165" i="18"/>
  <c r="F165" i="18"/>
  <c r="G164" i="18"/>
  <c r="G163" i="18"/>
  <c r="F163" i="18"/>
  <c r="E163" i="18"/>
  <c r="G162" i="18"/>
  <c r="F162" i="18"/>
  <c r="E162" i="18"/>
  <c r="G161" i="18"/>
  <c r="F161" i="18"/>
  <c r="E161" i="18"/>
  <c r="G160" i="18"/>
  <c r="F160" i="18"/>
  <c r="E160" i="18"/>
  <c r="G159" i="18"/>
  <c r="F159" i="18"/>
  <c r="E159" i="18"/>
  <c r="G158" i="18"/>
  <c r="E158" i="18"/>
  <c r="G157" i="18"/>
  <c r="F157" i="18"/>
  <c r="E157" i="18"/>
  <c r="G156" i="18"/>
  <c r="F156" i="18"/>
  <c r="E156" i="18"/>
  <c r="G155" i="18"/>
  <c r="G154" i="18"/>
  <c r="F154" i="18"/>
  <c r="G153" i="18"/>
  <c r="G152" i="18"/>
  <c r="F152" i="18"/>
  <c r="E152" i="18"/>
  <c r="G151" i="18"/>
  <c r="F151" i="18"/>
  <c r="E151" i="18"/>
  <c r="G150" i="18"/>
  <c r="F150" i="18"/>
  <c r="E150" i="18"/>
  <c r="G149" i="18"/>
  <c r="F149" i="18"/>
  <c r="E149" i="18"/>
  <c r="G148" i="18"/>
  <c r="F148" i="18"/>
  <c r="E148" i="18"/>
  <c r="G147" i="18"/>
  <c r="F147" i="18"/>
  <c r="E147" i="18"/>
  <c r="G146" i="18"/>
  <c r="F146" i="18"/>
  <c r="E146" i="18"/>
  <c r="G145" i="18"/>
  <c r="F145" i="18"/>
  <c r="E145" i="18"/>
  <c r="G144" i="18"/>
  <c r="F144" i="18"/>
  <c r="E144" i="18"/>
  <c r="G143" i="18"/>
  <c r="G142" i="18"/>
  <c r="F142" i="18"/>
  <c r="G141" i="18"/>
  <c r="F141" i="18"/>
  <c r="G140" i="18"/>
  <c r="E140" i="18"/>
  <c r="G139" i="18"/>
  <c r="E139" i="18"/>
  <c r="G138" i="18"/>
  <c r="F138" i="18"/>
  <c r="E138" i="18"/>
  <c r="G137" i="18"/>
  <c r="G136" i="18"/>
  <c r="G135" i="18"/>
  <c r="F135" i="18"/>
  <c r="G134" i="18"/>
  <c r="G133" i="18"/>
  <c r="G132" i="18"/>
  <c r="G131" i="18"/>
  <c r="G130" i="18"/>
  <c r="F130" i="18"/>
  <c r="E130" i="18"/>
  <c r="G129" i="18"/>
  <c r="G128" i="18"/>
  <c r="G127" i="18"/>
  <c r="F127" i="18"/>
  <c r="E127" i="18"/>
  <c r="G126" i="18"/>
  <c r="G125" i="18"/>
  <c r="G124" i="18"/>
  <c r="E124" i="18"/>
  <c r="G123" i="18"/>
  <c r="G122" i="18"/>
  <c r="F122" i="18"/>
  <c r="E122" i="18"/>
  <c r="G121" i="18"/>
  <c r="G120" i="18"/>
  <c r="E120" i="18"/>
  <c r="G119" i="18"/>
  <c r="F119" i="18"/>
  <c r="E119" i="18"/>
  <c r="G118" i="18"/>
  <c r="F118" i="18"/>
  <c r="E118" i="18"/>
  <c r="G117" i="18"/>
  <c r="F117" i="18"/>
  <c r="E117" i="18"/>
  <c r="G116" i="18"/>
  <c r="G115" i="18"/>
  <c r="G114" i="18"/>
  <c r="G113" i="18"/>
  <c r="G112" i="18"/>
  <c r="G111" i="18"/>
  <c r="F111" i="18"/>
  <c r="G110" i="18"/>
  <c r="F110" i="18"/>
  <c r="E110" i="18"/>
  <c r="G109" i="18"/>
  <c r="F109" i="18"/>
  <c r="E109" i="18"/>
  <c r="G108" i="18"/>
  <c r="F108" i="18"/>
  <c r="E108" i="18"/>
  <c r="G107" i="18"/>
  <c r="F107" i="18"/>
  <c r="E107" i="18"/>
  <c r="G106" i="18"/>
  <c r="G105" i="18"/>
  <c r="F105" i="18"/>
  <c r="E105" i="18"/>
  <c r="G104" i="18"/>
  <c r="G103" i="18"/>
  <c r="G102" i="18"/>
  <c r="F102" i="18"/>
  <c r="G101" i="18"/>
  <c r="F101" i="18"/>
  <c r="G100" i="18"/>
  <c r="F100" i="18"/>
  <c r="E100" i="18"/>
  <c r="G99" i="18"/>
  <c r="G98" i="18"/>
  <c r="F98" i="18"/>
  <c r="E98" i="18"/>
  <c r="G97" i="18"/>
  <c r="F97" i="18"/>
  <c r="E97" i="18"/>
  <c r="G96" i="18"/>
  <c r="F96" i="18"/>
  <c r="G95" i="18"/>
  <c r="G94" i="18"/>
  <c r="F94" i="18"/>
  <c r="G93" i="18"/>
  <c r="E93" i="18"/>
  <c r="G92" i="18"/>
  <c r="G91" i="18"/>
  <c r="G90" i="18"/>
  <c r="G89" i="18"/>
  <c r="G88" i="18"/>
  <c r="F88" i="18"/>
  <c r="E88" i="18"/>
  <c r="G87" i="18"/>
  <c r="G86" i="18"/>
  <c r="F86" i="18"/>
  <c r="E86" i="18"/>
  <c r="G85" i="18"/>
  <c r="F85" i="18"/>
  <c r="E85" i="18"/>
  <c r="G84" i="18"/>
  <c r="F84" i="18"/>
  <c r="E84" i="18"/>
  <c r="G83" i="18"/>
  <c r="F83" i="18"/>
  <c r="E83" i="18"/>
  <c r="G82" i="18"/>
  <c r="F82" i="18"/>
  <c r="G81" i="18"/>
  <c r="F81" i="18"/>
  <c r="E81" i="18"/>
  <c r="G80" i="18"/>
  <c r="G79" i="18"/>
  <c r="G78" i="18"/>
  <c r="E78" i="18"/>
  <c r="G77" i="18"/>
  <c r="G76" i="18"/>
  <c r="D75" i="18"/>
  <c r="D10" i="18" s="1"/>
  <c r="C75" i="18"/>
  <c r="E165" i="18" s="1"/>
  <c r="G69" i="18"/>
  <c r="E69" i="18"/>
  <c r="G68" i="18"/>
  <c r="F68" i="18"/>
  <c r="G67" i="18"/>
  <c r="F67" i="18"/>
  <c r="E67" i="18"/>
  <c r="G66" i="18"/>
  <c r="G65" i="18"/>
  <c r="F65" i="18"/>
  <c r="E65" i="18"/>
  <c r="G64" i="18"/>
  <c r="G63" i="18"/>
  <c r="F63" i="18"/>
  <c r="E63" i="18"/>
  <c r="G62" i="18"/>
  <c r="F62" i="18"/>
  <c r="G61" i="18"/>
  <c r="G60" i="18"/>
  <c r="F60" i="18"/>
  <c r="E60" i="18"/>
  <c r="G59" i="18"/>
  <c r="F59" i="18"/>
  <c r="E59" i="18"/>
  <c r="G58" i="18"/>
  <c r="F58" i="18"/>
  <c r="E58" i="18"/>
  <c r="G57" i="18"/>
  <c r="F57" i="18"/>
  <c r="E57" i="18"/>
  <c r="G56" i="18"/>
  <c r="F56" i="18"/>
  <c r="E56" i="18"/>
  <c r="G55" i="18"/>
  <c r="F55" i="18"/>
  <c r="E55" i="18"/>
  <c r="G54" i="18"/>
  <c r="E54" i="18"/>
  <c r="G53" i="18"/>
  <c r="F53" i="18"/>
  <c r="E53" i="18"/>
  <c r="G52" i="18"/>
  <c r="F52" i="18"/>
  <c r="G51" i="18"/>
  <c r="F51" i="18"/>
  <c r="E51" i="18"/>
  <c r="G50" i="18"/>
  <c r="F50" i="18"/>
  <c r="E50" i="18"/>
  <c r="G49" i="18"/>
  <c r="E49" i="18"/>
  <c r="G48" i="18"/>
  <c r="F48" i="18"/>
  <c r="E48" i="18"/>
  <c r="G47" i="18"/>
  <c r="F47" i="18"/>
  <c r="G46" i="18"/>
  <c r="F46" i="18"/>
  <c r="E46" i="18"/>
  <c r="G45" i="18"/>
  <c r="G44" i="18"/>
  <c r="E44" i="18"/>
  <c r="G43" i="18"/>
  <c r="F43" i="18"/>
  <c r="E43" i="18"/>
  <c r="G42" i="18"/>
  <c r="F42" i="18"/>
  <c r="E42" i="18"/>
  <c r="G41" i="18"/>
  <c r="F41" i="18"/>
  <c r="E41" i="18"/>
  <c r="G40" i="18"/>
  <c r="F40" i="18"/>
  <c r="E40" i="18"/>
  <c r="G39" i="18"/>
  <c r="F39" i="18"/>
  <c r="E39" i="18"/>
  <c r="G38" i="18"/>
  <c r="F38" i="18"/>
  <c r="E38" i="18"/>
  <c r="G37" i="18"/>
  <c r="F37" i="18"/>
  <c r="E37" i="18"/>
  <c r="G36" i="18"/>
  <c r="E36" i="18"/>
  <c r="G35" i="18"/>
  <c r="F35" i="18"/>
  <c r="E35" i="18"/>
  <c r="G34" i="18"/>
  <c r="F34" i="18"/>
  <c r="E34" i="18"/>
  <c r="G33" i="18"/>
  <c r="F33" i="18"/>
  <c r="E33" i="18"/>
  <c r="G32" i="18"/>
  <c r="F32" i="18"/>
  <c r="E32" i="18"/>
  <c r="G31" i="18"/>
  <c r="F31" i="18"/>
  <c r="E31" i="18"/>
  <c r="G30" i="18"/>
  <c r="G29" i="18"/>
  <c r="F29" i="18"/>
  <c r="E29" i="18"/>
  <c r="G28" i="18"/>
  <c r="F28" i="18"/>
  <c r="E28" i="18"/>
  <c r="G27" i="18"/>
  <c r="E27" i="18"/>
  <c r="G26" i="18"/>
  <c r="F26" i="18"/>
  <c r="E26" i="18"/>
  <c r="G25" i="18"/>
  <c r="F25" i="18"/>
  <c r="E25" i="18"/>
  <c r="G24" i="18"/>
  <c r="F24" i="18"/>
  <c r="E24" i="18"/>
  <c r="G23" i="18"/>
  <c r="F23" i="18"/>
  <c r="E23" i="18"/>
  <c r="G22" i="18"/>
  <c r="F22" i="18"/>
  <c r="E22" i="18"/>
  <c r="G21" i="18"/>
  <c r="F21" i="18"/>
  <c r="G20" i="18"/>
  <c r="F20" i="18"/>
  <c r="E20" i="18"/>
  <c r="D19" i="18"/>
  <c r="F69" i="18" s="1"/>
  <c r="C19" i="18"/>
  <c r="C9" i="18" s="1"/>
  <c r="G609" i="17"/>
  <c r="F609" i="17"/>
  <c r="E609" i="17"/>
  <c r="G608" i="17"/>
  <c r="F608" i="17"/>
  <c r="G607" i="17"/>
  <c r="F607" i="17"/>
  <c r="E607" i="17"/>
  <c r="G606" i="17"/>
  <c r="F606" i="17"/>
  <c r="E606" i="17"/>
  <c r="G605" i="17"/>
  <c r="F605" i="17"/>
  <c r="E605" i="17"/>
  <c r="G604" i="17"/>
  <c r="F604" i="17"/>
  <c r="E604" i="17"/>
  <c r="G603" i="17"/>
  <c r="F603" i="17"/>
  <c r="E603" i="17"/>
  <c r="G602" i="17"/>
  <c r="F602" i="17"/>
  <c r="E602" i="17"/>
  <c r="G601" i="17"/>
  <c r="E601" i="17"/>
  <c r="G600" i="17"/>
  <c r="G599" i="17"/>
  <c r="F599" i="17"/>
  <c r="E599" i="17"/>
  <c r="G598" i="17"/>
  <c r="G597" i="17"/>
  <c r="F597" i="17"/>
  <c r="E597" i="17"/>
  <c r="G596" i="17"/>
  <c r="F596" i="17"/>
  <c r="E596" i="17"/>
  <c r="G595" i="17"/>
  <c r="F595" i="17"/>
  <c r="E595" i="17"/>
  <c r="G594" i="17"/>
  <c r="F594" i="17"/>
  <c r="E594" i="17"/>
  <c r="G593" i="17"/>
  <c r="F593" i="17"/>
  <c r="E593" i="17"/>
  <c r="G592" i="17"/>
  <c r="E592" i="17"/>
  <c r="G591" i="17"/>
  <c r="F591" i="17"/>
  <c r="E591" i="17"/>
  <c r="G590" i="17"/>
  <c r="F590" i="17"/>
  <c r="E590" i="17"/>
  <c r="G589" i="17"/>
  <c r="F589" i="17"/>
  <c r="E589" i="17"/>
  <c r="G588" i="17"/>
  <c r="F588" i="17"/>
  <c r="G587" i="17"/>
  <c r="F587" i="17"/>
  <c r="E587" i="17"/>
  <c r="G586" i="17"/>
  <c r="F586" i="17"/>
  <c r="G585" i="17"/>
  <c r="F585" i="17"/>
  <c r="G584" i="17"/>
  <c r="F584" i="17"/>
  <c r="G583" i="17"/>
  <c r="F583" i="17"/>
  <c r="E583" i="17"/>
  <c r="D582" i="17"/>
  <c r="D13" i="17" s="1"/>
  <c r="C582" i="17"/>
  <c r="G576" i="17"/>
  <c r="F576" i="17"/>
  <c r="E576" i="17"/>
  <c r="G575" i="17"/>
  <c r="F575" i="17"/>
  <c r="E575" i="17"/>
  <c r="G574" i="17"/>
  <c r="F574" i="17"/>
  <c r="E574" i="17"/>
  <c r="G573" i="17"/>
  <c r="F573" i="17"/>
  <c r="E573" i="17"/>
  <c r="G572" i="17"/>
  <c r="F572" i="17"/>
  <c r="E572" i="17"/>
  <c r="G571" i="17"/>
  <c r="F571" i="17"/>
  <c r="E571" i="17"/>
  <c r="G570" i="17"/>
  <c r="F570" i="17"/>
  <c r="E570" i="17"/>
  <c r="G569" i="17"/>
  <c r="F569" i="17"/>
  <c r="E569" i="17"/>
  <c r="G568" i="17"/>
  <c r="F568" i="17"/>
  <c r="G567" i="17"/>
  <c r="F567" i="17"/>
  <c r="E567" i="17"/>
  <c r="G566" i="17"/>
  <c r="F566" i="17"/>
  <c r="E566" i="17"/>
  <c r="G565" i="17"/>
  <c r="F565" i="17"/>
  <c r="E565" i="17"/>
  <c r="G564" i="17"/>
  <c r="F564" i="17"/>
  <c r="E564" i="17"/>
  <c r="G563" i="17"/>
  <c r="F563" i="17"/>
  <c r="E563" i="17"/>
  <c r="G562" i="17"/>
  <c r="F562" i="17"/>
  <c r="E562" i="17"/>
  <c r="G561" i="17"/>
  <c r="F561" i="17"/>
  <c r="G560" i="17"/>
  <c r="F560" i="17"/>
  <c r="E560" i="17"/>
  <c r="G559" i="17"/>
  <c r="F559" i="17"/>
  <c r="E559" i="17"/>
  <c r="G558" i="17"/>
  <c r="F558" i="17"/>
  <c r="E558" i="17"/>
  <c r="G557" i="17"/>
  <c r="F557" i="17"/>
  <c r="E557" i="17"/>
  <c r="G556" i="17"/>
  <c r="F556" i="17"/>
  <c r="E556" i="17"/>
  <c r="G555" i="17"/>
  <c r="F555" i="17"/>
  <c r="E555" i="17"/>
  <c r="G554" i="17"/>
  <c r="F554" i="17"/>
  <c r="E554" i="17"/>
  <c r="G553" i="17"/>
  <c r="F553" i="17"/>
  <c r="E553" i="17"/>
  <c r="G552" i="17"/>
  <c r="F552" i="17"/>
  <c r="E552" i="17"/>
  <c r="G551" i="17"/>
  <c r="F551" i="17"/>
  <c r="E551" i="17"/>
  <c r="G550" i="17"/>
  <c r="F550" i="17"/>
  <c r="E550" i="17"/>
  <c r="G549" i="17"/>
  <c r="E549" i="17"/>
  <c r="G548" i="17"/>
  <c r="F548" i="17"/>
  <c r="E548" i="17"/>
  <c r="G547" i="17"/>
  <c r="F547" i="17"/>
  <c r="E547" i="17"/>
  <c r="G546" i="17"/>
  <c r="F546" i="17"/>
  <c r="E546" i="17"/>
  <c r="G545" i="17"/>
  <c r="F545" i="17"/>
  <c r="E545" i="17"/>
  <c r="G544" i="17"/>
  <c r="F544" i="17"/>
  <c r="E544" i="17"/>
  <c r="G543" i="17"/>
  <c r="F543" i="17"/>
  <c r="E543" i="17"/>
  <c r="G542" i="17"/>
  <c r="F542" i="17"/>
  <c r="E542" i="17"/>
  <c r="G541" i="17"/>
  <c r="F541" i="17"/>
  <c r="E541" i="17"/>
  <c r="G540" i="17"/>
  <c r="E540" i="17"/>
  <c r="G539" i="17"/>
  <c r="F539" i="17"/>
  <c r="E539" i="17"/>
  <c r="G538" i="17"/>
  <c r="F538" i="17"/>
  <c r="G537" i="17"/>
  <c r="F537" i="17"/>
  <c r="E537" i="17"/>
  <c r="G536" i="17"/>
  <c r="F536" i="17"/>
  <c r="E536" i="17"/>
  <c r="G535" i="17"/>
  <c r="F535" i="17"/>
  <c r="E535" i="17"/>
  <c r="G534" i="17"/>
  <c r="F534" i="17"/>
  <c r="E534" i="17"/>
  <c r="G533" i="17"/>
  <c r="F533" i="17"/>
  <c r="E533" i="17"/>
  <c r="G532" i="17"/>
  <c r="F532" i="17"/>
  <c r="E532" i="17"/>
  <c r="G531" i="17"/>
  <c r="F531" i="17"/>
  <c r="E531" i="17"/>
  <c r="G530" i="17"/>
  <c r="F530" i="17"/>
  <c r="E530" i="17"/>
  <c r="G529" i="17"/>
  <c r="F529" i="17"/>
  <c r="E529" i="17"/>
  <c r="G528" i="17"/>
  <c r="F528" i="17"/>
  <c r="E528" i="17"/>
  <c r="G527" i="17"/>
  <c r="F527" i="17"/>
  <c r="E527" i="17"/>
  <c r="G526" i="17"/>
  <c r="F526" i="17"/>
  <c r="E526" i="17"/>
  <c r="G525" i="17"/>
  <c r="F525" i="17"/>
  <c r="E525" i="17"/>
  <c r="G524" i="17"/>
  <c r="F524" i="17"/>
  <c r="E524" i="17"/>
  <c r="G523" i="17"/>
  <c r="F523" i="17"/>
  <c r="E523" i="17"/>
  <c r="G522" i="17"/>
  <c r="F522" i="17"/>
  <c r="E522" i="17"/>
  <c r="G521" i="17"/>
  <c r="F521" i="17"/>
  <c r="E521" i="17"/>
  <c r="G520" i="17"/>
  <c r="F520" i="17"/>
  <c r="E520" i="17"/>
  <c r="G519" i="17"/>
  <c r="F519" i="17"/>
  <c r="E519" i="17"/>
  <c r="G518" i="17"/>
  <c r="F518" i="17"/>
  <c r="E518" i="17"/>
  <c r="G517" i="17"/>
  <c r="F517" i="17"/>
  <c r="E517" i="17"/>
  <c r="G516" i="17"/>
  <c r="F516" i="17"/>
  <c r="E516" i="17"/>
  <c r="G515" i="17"/>
  <c r="F515" i="17"/>
  <c r="E515" i="17"/>
  <c r="G514" i="17"/>
  <c r="F514" i="17"/>
  <c r="E514" i="17"/>
  <c r="G513" i="17"/>
  <c r="F513" i="17"/>
  <c r="E513" i="17"/>
  <c r="G512" i="17"/>
  <c r="F512" i="17"/>
  <c r="E512" i="17"/>
  <c r="G511" i="17"/>
  <c r="F511" i="17"/>
  <c r="E511" i="17"/>
  <c r="G510" i="17"/>
  <c r="E510" i="17"/>
  <c r="G509" i="17"/>
  <c r="F509" i="17"/>
  <c r="E509" i="17"/>
  <c r="G508" i="17"/>
  <c r="F508" i="17"/>
  <c r="E508" i="17"/>
  <c r="G507" i="17"/>
  <c r="F507" i="17"/>
  <c r="E507" i="17"/>
  <c r="G506" i="17"/>
  <c r="F506" i="17"/>
  <c r="E506" i="17"/>
  <c r="G505" i="17"/>
  <c r="F505" i="17"/>
  <c r="E505" i="17"/>
  <c r="G504" i="17"/>
  <c r="F504" i="17"/>
  <c r="E504" i="17"/>
  <c r="G503" i="17"/>
  <c r="F503" i="17"/>
  <c r="E503" i="17"/>
  <c r="G502" i="17"/>
  <c r="F502" i="17"/>
  <c r="E502" i="17"/>
  <c r="G501" i="17"/>
  <c r="F501" i="17"/>
  <c r="E501" i="17"/>
  <c r="G500" i="17"/>
  <c r="F500" i="17"/>
  <c r="E500" i="17"/>
  <c r="G499" i="17"/>
  <c r="F499" i="17"/>
  <c r="E499" i="17"/>
  <c r="G498" i="17"/>
  <c r="F498" i="17"/>
  <c r="E498" i="17"/>
  <c r="G497" i="17"/>
  <c r="F497" i="17"/>
  <c r="E497" i="17"/>
  <c r="G496" i="17"/>
  <c r="F496" i="17"/>
  <c r="E496" i="17"/>
  <c r="G495" i="17"/>
  <c r="F495" i="17"/>
  <c r="E495" i="17"/>
  <c r="G494" i="17"/>
  <c r="F494" i="17"/>
  <c r="E494" i="17"/>
  <c r="G493" i="17"/>
  <c r="F493" i="17"/>
  <c r="E493" i="17"/>
  <c r="G492" i="17"/>
  <c r="F492" i="17"/>
  <c r="E492" i="17"/>
  <c r="G491" i="17"/>
  <c r="F491" i="17"/>
  <c r="E491" i="17"/>
  <c r="G490" i="17"/>
  <c r="F490" i="17"/>
  <c r="E490" i="17"/>
  <c r="G489" i="17"/>
  <c r="F489" i="17"/>
  <c r="E489" i="17"/>
  <c r="G488" i="17"/>
  <c r="F488" i="17"/>
  <c r="E488" i="17"/>
  <c r="G487" i="17"/>
  <c r="F487" i="17"/>
  <c r="E487" i="17"/>
  <c r="G486" i="17"/>
  <c r="F486" i="17"/>
  <c r="E486" i="17"/>
  <c r="G485" i="17"/>
  <c r="F485" i="17"/>
  <c r="E485" i="17"/>
  <c r="G484" i="17"/>
  <c r="F484" i="17"/>
  <c r="E484" i="17"/>
  <c r="G483" i="17"/>
  <c r="F483" i="17"/>
  <c r="E483" i="17"/>
  <c r="G482" i="17"/>
  <c r="F482" i="17"/>
  <c r="E482" i="17"/>
  <c r="G481" i="17"/>
  <c r="F481" i="17"/>
  <c r="E481" i="17"/>
  <c r="G480" i="17"/>
  <c r="F480" i="17"/>
  <c r="E480" i="17"/>
  <c r="G479" i="17"/>
  <c r="F479" i="17"/>
  <c r="E479" i="17"/>
  <c r="G478" i="17"/>
  <c r="F478" i="17"/>
  <c r="E478" i="17"/>
  <c r="G477" i="17"/>
  <c r="F477" i="17"/>
  <c r="E477" i="17"/>
  <c r="G476" i="17"/>
  <c r="F476" i="17"/>
  <c r="E476" i="17"/>
  <c r="G475" i="17"/>
  <c r="F475" i="17"/>
  <c r="E475" i="17"/>
  <c r="G474" i="17"/>
  <c r="F474" i="17"/>
  <c r="E474" i="17"/>
  <c r="G473" i="17"/>
  <c r="F473" i="17"/>
  <c r="E473" i="17"/>
  <c r="G472" i="17"/>
  <c r="F472" i="17"/>
  <c r="E472" i="17"/>
  <c r="G471" i="17"/>
  <c r="F471" i="17"/>
  <c r="E471" i="17"/>
  <c r="G470" i="17"/>
  <c r="F470" i="17"/>
  <c r="E470" i="17"/>
  <c r="G469" i="17"/>
  <c r="F469" i="17"/>
  <c r="E469" i="17"/>
  <c r="G468" i="17"/>
  <c r="F468" i="17"/>
  <c r="E468" i="17"/>
  <c r="G467" i="17"/>
  <c r="F467" i="17"/>
  <c r="E467" i="17"/>
  <c r="G466" i="17"/>
  <c r="F466" i="17"/>
  <c r="E466" i="17"/>
  <c r="G465" i="17"/>
  <c r="F465" i="17"/>
  <c r="E465" i="17"/>
  <c r="G464" i="17"/>
  <c r="F464" i="17"/>
  <c r="E464" i="17"/>
  <c r="G463" i="17"/>
  <c r="F463" i="17"/>
  <c r="E463" i="17"/>
  <c r="G462" i="17"/>
  <c r="F462" i="17"/>
  <c r="E462" i="17"/>
  <c r="G461" i="17"/>
  <c r="F461" i="17"/>
  <c r="E461" i="17"/>
  <c r="G460" i="17"/>
  <c r="F460" i="17"/>
  <c r="E460" i="17"/>
  <c r="G459" i="17"/>
  <c r="F459" i="17"/>
  <c r="E459" i="17"/>
  <c r="G458" i="17"/>
  <c r="E458" i="17"/>
  <c r="G457" i="17"/>
  <c r="F457" i="17"/>
  <c r="E457" i="17"/>
  <c r="G456" i="17"/>
  <c r="F456" i="17"/>
  <c r="E456" i="17"/>
  <c r="G455" i="17"/>
  <c r="F455" i="17"/>
  <c r="E455" i="17"/>
  <c r="G454" i="17"/>
  <c r="F454" i="17"/>
  <c r="E454" i="17"/>
  <c r="G453" i="17"/>
  <c r="F453" i="17"/>
  <c r="E453" i="17"/>
  <c r="G452" i="17"/>
  <c r="F452" i="17"/>
  <c r="E452" i="17"/>
  <c r="G451" i="17"/>
  <c r="F451" i="17"/>
  <c r="E451" i="17"/>
  <c r="G450" i="17"/>
  <c r="F450" i="17"/>
  <c r="E450" i="17"/>
  <c r="G449" i="17"/>
  <c r="F449" i="17"/>
  <c r="E449" i="17"/>
  <c r="G448" i="17"/>
  <c r="F448" i="17"/>
  <c r="E448" i="17"/>
  <c r="G447" i="17"/>
  <c r="F447" i="17"/>
  <c r="E447" i="17"/>
  <c r="G446" i="17"/>
  <c r="F446" i="17"/>
  <c r="E446" i="17"/>
  <c r="G445" i="17"/>
  <c r="G444" i="17"/>
  <c r="F444" i="17"/>
  <c r="E444" i="17"/>
  <c r="G443" i="17"/>
  <c r="F443" i="17"/>
  <c r="E443" i="17"/>
  <c r="G442" i="17"/>
  <c r="E442" i="17"/>
  <c r="G441" i="17"/>
  <c r="F441" i="17"/>
  <c r="E441" i="17"/>
  <c r="G440" i="17"/>
  <c r="F440" i="17"/>
  <c r="E440" i="17"/>
  <c r="G439" i="17"/>
  <c r="F439" i="17"/>
  <c r="E439" i="17"/>
  <c r="G438" i="17"/>
  <c r="F438" i="17"/>
  <c r="E438" i="17"/>
  <c r="G437" i="17"/>
  <c r="F437" i="17"/>
  <c r="E437" i="17"/>
  <c r="G436" i="17"/>
  <c r="F436" i="17"/>
  <c r="E436" i="17"/>
  <c r="G435" i="17"/>
  <c r="F435" i="17"/>
  <c r="E435" i="17"/>
  <c r="G434" i="17"/>
  <c r="F434" i="17"/>
  <c r="E434" i="17"/>
  <c r="G433" i="17"/>
  <c r="F433" i="17"/>
  <c r="E433" i="17"/>
  <c r="G432" i="17"/>
  <c r="F432" i="17"/>
  <c r="E432" i="17"/>
  <c r="G431" i="17"/>
  <c r="F431" i="17"/>
  <c r="E431" i="17"/>
  <c r="G430" i="17"/>
  <c r="F430" i="17"/>
  <c r="E430" i="17"/>
  <c r="G429" i="17"/>
  <c r="F429" i="17"/>
  <c r="E429" i="17"/>
  <c r="G428" i="17"/>
  <c r="E428" i="17"/>
  <c r="G427" i="17"/>
  <c r="F427" i="17"/>
  <c r="E427" i="17"/>
  <c r="G426" i="17"/>
  <c r="F426" i="17"/>
  <c r="E426" i="17"/>
  <c r="G425" i="17"/>
  <c r="F425" i="17"/>
  <c r="E425" i="17"/>
  <c r="G424" i="17"/>
  <c r="F424" i="17"/>
  <c r="E424" i="17"/>
  <c r="G423" i="17"/>
  <c r="F423" i="17"/>
  <c r="E423" i="17"/>
  <c r="G422" i="17"/>
  <c r="F422" i="17"/>
  <c r="E422" i="17"/>
  <c r="G421" i="17"/>
  <c r="F421" i="17"/>
  <c r="E421" i="17"/>
  <c r="G420" i="17"/>
  <c r="F420" i="17"/>
  <c r="E420" i="17"/>
  <c r="G419" i="17"/>
  <c r="F419" i="17"/>
  <c r="E419" i="17"/>
  <c r="G418" i="17"/>
  <c r="F418" i="17"/>
  <c r="E418" i="17"/>
  <c r="G417" i="17"/>
  <c r="F417" i="17"/>
  <c r="E417" i="17"/>
  <c r="G416" i="17"/>
  <c r="F416" i="17"/>
  <c r="E416" i="17"/>
  <c r="G415" i="17"/>
  <c r="F415" i="17"/>
  <c r="E415" i="17"/>
  <c r="G414" i="17"/>
  <c r="F414" i="17"/>
  <c r="E414" i="17"/>
  <c r="G413" i="17"/>
  <c r="F413" i="17"/>
  <c r="E413" i="17"/>
  <c r="G412" i="17"/>
  <c r="F412" i="17"/>
  <c r="E412" i="17"/>
  <c r="G411" i="17"/>
  <c r="F411" i="17"/>
  <c r="E411" i="17"/>
  <c r="G410" i="17"/>
  <c r="F410" i="17"/>
  <c r="G409" i="17"/>
  <c r="F409" i="17"/>
  <c r="E409" i="17"/>
  <c r="G408" i="17"/>
  <c r="F408" i="17"/>
  <c r="E408" i="17"/>
  <c r="G407" i="17"/>
  <c r="F407" i="17"/>
  <c r="E407" i="17"/>
  <c r="G406" i="17"/>
  <c r="F406" i="17"/>
  <c r="E406" i="17"/>
  <c r="G405" i="17"/>
  <c r="F405" i="17"/>
  <c r="E405" i="17"/>
  <c r="G404" i="17"/>
  <c r="E404" i="17"/>
  <c r="G403" i="17"/>
  <c r="F403" i="17"/>
  <c r="E403" i="17"/>
  <c r="G402" i="17"/>
  <c r="F402" i="17"/>
  <c r="E402" i="17"/>
  <c r="G401" i="17"/>
  <c r="F401" i="17"/>
  <c r="E401" i="17"/>
  <c r="G400" i="17"/>
  <c r="F400" i="17"/>
  <c r="E400" i="17"/>
  <c r="G399" i="17"/>
  <c r="F399" i="17"/>
  <c r="E399" i="17"/>
  <c r="G398" i="17"/>
  <c r="F398" i="17"/>
  <c r="G397" i="17"/>
  <c r="F397" i="17"/>
  <c r="E397" i="17"/>
  <c r="G396" i="17"/>
  <c r="F396" i="17"/>
  <c r="E396" i="17"/>
  <c r="G395" i="17"/>
  <c r="F395" i="17"/>
  <c r="G394" i="17"/>
  <c r="F394" i="17"/>
  <c r="E394" i="17"/>
  <c r="G393" i="17"/>
  <c r="F393" i="17"/>
  <c r="E393" i="17"/>
  <c r="G392" i="17"/>
  <c r="F392" i="17"/>
  <c r="E392" i="17"/>
  <c r="G391" i="17"/>
  <c r="E391" i="17"/>
  <c r="G390" i="17"/>
  <c r="F390" i="17"/>
  <c r="E390" i="17"/>
  <c r="G389" i="17"/>
  <c r="F389" i="17"/>
  <c r="E389" i="17"/>
  <c r="G388" i="17"/>
  <c r="F388" i="17"/>
  <c r="E388" i="17"/>
  <c r="G387" i="17"/>
  <c r="F387" i="17"/>
  <c r="E387" i="17"/>
  <c r="G386" i="17"/>
  <c r="F386" i="17"/>
  <c r="E386" i="17"/>
  <c r="G385" i="17"/>
  <c r="F385" i="17"/>
  <c r="E385" i="17"/>
  <c r="G384" i="17"/>
  <c r="F384" i="17"/>
  <c r="E384" i="17"/>
  <c r="G383" i="17"/>
  <c r="F383" i="17"/>
  <c r="E383" i="17"/>
  <c r="G382" i="17"/>
  <c r="F382" i="17"/>
  <c r="E382" i="17"/>
  <c r="G381" i="17"/>
  <c r="F381" i="17"/>
  <c r="E381" i="17"/>
  <c r="G380" i="17"/>
  <c r="F380" i="17"/>
  <c r="E380" i="17"/>
  <c r="G379" i="17"/>
  <c r="F379" i="17"/>
  <c r="E379" i="17"/>
  <c r="G378" i="17"/>
  <c r="F378" i="17"/>
  <c r="E378" i="17"/>
  <c r="G377" i="17"/>
  <c r="F377" i="17"/>
  <c r="E377" i="17"/>
  <c r="G376" i="17"/>
  <c r="F376" i="17"/>
  <c r="E376" i="17"/>
  <c r="G375" i="17"/>
  <c r="F375" i="17"/>
  <c r="E375" i="17"/>
  <c r="G374" i="17"/>
  <c r="F374" i="17"/>
  <c r="E374" i="17"/>
  <c r="G373" i="17"/>
  <c r="E373" i="17"/>
  <c r="G372" i="17"/>
  <c r="F372" i="17"/>
  <c r="E372" i="17"/>
  <c r="G371" i="17"/>
  <c r="F371" i="17"/>
  <c r="E371" i="17"/>
  <c r="G370" i="17"/>
  <c r="F370" i="17"/>
  <c r="E370" i="17"/>
  <c r="G369" i="17"/>
  <c r="F369" i="17"/>
  <c r="G368" i="17"/>
  <c r="F368" i="17"/>
  <c r="E368" i="17"/>
  <c r="G367" i="17"/>
  <c r="F367" i="17"/>
  <c r="E367" i="17"/>
  <c r="G366" i="17"/>
  <c r="F366" i="17"/>
  <c r="E366" i="17"/>
  <c r="G365" i="17"/>
  <c r="F365" i="17"/>
  <c r="E365" i="17"/>
  <c r="G364" i="17"/>
  <c r="F364" i="17"/>
  <c r="E364" i="17"/>
  <c r="G363" i="17"/>
  <c r="F363" i="17"/>
  <c r="E363" i="17"/>
  <c r="G362" i="17"/>
  <c r="F362" i="17"/>
  <c r="E362" i="17"/>
  <c r="G361" i="17"/>
  <c r="G360" i="17"/>
  <c r="F360" i="17"/>
  <c r="E360" i="17"/>
  <c r="G359" i="17"/>
  <c r="F359" i="17"/>
  <c r="E359" i="17"/>
  <c r="G358" i="17"/>
  <c r="F358" i="17"/>
  <c r="E358" i="17"/>
  <c r="G357" i="17"/>
  <c r="F357" i="17"/>
  <c r="G356" i="17"/>
  <c r="F356" i="17"/>
  <c r="E356" i="17"/>
  <c r="G355" i="17"/>
  <c r="E355" i="17"/>
  <c r="G354" i="17"/>
  <c r="F354" i="17"/>
  <c r="E354" i="17"/>
  <c r="G353" i="17"/>
  <c r="F353" i="17"/>
  <c r="E353" i="17"/>
  <c r="G352" i="17"/>
  <c r="F352" i="17"/>
  <c r="E352" i="17"/>
  <c r="G351" i="17"/>
  <c r="F351" i="17"/>
  <c r="E351" i="17"/>
  <c r="G350" i="17"/>
  <c r="F350" i="17"/>
  <c r="D349" i="17"/>
  <c r="F549" i="17" s="1"/>
  <c r="C349" i="17"/>
  <c r="C12" i="17" s="1"/>
  <c r="G343" i="17"/>
  <c r="F343" i="17"/>
  <c r="E343" i="17"/>
  <c r="G342" i="17"/>
  <c r="F342" i="17"/>
  <c r="E342" i="17"/>
  <c r="G341" i="17"/>
  <c r="F341" i="17"/>
  <c r="E341" i="17"/>
  <c r="G340" i="17"/>
  <c r="F340" i="17"/>
  <c r="E340" i="17"/>
  <c r="G339" i="17"/>
  <c r="F339" i="17"/>
  <c r="E339" i="17"/>
  <c r="G338" i="17"/>
  <c r="F338" i="17"/>
  <c r="E338" i="17"/>
  <c r="G337" i="17"/>
  <c r="F337" i="17"/>
  <c r="E337" i="17"/>
  <c r="G336" i="17"/>
  <c r="F336" i="17"/>
  <c r="E336" i="17"/>
  <c r="G335" i="17"/>
  <c r="F335" i="17"/>
  <c r="E335" i="17"/>
  <c r="G334" i="17"/>
  <c r="F334" i="17"/>
  <c r="E334" i="17"/>
  <c r="G333" i="17"/>
  <c r="F333" i="17"/>
  <c r="E333" i="17"/>
  <c r="G332" i="17"/>
  <c r="F332" i="17"/>
  <c r="E332" i="17"/>
  <c r="G331" i="17"/>
  <c r="F331" i="17"/>
  <c r="E331" i="17"/>
  <c r="G330" i="17"/>
  <c r="F330" i="17"/>
  <c r="E330" i="17"/>
  <c r="G329" i="17"/>
  <c r="F329" i="17"/>
  <c r="E329" i="17"/>
  <c r="G328" i="17"/>
  <c r="F328" i="17"/>
  <c r="G327" i="17"/>
  <c r="F327" i="17"/>
  <c r="E327" i="17"/>
  <c r="G326" i="17"/>
  <c r="F326" i="17"/>
  <c r="E326" i="17"/>
  <c r="G325" i="17"/>
  <c r="F325" i="17"/>
  <c r="E325" i="17"/>
  <c r="G324" i="17"/>
  <c r="F324" i="17"/>
  <c r="E324" i="17"/>
  <c r="G323" i="17"/>
  <c r="F323" i="17"/>
  <c r="E323" i="17"/>
  <c r="G322" i="17"/>
  <c r="F322" i="17"/>
  <c r="E322" i="17"/>
  <c r="G321" i="17"/>
  <c r="F321" i="17"/>
  <c r="E321" i="17"/>
  <c r="G320" i="17"/>
  <c r="F320" i="17"/>
  <c r="E320" i="17"/>
  <c r="G319" i="17"/>
  <c r="F319" i="17"/>
  <c r="G318" i="17"/>
  <c r="F318" i="17"/>
  <c r="E318" i="17"/>
  <c r="G317" i="17"/>
  <c r="F317" i="17"/>
  <c r="E317" i="17"/>
  <c r="G316" i="17"/>
  <c r="F316" i="17"/>
  <c r="E316" i="17"/>
  <c r="G315" i="17"/>
  <c r="F315" i="17"/>
  <c r="E315" i="17"/>
  <c r="G314" i="17"/>
  <c r="F314" i="17"/>
  <c r="E314" i="17"/>
  <c r="G313" i="17"/>
  <c r="F313" i="17"/>
  <c r="E313" i="17"/>
  <c r="G312" i="17"/>
  <c r="F312" i="17"/>
  <c r="E312" i="17"/>
  <c r="G311" i="17"/>
  <c r="F311" i="17"/>
  <c r="E311" i="17"/>
  <c r="G310" i="17"/>
  <c r="F310" i="17"/>
  <c r="E310" i="17"/>
  <c r="G309" i="17"/>
  <c r="F309" i="17"/>
  <c r="E309" i="17"/>
  <c r="G308" i="17"/>
  <c r="G307" i="17"/>
  <c r="F307" i="17"/>
  <c r="E307" i="17"/>
  <c r="G306" i="17"/>
  <c r="F306" i="17"/>
  <c r="E306" i="17"/>
  <c r="G305" i="17"/>
  <c r="E305" i="17"/>
  <c r="G304" i="17"/>
  <c r="F304" i="17"/>
  <c r="E304" i="17"/>
  <c r="G303" i="17"/>
  <c r="F303" i="17"/>
  <c r="E303" i="17"/>
  <c r="G302" i="17"/>
  <c r="F302" i="17"/>
  <c r="E302" i="17"/>
  <c r="G301" i="17"/>
  <c r="F301" i="17"/>
  <c r="E301" i="17"/>
  <c r="G300" i="17"/>
  <c r="E300" i="17"/>
  <c r="G299" i="17"/>
  <c r="F299" i="17"/>
  <c r="E299" i="17"/>
  <c r="G298" i="17"/>
  <c r="F298" i="17"/>
  <c r="E298" i="17"/>
  <c r="G297" i="17"/>
  <c r="F297" i="17"/>
  <c r="E297" i="17"/>
  <c r="G296" i="17"/>
  <c r="F296" i="17"/>
  <c r="E296" i="17"/>
  <c r="G295" i="17"/>
  <c r="F295" i="17"/>
  <c r="E295" i="17"/>
  <c r="G294" i="17"/>
  <c r="F294" i="17"/>
  <c r="G293" i="17"/>
  <c r="F293" i="17"/>
  <c r="E293" i="17"/>
  <c r="G292" i="17"/>
  <c r="F292" i="17"/>
  <c r="E292" i="17"/>
  <c r="G291" i="17"/>
  <c r="F291" i="17"/>
  <c r="E291" i="17"/>
  <c r="G290" i="17"/>
  <c r="F290" i="17"/>
  <c r="E290" i="17"/>
  <c r="G289" i="17"/>
  <c r="F289" i="17"/>
  <c r="E289" i="17"/>
  <c r="G288" i="17"/>
  <c r="F288" i="17"/>
  <c r="E288" i="17"/>
  <c r="G287" i="17"/>
  <c r="F287" i="17"/>
  <c r="E287" i="17"/>
  <c r="G286" i="17"/>
  <c r="F286" i="17"/>
  <c r="E286" i="17"/>
  <c r="G285" i="17"/>
  <c r="F285" i="17"/>
  <c r="E285" i="17"/>
  <c r="G284" i="17"/>
  <c r="F284" i="17"/>
  <c r="E284" i="17"/>
  <c r="G283" i="17"/>
  <c r="F283" i="17"/>
  <c r="E283" i="17"/>
  <c r="G282" i="17"/>
  <c r="F282" i="17"/>
  <c r="E282" i="17"/>
  <c r="G281" i="17"/>
  <c r="F281" i="17"/>
  <c r="E281" i="17"/>
  <c r="G280" i="17"/>
  <c r="F280" i="17"/>
  <c r="E280" i="17"/>
  <c r="G279" i="17"/>
  <c r="F279" i="17"/>
  <c r="E279" i="17"/>
  <c r="G278" i="17"/>
  <c r="F278" i="17"/>
  <c r="E278" i="17"/>
  <c r="G277" i="17"/>
  <c r="F277" i="17"/>
  <c r="E277" i="17"/>
  <c r="G276" i="17"/>
  <c r="F276" i="17"/>
  <c r="E276" i="17"/>
  <c r="G275" i="17"/>
  <c r="F275" i="17"/>
  <c r="E275" i="17"/>
  <c r="G274" i="17"/>
  <c r="F274" i="17"/>
  <c r="E274" i="17"/>
  <c r="G273" i="17"/>
  <c r="F273" i="17"/>
  <c r="E273" i="17"/>
  <c r="G272" i="17"/>
  <c r="F272" i="17"/>
  <c r="E272" i="17"/>
  <c r="G271" i="17"/>
  <c r="F271" i="17"/>
  <c r="E271" i="17"/>
  <c r="G270" i="17"/>
  <c r="F270" i="17"/>
  <c r="E270" i="17"/>
  <c r="G269" i="17"/>
  <c r="F269" i="17"/>
  <c r="E269" i="17"/>
  <c r="G268" i="17"/>
  <c r="F268" i="17"/>
  <c r="E268" i="17"/>
  <c r="G267" i="17"/>
  <c r="F267" i="17"/>
  <c r="E267" i="17"/>
  <c r="G266" i="17"/>
  <c r="F266" i="17"/>
  <c r="E266" i="17"/>
  <c r="G265" i="17"/>
  <c r="F265" i="17"/>
  <c r="E265" i="17"/>
  <c r="G264" i="17"/>
  <c r="E264" i="17"/>
  <c r="G263" i="17"/>
  <c r="F263" i="17"/>
  <c r="E263" i="17"/>
  <c r="G262" i="17"/>
  <c r="F262" i="17"/>
  <c r="E262" i="17"/>
  <c r="G261" i="17"/>
  <c r="F261" i="17"/>
  <c r="E261" i="17"/>
  <c r="G260" i="17"/>
  <c r="F260" i="17"/>
  <c r="E260" i="17"/>
  <c r="G259" i="17"/>
  <c r="F259" i="17"/>
  <c r="E259" i="17"/>
  <c r="G258" i="17"/>
  <c r="F258" i="17"/>
  <c r="E258" i="17"/>
  <c r="G257" i="17"/>
  <c r="F257" i="17"/>
  <c r="E257" i="17"/>
  <c r="G256" i="17"/>
  <c r="F256" i="17"/>
  <c r="E256" i="17"/>
  <c r="G255" i="17"/>
  <c r="F255" i="17"/>
  <c r="E255" i="17"/>
  <c r="G254" i="17"/>
  <c r="F254" i="17"/>
  <c r="E254" i="17"/>
  <c r="G253" i="17"/>
  <c r="F253" i="17"/>
  <c r="E253" i="17"/>
  <c r="G252" i="17"/>
  <c r="F252" i="17"/>
  <c r="E252" i="17"/>
  <c r="G251" i="17"/>
  <c r="F251" i="17"/>
  <c r="E251" i="17"/>
  <c r="G250" i="17"/>
  <c r="F250" i="17"/>
  <c r="E250" i="17"/>
  <c r="G249" i="17"/>
  <c r="F249" i="17"/>
  <c r="E249" i="17"/>
  <c r="G248" i="17"/>
  <c r="F248" i="17"/>
  <c r="E248" i="17"/>
  <c r="G247" i="17"/>
  <c r="F247" i="17"/>
  <c r="E247" i="17"/>
  <c r="G246" i="17"/>
  <c r="F246" i="17"/>
  <c r="E246" i="17"/>
  <c r="G245" i="17"/>
  <c r="F245" i="17"/>
  <c r="E245" i="17"/>
  <c r="G244" i="17"/>
  <c r="F244" i="17"/>
  <c r="E244" i="17"/>
  <c r="G243" i="17"/>
  <c r="F243" i="17"/>
  <c r="E243" i="17"/>
  <c r="G242" i="17"/>
  <c r="F242" i="17"/>
  <c r="E242" i="17"/>
  <c r="G241" i="17"/>
  <c r="F241" i="17"/>
  <c r="E241" i="17"/>
  <c r="G240" i="17"/>
  <c r="F240" i="17"/>
  <c r="E240" i="17"/>
  <c r="G239" i="17"/>
  <c r="F239" i="17"/>
  <c r="E239" i="17"/>
  <c r="G238" i="17"/>
  <c r="F238" i="17"/>
  <c r="E238" i="17"/>
  <c r="G237" i="17"/>
  <c r="F237" i="17"/>
  <c r="E237" i="17"/>
  <c r="G236" i="17"/>
  <c r="F236" i="17"/>
  <c r="E236" i="17"/>
  <c r="G235" i="17"/>
  <c r="F235" i="17"/>
  <c r="E235" i="17"/>
  <c r="G234" i="17"/>
  <c r="F234" i="17"/>
  <c r="E234" i="17"/>
  <c r="G233" i="17"/>
  <c r="F233" i="17"/>
  <c r="E233" i="17"/>
  <c r="G232" i="17"/>
  <c r="F232" i="17"/>
  <c r="E232" i="17"/>
  <c r="G231" i="17"/>
  <c r="F231" i="17"/>
  <c r="E231" i="17"/>
  <c r="G230" i="17"/>
  <c r="F230" i="17"/>
  <c r="E230" i="17"/>
  <c r="G229" i="17"/>
  <c r="F229" i="17"/>
  <c r="E229" i="17"/>
  <c r="G228" i="17"/>
  <c r="F228" i="17"/>
  <c r="E228" i="17"/>
  <c r="G227" i="17"/>
  <c r="F227" i="17"/>
  <c r="E227" i="17"/>
  <c r="G226" i="17"/>
  <c r="F226" i="17"/>
  <c r="E226" i="17"/>
  <c r="G225" i="17"/>
  <c r="E225" i="17"/>
  <c r="G224" i="17"/>
  <c r="F224" i="17"/>
  <c r="E224" i="17"/>
  <c r="G223" i="17"/>
  <c r="F223" i="17"/>
  <c r="E223" i="17"/>
  <c r="G222" i="17"/>
  <c r="F222" i="17"/>
  <c r="E222" i="17"/>
  <c r="G221" i="17"/>
  <c r="F221" i="17"/>
  <c r="E221" i="17"/>
  <c r="G220" i="17"/>
  <c r="F220" i="17"/>
  <c r="E220" i="17"/>
  <c r="G219" i="17"/>
  <c r="F219" i="17"/>
  <c r="E219" i="17"/>
  <c r="G218" i="17"/>
  <c r="F218" i="17"/>
  <c r="E218" i="17"/>
  <c r="G217" i="17"/>
  <c r="F217" i="17"/>
  <c r="E217" i="17"/>
  <c r="G216" i="17"/>
  <c r="F216" i="17"/>
  <c r="E216" i="17"/>
  <c r="G215" i="17"/>
  <c r="F215" i="17"/>
  <c r="E215" i="17"/>
  <c r="G214" i="17"/>
  <c r="F214" i="17"/>
  <c r="E214" i="17"/>
  <c r="G213" i="17"/>
  <c r="F213" i="17"/>
  <c r="E213" i="17"/>
  <c r="G212" i="17"/>
  <c r="F212" i="17"/>
  <c r="E212" i="17"/>
  <c r="G211" i="17"/>
  <c r="F211" i="17"/>
  <c r="E211" i="17"/>
  <c r="G210" i="17"/>
  <c r="F210" i="17"/>
  <c r="E210" i="17"/>
  <c r="G209" i="17"/>
  <c r="F209" i="17"/>
  <c r="E209" i="17"/>
  <c r="G208" i="17"/>
  <c r="F208" i="17"/>
  <c r="E208" i="17"/>
  <c r="G207" i="17"/>
  <c r="F207" i="17"/>
  <c r="E207" i="17"/>
  <c r="G206" i="17"/>
  <c r="F206" i="17"/>
  <c r="E206" i="17"/>
  <c r="G205" i="17"/>
  <c r="F205" i="17"/>
  <c r="E205" i="17"/>
  <c r="G204" i="17"/>
  <c r="F204" i="17"/>
  <c r="E204" i="17"/>
  <c r="G203" i="17"/>
  <c r="F203" i="17"/>
  <c r="E203" i="17"/>
  <c r="G202" i="17"/>
  <c r="F202" i="17"/>
  <c r="E202" i="17"/>
  <c r="G201" i="17"/>
  <c r="F201" i="17"/>
  <c r="E201" i="17"/>
  <c r="G200" i="17"/>
  <c r="E200" i="17"/>
  <c r="G199" i="17"/>
  <c r="G198" i="17"/>
  <c r="F198" i="17"/>
  <c r="E198" i="17"/>
  <c r="G197" i="17"/>
  <c r="E197" i="17"/>
  <c r="G196" i="17"/>
  <c r="F196" i="17"/>
  <c r="E196" i="17"/>
  <c r="G195" i="17"/>
  <c r="F195" i="17"/>
  <c r="E195" i="17"/>
  <c r="G194" i="17"/>
  <c r="F194" i="17"/>
  <c r="E194" i="17"/>
  <c r="G193" i="17"/>
  <c r="F193" i="17"/>
  <c r="E193" i="17"/>
  <c r="G192" i="17"/>
  <c r="F192" i="17"/>
  <c r="E192" i="17"/>
  <c r="G191" i="17"/>
  <c r="F191" i="17"/>
  <c r="E191" i="17"/>
  <c r="G190" i="17"/>
  <c r="F190" i="17"/>
  <c r="E190" i="17"/>
  <c r="G189" i="17"/>
  <c r="F189" i="17"/>
  <c r="E189" i="17"/>
  <c r="G188" i="17"/>
  <c r="F188" i="17"/>
  <c r="E188" i="17"/>
  <c r="G187" i="17"/>
  <c r="F187" i="17"/>
  <c r="E187" i="17"/>
  <c r="G186" i="17"/>
  <c r="E186" i="17"/>
  <c r="G185" i="17"/>
  <c r="F185" i="17"/>
  <c r="E185" i="17"/>
  <c r="G184" i="17"/>
  <c r="F184" i="17"/>
  <c r="E184" i="17"/>
  <c r="G183" i="17"/>
  <c r="F183" i="17"/>
  <c r="E183" i="17"/>
  <c r="G182" i="17"/>
  <c r="F182" i="17"/>
  <c r="E182" i="17"/>
  <c r="G181" i="17"/>
  <c r="F181" i="17"/>
  <c r="E181" i="17"/>
  <c r="G180" i="17"/>
  <c r="F180" i="17"/>
  <c r="E180" i="17"/>
  <c r="G179" i="17"/>
  <c r="G178" i="17"/>
  <c r="F178" i="17"/>
  <c r="E178" i="17"/>
  <c r="G177" i="17"/>
  <c r="F177" i="17"/>
  <c r="E177" i="17"/>
  <c r="G176" i="17"/>
  <c r="F176" i="17"/>
  <c r="E176" i="17"/>
  <c r="G175" i="17"/>
  <c r="F175" i="17"/>
  <c r="E175" i="17"/>
  <c r="G174" i="17"/>
  <c r="F174" i="17"/>
  <c r="D173" i="17"/>
  <c r="D11" i="17" s="1"/>
  <c r="C173" i="17"/>
  <c r="E328" i="17" s="1"/>
  <c r="G167" i="17"/>
  <c r="F167" i="17"/>
  <c r="E167" i="17"/>
  <c r="G166" i="17"/>
  <c r="F166" i="17"/>
  <c r="E166" i="17"/>
  <c r="G165" i="17"/>
  <c r="F165" i="17"/>
  <c r="E165" i="17"/>
  <c r="G164" i="17"/>
  <c r="E164" i="17"/>
  <c r="G163" i="17"/>
  <c r="F163" i="17"/>
  <c r="E163" i="17"/>
  <c r="G162" i="17"/>
  <c r="F162" i="17"/>
  <c r="E162" i="17"/>
  <c r="G161" i="17"/>
  <c r="F161" i="17"/>
  <c r="E161" i="17"/>
  <c r="G160" i="17"/>
  <c r="F160" i="17"/>
  <c r="E160" i="17"/>
  <c r="G159" i="17"/>
  <c r="F159" i="17"/>
  <c r="E159" i="17"/>
  <c r="G158" i="17"/>
  <c r="F158" i="17"/>
  <c r="E158" i="17"/>
  <c r="G157" i="17"/>
  <c r="F157" i="17"/>
  <c r="E157" i="17"/>
  <c r="G156" i="17"/>
  <c r="F156" i="17"/>
  <c r="E156" i="17"/>
  <c r="G155" i="17"/>
  <c r="F155" i="17"/>
  <c r="E155" i="17"/>
  <c r="G154" i="17"/>
  <c r="F154" i="17"/>
  <c r="E154" i="17"/>
  <c r="G153" i="17"/>
  <c r="F153" i="17"/>
  <c r="E153" i="17"/>
  <c r="G152" i="17"/>
  <c r="F152" i="17"/>
  <c r="E152" i="17"/>
  <c r="G151" i="17"/>
  <c r="F151" i="17"/>
  <c r="E151" i="17"/>
  <c r="G150" i="17"/>
  <c r="F150" i="17"/>
  <c r="E150" i="17"/>
  <c r="G149" i="17"/>
  <c r="F149" i="17"/>
  <c r="E149" i="17"/>
  <c r="G148" i="17"/>
  <c r="F148" i="17"/>
  <c r="E148" i="17"/>
  <c r="G147" i="17"/>
  <c r="F147" i="17"/>
  <c r="E147" i="17"/>
  <c r="G146" i="17"/>
  <c r="F146" i="17"/>
  <c r="E146" i="17"/>
  <c r="G145" i="17"/>
  <c r="F145" i="17"/>
  <c r="E145" i="17"/>
  <c r="G144" i="17"/>
  <c r="F144" i="17"/>
  <c r="E144" i="17"/>
  <c r="G143" i="17"/>
  <c r="F143" i="17"/>
  <c r="E143" i="17"/>
  <c r="G142" i="17"/>
  <c r="F142" i="17"/>
  <c r="E142" i="17"/>
  <c r="G141" i="17"/>
  <c r="F141" i="17"/>
  <c r="E141" i="17"/>
  <c r="G140" i="17"/>
  <c r="F140" i="17"/>
  <c r="E140" i="17"/>
  <c r="G139" i="17"/>
  <c r="F139" i="17"/>
  <c r="E139" i="17"/>
  <c r="G138" i="17"/>
  <c r="F138" i="17"/>
  <c r="E138" i="17"/>
  <c r="G137" i="17"/>
  <c r="F137" i="17"/>
  <c r="E137" i="17"/>
  <c r="G136" i="17"/>
  <c r="F136" i="17"/>
  <c r="E136" i="17"/>
  <c r="G135" i="17"/>
  <c r="F135" i="17"/>
  <c r="E135" i="17"/>
  <c r="G134" i="17"/>
  <c r="F134" i="17"/>
  <c r="E134" i="17"/>
  <c r="G133" i="17"/>
  <c r="F133" i="17"/>
  <c r="G132" i="17"/>
  <c r="F132" i="17"/>
  <c r="G131" i="17"/>
  <c r="F131" i="17"/>
  <c r="G130" i="17"/>
  <c r="F130" i="17"/>
  <c r="E130" i="17"/>
  <c r="G129" i="17"/>
  <c r="F129" i="17"/>
  <c r="G128" i="17"/>
  <c r="F128" i="17"/>
  <c r="G127" i="17"/>
  <c r="F127" i="17"/>
  <c r="E127" i="17"/>
  <c r="G126" i="17"/>
  <c r="F126" i="17"/>
  <c r="G125" i="17"/>
  <c r="F125" i="17"/>
  <c r="G124" i="17"/>
  <c r="F124" i="17"/>
  <c r="E124" i="17"/>
  <c r="G123" i="17"/>
  <c r="F123" i="17"/>
  <c r="E123" i="17"/>
  <c r="G122" i="17"/>
  <c r="F122" i="17"/>
  <c r="E122" i="17"/>
  <c r="G121" i="17"/>
  <c r="F121" i="17"/>
  <c r="E121" i="17"/>
  <c r="G120" i="17"/>
  <c r="F120" i="17"/>
  <c r="E120" i="17"/>
  <c r="G119" i="17"/>
  <c r="F119" i="17"/>
  <c r="E119" i="17"/>
  <c r="G118" i="17"/>
  <c r="F118" i="17"/>
  <c r="E118" i="17"/>
  <c r="G117" i="17"/>
  <c r="F117" i="17"/>
  <c r="E117" i="17"/>
  <c r="G116" i="17"/>
  <c r="F116" i="17"/>
  <c r="E116" i="17"/>
  <c r="G115" i="17"/>
  <c r="F115" i="17"/>
  <c r="E115" i="17"/>
  <c r="G114" i="17"/>
  <c r="F114" i="17"/>
  <c r="E114" i="17"/>
  <c r="G113" i="17"/>
  <c r="F113" i="17"/>
  <c r="E113" i="17"/>
  <c r="G112" i="17"/>
  <c r="F112" i="17"/>
  <c r="E112" i="17"/>
  <c r="G111" i="17"/>
  <c r="F111" i="17"/>
  <c r="E111" i="17"/>
  <c r="G110" i="17"/>
  <c r="F110" i="17"/>
  <c r="E110" i="17"/>
  <c r="G109" i="17"/>
  <c r="F109" i="17"/>
  <c r="E109" i="17"/>
  <c r="G108" i="17"/>
  <c r="F108" i="17"/>
  <c r="E108" i="17"/>
  <c r="G107" i="17"/>
  <c r="F107" i="17"/>
  <c r="E107" i="17"/>
  <c r="G106" i="17"/>
  <c r="F106" i="17"/>
  <c r="G105" i="17"/>
  <c r="F105" i="17"/>
  <c r="E105" i="17"/>
  <c r="G104" i="17"/>
  <c r="F104" i="17"/>
  <c r="E104" i="17"/>
  <c r="G103" i="17"/>
  <c r="F103" i="17"/>
  <c r="E103" i="17"/>
  <c r="G102" i="17"/>
  <c r="F102" i="17"/>
  <c r="E102" i="17"/>
  <c r="G101" i="17"/>
  <c r="F101" i="17"/>
  <c r="E101" i="17"/>
  <c r="G100" i="17"/>
  <c r="F100" i="17"/>
  <c r="E100" i="17"/>
  <c r="G99" i="17"/>
  <c r="F99" i="17"/>
  <c r="E99" i="17"/>
  <c r="G98" i="17"/>
  <c r="F98" i="17"/>
  <c r="E98" i="17"/>
  <c r="G97" i="17"/>
  <c r="F97" i="17"/>
  <c r="E97" i="17"/>
  <c r="G96" i="17"/>
  <c r="F96" i="17"/>
  <c r="E96" i="17"/>
  <c r="G95" i="17"/>
  <c r="F95" i="17"/>
  <c r="E95" i="17"/>
  <c r="G94" i="17"/>
  <c r="F94" i="17"/>
  <c r="E94" i="17"/>
  <c r="G93" i="17"/>
  <c r="F93" i="17"/>
  <c r="E93" i="17"/>
  <c r="G92" i="17"/>
  <c r="F92" i="17"/>
  <c r="E92" i="17"/>
  <c r="G91" i="17"/>
  <c r="F91" i="17"/>
  <c r="E91" i="17"/>
  <c r="G90" i="17"/>
  <c r="F90" i="17"/>
  <c r="G89" i="17"/>
  <c r="F89" i="17"/>
  <c r="G88" i="17"/>
  <c r="F88" i="17"/>
  <c r="E88" i="17"/>
  <c r="G87" i="17"/>
  <c r="F87" i="17"/>
  <c r="G86" i="17"/>
  <c r="F86" i="17"/>
  <c r="E86" i="17"/>
  <c r="G85" i="17"/>
  <c r="F85" i="17"/>
  <c r="E85" i="17"/>
  <c r="G84" i="17"/>
  <c r="F84" i="17"/>
  <c r="E84" i="17"/>
  <c r="G83" i="17"/>
  <c r="F83" i="17"/>
  <c r="E83" i="17"/>
  <c r="G82" i="17"/>
  <c r="F82" i="17"/>
  <c r="E82" i="17"/>
  <c r="G81" i="17"/>
  <c r="F81" i="17"/>
  <c r="E81" i="17"/>
  <c r="G80" i="17"/>
  <c r="F80" i="17"/>
  <c r="E80" i="17"/>
  <c r="G79" i="17"/>
  <c r="F79" i="17"/>
  <c r="E79" i="17"/>
  <c r="G78" i="17"/>
  <c r="F78" i="17"/>
  <c r="E78" i="17"/>
  <c r="G77" i="17"/>
  <c r="F77" i="17"/>
  <c r="E77" i="17"/>
  <c r="G76" i="17"/>
  <c r="F76" i="17"/>
  <c r="E76" i="17"/>
  <c r="D75" i="17"/>
  <c r="F164" i="17" s="1"/>
  <c r="C75" i="17"/>
  <c r="C10" i="17" s="1"/>
  <c r="G69" i="17"/>
  <c r="E69" i="17"/>
  <c r="G68" i="17"/>
  <c r="F68" i="17"/>
  <c r="E68" i="17"/>
  <c r="G67" i="17"/>
  <c r="F67" i="17"/>
  <c r="E67" i="17"/>
  <c r="G66" i="17"/>
  <c r="F66" i="17"/>
  <c r="E66" i="17"/>
  <c r="G65" i="17"/>
  <c r="F65" i="17"/>
  <c r="E65" i="17"/>
  <c r="G64" i="17"/>
  <c r="F64" i="17"/>
  <c r="E64" i="17"/>
  <c r="G63" i="17"/>
  <c r="F63" i="17"/>
  <c r="E63" i="17"/>
  <c r="G62" i="17"/>
  <c r="F62" i="17"/>
  <c r="E62" i="17"/>
  <c r="G61" i="17"/>
  <c r="F61" i="17"/>
  <c r="E61" i="17"/>
  <c r="G60" i="17"/>
  <c r="F60" i="17"/>
  <c r="E60" i="17"/>
  <c r="G59" i="17"/>
  <c r="F59" i="17"/>
  <c r="E59" i="17"/>
  <c r="G58" i="17"/>
  <c r="F58" i="17"/>
  <c r="E58" i="17"/>
  <c r="G57" i="17"/>
  <c r="F57" i="17"/>
  <c r="E57" i="17"/>
  <c r="G56" i="17"/>
  <c r="F56" i="17"/>
  <c r="E56" i="17"/>
  <c r="G55" i="17"/>
  <c r="F55" i="17"/>
  <c r="E55" i="17"/>
  <c r="G54" i="17"/>
  <c r="F54" i="17"/>
  <c r="E54" i="17"/>
  <c r="G53" i="17"/>
  <c r="F53" i="17"/>
  <c r="E53" i="17"/>
  <c r="G52" i="17"/>
  <c r="F52" i="17"/>
  <c r="E52" i="17"/>
  <c r="G51" i="17"/>
  <c r="F51" i="17"/>
  <c r="E51" i="17"/>
  <c r="G50" i="17"/>
  <c r="F50" i="17"/>
  <c r="E50" i="17"/>
  <c r="G49" i="17"/>
  <c r="F49" i="17"/>
  <c r="E49" i="17"/>
  <c r="G48" i="17"/>
  <c r="F48" i="17"/>
  <c r="E48" i="17"/>
  <c r="G47" i="17"/>
  <c r="F47" i="17"/>
  <c r="E47" i="17"/>
  <c r="G46" i="17"/>
  <c r="F46" i="17"/>
  <c r="E46" i="17"/>
  <c r="G45" i="17"/>
  <c r="F45" i="17"/>
  <c r="E45" i="17"/>
  <c r="G44" i="17"/>
  <c r="F44" i="17"/>
  <c r="G43" i="17"/>
  <c r="F43" i="17"/>
  <c r="E43" i="17"/>
  <c r="G42" i="17"/>
  <c r="F42" i="17"/>
  <c r="E42" i="17"/>
  <c r="G41" i="17"/>
  <c r="F41" i="17"/>
  <c r="E41" i="17"/>
  <c r="G40" i="17"/>
  <c r="F40" i="17"/>
  <c r="E40" i="17"/>
  <c r="G39" i="17"/>
  <c r="F39" i="17"/>
  <c r="E39" i="17"/>
  <c r="G38" i="17"/>
  <c r="F38" i="17"/>
  <c r="E38" i="17"/>
  <c r="G37" i="17"/>
  <c r="F37" i="17"/>
  <c r="E37" i="17"/>
  <c r="G36" i="17"/>
  <c r="F36" i="17"/>
  <c r="E36" i="17"/>
  <c r="G35" i="17"/>
  <c r="F35" i="17"/>
  <c r="E35" i="17"/>
  <c r="G34" i="17"/>
  <c r="F34" i="17"/>
  <c r="E34" i="17"/>
  <c r="G33" i="17"/>
  <c r="F33" i="17"/>
  <c r="E33" i="17"/>
  <c r="G32" i="17"/>
  <c r="F32" i="17"/>
  <c r="E32" i="17"/>
  <c r="G31" i="17"/>
  <c r="F31" i="17"/>
  <c r="E31" i="17"/>
  <c r="G30" i="17"/>
  <c r="F30" i="17"/>
  <c r="E30" i="17"/>
  <c r="G29" i="17"/>
  <c r="F29" i="17"/>
  <c r="E29" i="17"/>
  <c r="G28" i="17"/>
  <c r="F28" i="17"/>
  <c r="E28" i="17"/>
  <c r="G27" i="17"/>
  <c r="F27" i="17"/>
  <c r="E27" i="17"/>
  <c r="G26" i="17"/>
  <c r="F26" i="17"/>
  <c r="E26" i="17"/>
  <c r="G25" i="17"/>
  <c r="F25" i="17"/>
  <c r="E25" i="17"/>
  <c r="G24" i="17"/>
  <c r="F24" i="17"/>
  <c r="E24" i="17"/>
  <c r="G23" i="17"/>
  <c r="F23" i="17"/>
  <c r="E23" i="17"/>
  <c r="G22" i="17"/>
  <c r="F22" i="17"/>
  <c r="E22" i="17"/>
  <c r="G21" i="17"/>
  <c r="F21" i="17"/>
  <c r="E21" i="17"/>
  <c r="G20" i="17"/>
  <c r="F20" i="17"/>
  <c r="E20" i="17"/>
  <c r="D19" i="17"/>
  <c r="D9" i="17" s="1"/>
  <c r="C19" i="17"/>
  <c r="G609" i="16"/>
  <c r="G608" i="16"/>
  <c r="G607" i="16"/>
  <c r="G606" i="16"/>
  <c r="G605" i="16"/>
  <c r="G604" i="16"/>
  <c r="F604" i="16"/>
  <c r="G603" i="16"/>
  <c r="E603" i="16"/>
  <c r="G602" i="16"/>
  <c r="G601" i="16"/>
  <c r="G600" i="16"/>
  <c r="G599" i="16"/>
  <c r="G598" i="16"/>
  <c r="G597" i="16"/>
  <c r="G596" i="16"/>
  <c r="F596" i="16"/>
  <c r="G595" i="16"/>
  <c r="F595" i="16"/>
  <c r="E595" i="16"/>
  <c r="G594" i="16"/>
  <c r="F594" i="16"/>
  <c r="E594" i="16"/>
  <c r="G593" i="16"/>
  <c r="G592" i="16"/>
  <c r="G591" i="16"/>
  <c r="F591" i="16"/>
  <c r="E591" i="16"/>
  <c r="G590" i="16"/>
  <c r="G589" i="16"/>
  <c r="F589" i="16"/>
  <c r="G588" i="16"/>
  <c r="F588" i="16"/>
  <c r="E588" i="16"/>
  <c r="G587" i="16"/>
  <c r="G586" i="16"/>
  <c r="G585" i="16"/>
  <c r="G584" i="16"/>
  <c r="G583" i="16"/>
  <c r="F583" i="16"/>
  <c r="D582" i="16"/>
  <c r="C582" i="16"/>
  <c r="C13" i="16" s="1"/>
  <c r="G576" i="16"/>
  <c r="E576" i="16"/>
  <c r="G575" i="16"/>
  <c r="F575" i="16"/>
  <c r="E575" i="16"/>
  <c r="G574" i="16"/>
  <c r="E574" i="16"/>
  <c r="G573" i="16"/>
  <c r="F573" i="16"/>
  <c r="E573" i="16"/>
  <c r="G572" i="16"/>
  <c r="E572" i="16"/>
  <c r="G571" i="16"/>
  <c r="G570" i="16"/>
  <c r="G569" i="16"/>
  <c r="G568" i="16"/>
  <c r="G567" i="16"/>
  <c r="F567" i="16"/>
  <c r="E567" i="16"/>
  <c r="G566" i="16"/>
  <c r="F566" i="16"/>
  <c r="G565" i="16"/>
  <c r="F565" i="16"/>
  <c r="E565" i="16"/>
  <c r="G564" i="16"/>
  <c r="F564" i="16"/>
  <c r="E564" i="16"/>
  <c r="G563" i="16"/>
  <c r="F563" i="16"/>
  <c r="E563" i="16"/>
  <c r="G562" i="16"/>
  <c r="G561" i="16"/>
  <c r="G560" i="16"/>
  <c r="G559" i="16"/>
  <c r="G558" i="16"/>
  <c r="F558" i="16"/>
  <c r="E558" i="16"/>
  <c r="G557" i="16"/>
  <c r="F557" i="16"/>
  <c r="E557" i="16"/>
  <c r="G556" i="16"/>
  <c r="G555" i="16"/>
  <c r="F555" i="16"/>
  <c r="E555" i="16"/>
  <c r="G554" i="16"/>
  <c r="G553" i="16"/>
  <c r="F553" i="16"/>
  <c r="E553" i="16"/>
  <c r="G552" i="16"/>
  <c r="F552" i="16"/>
  <c r="E552" i="16"/>
  <c r="G551" i="16"/>
  <c r="G550" i="16"/>
  <c r="F550" i="16"/>
  <c r="E550" i="16"/>
  <c r="G549" i="16"/>
  <c r="E549" i="16"/>
  <c r="G548" i="16"/>
  <c r="G547" i="16"/>
  <c r="F547" i="16"/>
  <c r="E547" i="16"/>
  <c r="G546" i="16"/>
  <c r="E546" i="16"/>
  <c r="G545" i="16"/>
  <c r="E545" i="16"/>
  <c r="G544" i="16"/>
  <c r="E544" i="16"/>
  <c r="G543" i="16"/>
  <c r="E543" i="16"/>
  <c r="G542" i="16"/>
  <c r="E542" i="16"/>
  <c r="G541" i="16"/>
  <c r="F541" i="16"/>
  <c r="E541" i="16"/>
  <c r="G540" i="16"/>
  <c r="F540" i="16"/>
  <c r="E540" i="16"/>
  <c r="G539" i="16"/>
  <c r="G538" i="16"/>
  <c r="G537" i="16"/>
  <c r="E537" i="16"/>
  <c r="G536" i="16"/>
  <c r="F536" i="16"/>
  <c r="E536" i="16"/>
  <c r="G535" i="16"/>
  <c r="G534" i="16"/>
  <c r="G533" i="16"/>
  <c r="F533" i="16"/>
  <c r="E533" i="16"/>
  <c r="G532" i="16"/>
  <c r="G531" i="16"/>
  <c r="F531" i="16"/>
  <c r="E531" i="16"/>
  <c r="G530" i="16"/>
  <c r="G529" i="16"/>
  <c r="G528" i="16"/>
  <c r="F528" i="16"/>
  <c r="E528" i="16"/>
  <c r="G527" i="16"/>
  <c r="F527" i="16"/>
  <c r="E527" i="16"/>
  <c r="G526" i="16"/>
  <c r="F526" i="16"/>
  <c r="G525" i="16"/>
  <c r="F525" i="16"/>
  <c r="E525" i="16"/>
  <c r="G524" i="16"/>
  <c r="G523" i="16"/>
  <c r="E523" i="16"/>
  <c r="G522" i="16"/>
  <c r="F522" i="16"/>
  <c r="G521" i="16"/>
  <c r="F521" i="16"/>
  <c r="E521" i="16"/>
  <c r="G520" i="16"/>
  <c r="F520" i="16"/>
  <c r="E520" i="16"/>
  <c r="G519" i="16"/>
  <c r="E519" i="16"/>
  <c r="G518" i="16"/>
  <c r="F518" i="16"/>
  <c r="E518" i="16"/>
  <c r="G517" i="16"/>
  <c r="G516" i="16"/>
  <c r="F516" i="16"/>
  <c r="G515" i="16"/>
  <c r="G514" i="16"/>
  <c r="G513" i="16"/>
  <c r="F513" i="16"/>
  <c r="E513" i="16"/>
  <c r="G512" i="16"/>
  <c r="G511" i="16"/>
  <c r="G510" i="16"/>
  <c r="G509" i="16"/>
  <c r="G508" i="16"/>
  <c r="F508" i="16"/>
  <c r="E508" i="16"/>
  <c r="G507" i="16"/>
  <c r="F507" i="16"/>
  <c r="E507" i="16"/>
  <c r="G506" i="16"/>
  <c r="E506" i="16"/>
  <c r="G505" i="16"/>
  <c r="F505" i="16"/>
  <c r="E505" i="16"/>
  <c r="G504" i="16"/>
  <c r="F504" i="16"/>
  <c r="E504" i="16"/>
  <c r="G503" i="16"/>
  <c r="F503" i="16"/>
  <c r="E503" i="16"/>
  <c r="G502" i="16"/>
  <c r="F502" i="16"/>
  <c r="E502" i="16"/>
  <c r="G501" i="16"/>
  <c r="F501" i="16"/>
  <c r="E501" i="16"/>
  <c r="G500" i="16"/>
  <c r="G499" i="16"/>
  <c r="F499" i="16"/>
  <c r="E499" i="16"/>
  <c r="G498" i="16"/>
  <c r="G497" i="16"/>
  <c r="F497" i="16"/>
  <c r="E497" i="16"/>
  <c r="G496" i="16"/>
  <c r="F496" i="16"/>
  <c r="E496" i="16"/>
  <c r="G495" i="16"/>
  <c r="G494" i="16"/>
  <c r="F494" i="16"/>
  <c r="E494" i="16"/>
  <c r="G493" i="16"/>
  <c r="F493" i="16"/>
  <c r="E493" i="16"/>
  <c r="G492" i="16"/>
  <c r="F492" i="16"/>
  <c r="E492" i="16"/>
  <c r="G491" i="16"/>
  <c r="E491" i="16"/>
  <c r="G490" i="16"/>
  <c r="G489" i="16"/>
  <c r="G488" i="16"/>
  <c r="E488" i="16"/>
  <c r="G487" i="16"/>
  <c r="F487" i="16"/>
  <c r="E487" i="16"/>
  <c r="G486" i="16"/>
  <c r="G485" i="16"/>
  <c r="F485" i="16"/>
  <c r="E485" i="16"/>
  <c r="G484" i="16"/>
  <c r="G483" i="16"/>
  <c r="F483" i="16"/>
  <c r="E483" i="16"/>
  <c r="G482" i="16"/>
  <c r="F482" i="16"/>
  <c r="G481" i="16"/>
  <c r="G480" i="16"/>
  <c r="F480" i="16"/>
  <c r="G479" i="16"/>
  <c r="G478" i="16"/>
  <c r="F478" i="16"/>
  <c r="E478" i="16"/>
  <c r="G477" i="16"/>
  <c r="F477" i="16"/>
  <c r="E477" i="16"/>
  <c r="G476" i="16"/>
  <c r="F476" i="16"/>
  <c r="G475" i="16"/>
  <c r="E475" i="16"/>
  <c r="G474" i="16"/>
  <c r="F474" i="16"/>
  <c r="E474" i="16"/>
  <c r="G473" i="16"/>
  <c r="F473" i="16"/>
  <c r="E473" i="16"/>
  <c r="G472" i="16"/>
  <c r="F472" i="16"/>
  <c r="E472" i="16"/>
  <c r="G471" i="16"/>
  <c r="G470" i="16"/>
  <c r="F470" i="16"/>
  <c r="E470" i="16"/>
  <c r="G469" i="16"/>
  <c r="G468" i="16"/>
  <c r="F468" i="16"/>
  <c r="E468" i="16"/>
  <c r="G467" i="16"/>
  <c r="G466" i="16"/>
  <c r="G465" i="16"/>
  <c r="G464" i="16"/>
  <c r="F464" i="16"/>
  <c r="E464" i="16"/>
  <c r="G463" i="16"/>
  <c r="F463" i="16"/>
  <c r="E463" i="16"/>
  <c r="G462" i="16"/>
  <c r="F462" i="16"/>
  <c r="E462" i="16"/>
  <c r="G461" i="16"/>
  <c r="G460" i="16"/>
  <c r="F460" i="16"/>
  <c r="E460" i="16"/>
  <c r="G459" i="16"/>
  <c r="G458" i="16"/>
  <c r="F458" i="16"/>
  <c r="G457" i="16"/>
  <c r="G456" i="16"/>
  <c r="G455" i="16"/>
  <c r="E455" i="16"/>
  <c r="G454" i="16"/>
  <c r="F454" i="16"/>
  <c r="E454" i="16"/>
  <c r="G453" i="16"/>
  <c r="E453" i="16"/>
  <c r="G452" i="16"/>
  <c r="E452" i="16"/>
  <c r="G451" i="16"/>
  <c r="F451" i="16"/>
  <c r="E451" i="16"/>
  <c r="G450" i="16"/>
  <c r="F450" i="16"/>
  <c r="G449" i="16"/>
  <c r="F449" i="16"/>
  <c r="E449" i="16"/>
  <c r="G448" i="16"/>
  <c r="G447" i="16"/>
  <c r="F447" i="16"/>
  <c r="E447" i="16"/>
  <c r="G446" i="16"/>
  <c r="F446" i="16"/>
  <c r="G445" i="16"/>
  <c r="G444" i="16"/>
  <c r="G443" i="16"/>
  <c r="G442" i="16"/>
  <c r="G441" i="16"/>
  <c r="F441" i="16"/>
  <c r="G440" i="16"/>
  <c r="F440" i="16"/>
  <c r="E440" i="16"/>
  <c r="G439" i="16"/>
  <c r="F439" i="16"/>
  <c r="E439" i="16"/>
  <c r="G438" i="16"/>
  <c r="F438" i="16"/>
  <c r="E438" i="16"/>
  <c r="G437" i="16"/>
  <c r="F437" i="16"/>
  <c r="E437" i="16"/>
  <c r="G436" i="16"/>
  <c r="F436" i="16"/>
  <c r="E436" i="16"/>
  <c r="G435" i="16"/>
  <c r="F435" i="16"/>
  <c r="E435" i="16"/>
  <c r="G434" i="16"/>
  <c r="F434" i="16"/>
  <c r="G433" i="16"/>
  <c r="F433" i="16"/>
  <c r="E433" i="16"/>
  <c r="G432" i="16"/>
  <c r="G431" i="16"/>
  <c r="G430" i="16"/>
  <c r="F430" i="16"/>
  <c r="G429" i="16"/>
  <c r="G428" i="16"/>
  <c r="G427" i="16"/>
  <c r="F427" i="16"/>
  <c r="E427" i="16"/>
  <c r="G426" i="16"/>
  <c r="F426" i="16"/>
  <c r="E426" i="16"/>
  <c r="G425" i="16"/>
  <c r="G424" i="16"/>
  <c r="G423" i="16"/>
  <c r="G422" i="16"/>
  <c r="G421" i="16"/>
  <c r="F421" i="16"/>
  <c r="E421" i="16"/>
  <c r="G420" i="16"/>
  <c r="G419" i="16"/>
  <c r="G418" i="16"/>
  <c r="F418" i="16"/>
  <c r="E418" i="16"/>
  <c r="G417" i="16"/>
  <c r="F417" i="16"/>
  <c r="E417" i="16"/>
  <c r="G416" i="16"/>
  <c r="G415" i="16"/>
  <c r="F415" i="16"/>
  <c r="E415" i="16"/>
  <c r="G414" i="16"/>
  <c r="F414" i="16"/>
  <c r="E414" i="16"/>
  <c r="G413" i="16"/>
  <c r="F413" i="16"/>
  <c r="G412" i="16"/>
  <c r="G411" i="16"/>
  <c r="E411" i="16"/>
  <c r="G410" i="16"/>
  <c r="G409" i="16"/>
  <c r="F409" i="16"/>
  <c r="G408" i="16"/>
  <c r="F408" i="16"/>
  <c r="G407" i="16"/>
  <c r="E407" i="16"/>
  <c r="G406" i="16"/>
  <c r="E406" i="16"/>
  <c r="G405" i="16"/>
  <c r="G404" i="16"/>
  <c r="G403" i="16"/>
  <c r="G402" i="16"/>
  <c r="G401" i="16"/>
  <c r="G400" i="16"/>
  <c r="F400" i="16"/>
  <c r="G399" i="16"/>
  <c r="G398" i="16"/>
  <c r="G397" i="16"/>
  <c r="G396" i="16"/>
  <c r="F396" i="16"/>
  <c r="E396" i="16"/>
  <c r="G395" i="16"/>
  <c r="G394" i="16"/>
  <c r="F394" i="16"/>
  <c r="E394" i="16"/>
  <c r="G393" i="16"/>
  <c r="F393" i="16"/>
  <c r="E393" i="16"/>
  <c r="G392" i="16"/>
  <c r="G391" i="16"/>
  <c r="G390" i="16"/>
  <c r="F390" i="16"/>
  <c r="G389" i="16"/>
  <c r="E389" i="16"/>
  <c r="G388" i="16"/>
  <c r="G387" i="16"/>
  <c r="F387" i="16"/>
  <c r="E387" i="16"/>
  <c r="G386" i="16"/>
  <c r="G385" i="16"/>
  <c r="G384" i="16"/>
  <c r="G383" i="16"/>
  <c r="G382" i="16"/>
  <c r="E382" i="16"/>
  <c r="G381" i="16"/>
  <c r="F381" i="16"/>
  <c r="E381" i="16"/>
  <c r="G380" i="16"/>
  <c r="E380" i="16"/>
  <c r="G379" i="16"/>
  <c r="G378" i="16"/>
  <c r="G377" i="16"/>
  <c r="F377" i="16"/>
  <c r="E377" i="16"/>
  <c r="G376" i="16"/>
  <c r="E376" i="16"/>
  <c r="G375" i="16"/>
  <c r="F375" i="16"/>
  <c r="E375" i="16"/>
  <c r="G374" i="16"/>
  <c r="G373" i="16"/>
  <c r="G372" i="16"/>
  <c r="G371" i="16"/>
  <c r="E371" i="16"/>
  <c r="G370" i="16"/>
  <c r="F370" i="16"/>
  <c r="G369" i="16"/>
  <c r="G368" i="16"/>
  <c r="F368" i="16"/>
  <c r="E368" i="16"/>
  <c r="G367" i="16"/>
  <c r="F367" i="16"/>
  <c r="E367" i="16"/>
  <c r="G366" i="16"/>
  <c r="G365" i="16"/>
  <c r="G364" i="16"/>
  <c r="G363" i="16"/>
  <c r="F363" i="16"/>
  <c r="E363" i="16"/>
  <c r="G362" i="16"/>
  <c r="G361" i="16"/>
  <c r="G360" i="16"/>
  <c r="F360" i="16"/>
  <c r="E360" i="16"/>
  <c r="G359" i="16"/>
  <c r="G358" i="16"/>
  <c r="G357" i="16"/>
  <c r="E357" i="16"/>
  <c r="G356" i="16"/>
  <c r="G355" i="16"/>
  <c r="G354" i="16"/>
  <c r="E354" i="16"/>
  <c r="G353" i="16"/>
  <c r="F353" i="16"/>
  <c r="E353" i="16"/>
  <c r="G352" i="16"/>
  <c r="G351" i="16"/>
  <c r="G350" i="16"/>
  <c r="D349" i="16"/>
  <c r="D12" i="16" s="1"/>
  <c r="C349" i="16"/>
  <c r="G343" i="16"/>
  <c r="F343" i="16"/>
  <c r="E343" i="16"/>
  <c r="G342" i="16"/>
  <c r="F342" i="16"/>
  <c r="E342" i="16"/>
  <c r="G341" i="16"/>
  <c r="G340" i="16"/>
  <c r="F340" i="16"/>
  <c r="E340" i="16"/>
  <c r="G339" i="16"/>
  <c r="F339" i="16"/>
  <c r="E339" i="16"/>
  <c r="G338" i="16"/>
  <c r="G337" i="16"/>
  <c r="F337" i="16"/>
  <c r="E337" i="16"/>
  <c r="G336" i="16"/>
  <c r="F336" i="16"/>
  <c r="E336" i="16"/>
  <c r="G335" i="16"/>
  <c r="E335" i="16"/>
  <c r="G334" i="16"/>
  <c r="E334" i="16"/>
  <c r="G333" i="16"/>
  <c r="F333" i="16"/>
  <c r="E333" i="16"/>
  <c r="G332" i="16"/>
  <c r="E332" i="16"/>
  <c r="G331" i="16"/>
  <c r="F331" i="16"/>
  <c r="E331" i="16"/>
  <c r="G330" i="16"/>
  <c r="F330" i="16"/>
  <c r="E330" i="16"/>
  <c r="G329" i="16"/>
  <c r="G328" i="16"/>
  <c r="G327" i="16"/>
  <c r="F327" i="16"/>
  <c r="E327" i="16"/>
  <c r="G326" i="16"/>
  <c r="F326" i="16"/>
  <c r="E326" i="16"/>
  <c r="G325" i="16"/>
  <c r="F325" i="16"/>
  <c r="E325" i="16"/>
  <c r="G324" i="16"/>
  <c r="G323" i="16"/>
  <c r="G322" i="16"/>
  <c r="F322" i="16"/>
  <c r="E322" i="16"/>
  <c r="G321" i="16"/>
  <c r="F321" i="16"/>
  <c r="G320" i="16"/>
  <c r="F320" i="16"/>
  <c r="E320" i="16"/>
  <c r="G319" i="16"/>
  <c r="G318" i="16"/>
  <c r="E318" i="16"/>
  <c r="G317" i="16"/>
  <c r="E317" i="16"/>
  <c r="G316" i="16"/>
  <c r="F316" i="16"/>
  <c r="E316" i="16"/>
  <c r="G315" i="16"/>
  <c r="F315" i="16"/>
  <c r="G314" i="16"/>
  <c r="F314" i="16"/>
  <c r="E314" i="16"/>
  <c r="G313" i="16"/>
  <c r="G312" i="16"/>
  <c r="F312" i="16"/>
  <c r="E312" i="16"/>
  <c r="G311" i="16"/>
  <c r="F311" i="16"/>
  <c r="E311" i="16"/>
  <c r="G310" i="16"/>
  <c r="F310" i="16"/>
  <c r="G309" i="16"/>
  <c r="F309" i="16"/>
  <c r="E309" i="16"/>
  <c r="G308" i="16"/>
  <c r="G307" i="16"/>
  <c r="F307" i="16"/>
  <c r="E307" i="16"/>
  <c r="G306" i="16"/>
  <c r="G305" i="16"/>
  <c r="G304" i="16"/>
  <c r="F304" i="16"/>
  <c r="E304" i="16"/>
  <c r="G303" i="16"/>
  <c r="F303" i="16"/>
  <c r="E303" i="16"/>
  <c r="G302" i="16"/>
  <c r="G301" i="16"/>
  <c r="F301" i="16"/>
  <c r="G300" i="16"/>
  <c r="G299" i="16"/>
  <c r="F299" i="16"/>
  <c r="E299" i="16"/>
  <c r="G298" i="16"/>
  <c r="F298" i="16"/>
  <c r="E298" i="16"/>
  <c r="G297" i="16"/>
  <c r="F297" i="16"/>
  <c r="E297" i="16"/>
  <c r="G296" i="16"/>
  <c r="F296" i="16"/>
  <c r="E296" i="16"/>
  <c r="G295" i="16"/>
  <c r="F295" i="16"/>
  <c r="E295" i="16"/>
  <c r="G294" i="16"/>
  <c r="G293" i="16"/>
  <c r="G292" i="16"/>
  <c r="F292" i="16"/>
  <c r="E292" i="16"/>
  <c r="G291" i="16"/>
  <c r="G290" i="16"/>
  <c r="G289" i="16"/>
  <c r="G288" i="16"/>
  <c r="G287" i="16"/>
  <c r="G286" i="16"/>
  <c r="F286" i="16"/>
  <c r="E286" i="16"/>
  <c r="G285" i="16"/>
  <c r="F285" i="16"/>
  <c r="E285" i="16"/>
  <c r="G284" i="16"/>
  <c r="F284" i="16"/>
  <c r="E284" i="16"/>
  <c r="G283" i="16"/>
  <c r="G282" i="16"/>
  <c r="G281" i="16"/>
  <c r="F281" i="16"/>
  <c r="G280" i="16"/>
  <c r="F280" i="16"/>
  <c r="E280" i="16"/>
  <c r="G279" i="16"/>
  <c r="F279" i="16"/>
  <c r="E279" i="16"/>
  <c r="G278" i="16"/>
  <c r="E278" i="16"/>
  <c r="G277" i="16"/>
  <c r="G276" i="16"/>
  <c r="G275" i="16"/>
  <c r="E275" i="16"/>
  <c r="G274" i="16"/>
  <c r="F274" i="16"/>
  <c r="E274" i="16"/>
  <c r="G273" i="16"/>
  <c r="F273" i="16"/>
  <c r="E273" i="16"/>
  <c r="G272" i="16"/>
  <c r="F272" i="16"/>
  <c r="G271" i="16"/>
  <c r="G270" i="16"/>
  <c r="E270" i="16"/>
  <c r="G269" i="16"/>
  <c r="F269" i="16"/>
  <c r="G268" i="16"/>
  <c r="F268" i="16"/>
  <c r="G267" i="16"/>
  <c r="F267" i="16"/>
  <c r="G266" i="16"/>
  <c r="F266" i="16"/>
  <c r="E266" i="16"/>
  <c r="G265" i="16"/>
  <c r="E265" i="16"/>
  <c r="G264" i="16"/>
  <c r="G263" i="16"/>
  <c r="F263" i="16"/>
  <c r="G262" i="16"/>
  <c r="E262" i="16"/>
  <c r="G261" i="16"/>
  <c r="F261" i="16"/>
  <c r="E261" i="16"/>
  <c r="G260" i="16"/>
  <c r="E260" i="16"/>
  <c r="G259" i="16"/>
  <c r="F259" i="16"/>
  <c r="G258" i="16"/>
  <c r="F258" i="16"/>
  <c r="G257" i="16"/>
  <c r="F257" i="16"/>
  <c r="E257" i="16"/>
  <c r="G256" i="16"/>
  <c r="F256" i="16"/>
  <c r="E256" i="16"/>
  <c r="G255" i="16"/>
  <c r="F255" i="16"/>
  <c r="E255" i="16"/>
  <c r="G254" i="16"/>
  <c r="F254" i="16"/>
  <c r="E254" i="16"/>
  <c r="G253" i="16"/>
  <c r="F253" i="16"/>
  <c r="E253" i="16"/>
  <c r="G252" i="16"/>
  <c r="F252" i="16"/>
  <c r="E252" i="16"/>
  <c r="G251" i="16"/>
  <c r="F251" i="16"/>
  <c r="E251" i="16"/>
  <c r="G250" i="16"/>
  <c r="F250" i="16"/>
  <c r="G249" i="16"/>
  <c r="E249" i="16"/>
  <c r="G248" i="16"/>
  <c r="G247" i="16"/>
  <c r="F247" i="16"/>
  <c r="G246" i="16"/>
  <c r="F246" i="16"/>
  <c r="E246" i="16"/>
  <c r="G245" i="16"/>
  <c r="F245" i="16"/>
  <c r="E245" i="16"/>
  <c r="G244" i="16"/>
  <c r="E244" i="16"/>
  <c r="G243" i="16"/>
  <c r="F243" i="16"/>
  <c r="G242" i="16"/>
  <c r="F242" i="16"/>
  <c r="E242" i="16"/>
  <c r="G241" i="16"/>
  <c r="G240" i="16"/>
  <c r="F240" i="16"/>
  <c r="G239" i="16"/>
  <c r="F239" i="16"/>
  <c r="E239" i="16"/>
  <c r="G238" i="16"/>
  <c r="G237" i="16"/>
  <c r="F237" i="16"/>
  <c r="E237" i="16"/>
  <c r="G236" i="16"/>
  <c r="F236" i="16"/>
  <c r="E236" i="16"/>
  <c r="G235" i="16"/>
  <c r="E235" i="16"/>
  <c r="G234" i="16"/>
  <c r="E234" i="16"/>
  <c r="G233" i="16"/>
  <c r="F233" i="16"/>
  <c r="E233" i="16"/>
  <c r="G232" i="16"/>
  <c r="F232" i="16"/>
  <c r="E232" i="16"/>
  <c r="G231" i="16"/>
  <c r="F231" i="16"/>
  <c r="E231" i="16"/>
  <c r="G230" i="16"/>
  <c r="E230" i="16"/>
  <c r="G229" i="16"/>
  <c r="F229" i="16"/>
  <c r="E229" i="16"/>
  <c r="G228" i="16"/>
  <c r="F228" i="16"/>
  <c r="E228" i="16"/>
  <c r="G227" i="16"/>
  <c r="G226" i="16"/>
  <c r="E226" i="16"/>
  <c r="G225" i="16"/>
  <c r="G224" i="16"/>
  <c r="F224" i="16"/>
  <c r="E224" i="16"/>
  <c r="G223" i="16"/>
  <c r="F223" i="16"/>
  <c r="E223" i="16"/>
  <c r="G222" i="16"/>
  <c r="F222" i="16"/>
  <c r="G221" i="16"/>
  <c r="F221" i="16"/>
  <c r="E221" i="16"/>
  <c r="G220" i="16"/>
  <c r="F220" i="16"/>
  <c r="E220" i="16"/>
  <c r="G219" i="16"/>
  <c r="F219" i="16"/>
  <c r="E219" i="16"/>
  <c r="G218" i="16"/>
  <c r="G217" i="16"/>
  <c r="F217" i="16"/>
  <c r="E217" i="16"/>
  <c r="G216" i="16"/>
  <c r="F216" i="16"/>
  <c r="G215" i="16"/>
  <c r="F215" i="16"/>
  <c r="G214" i="16"/>
  <c r="E214" i="16"/>
  <c r="G213" i="16"/>
  <c r="G212" i="16"/>
  <c r="F212" i="16"/>
  <c r="E212" i="16"/>
  <c r="G211" i="16"/>
  <c r="G210" i="16"/>
  <c r="G209" i="16"/>
  <c r="G208" i="16"/>
  <c r="G207" i="16"/>
  <c r="G206" i="16"/>
  <c r="F206" i="16"/>
  <c r="G205" i="16"/>
  <c r="G204" i="16"/>
  <c r="G203" i="16"/>
  <c r="G202" i="16"/>
  <c r="G201" i="16"/>
  <c r="G200" i="16"/>
  <c r="G199" i="16"/>
  <c r="G198" i="16"/>
  <c r="F198" i="16"/>
  <c r="E198" i="16"/>
  <c r="G197" i="16"/>
  <c r="G196" i="16"/>
  <c r="F196" i="16"/>
  <c r="E196" i="16"/>
  <c r="G195" i="16"/>
  <c r="G194" i="16"/>
  <c r="G193" i="16"/>
  <c r="E193" i="16"/>
  <c r="G192" i="16"/>
  <c r="G191" i="16"/>
  <c r="G190" i="16"/>
  <c r="F190" i="16"/>
  <c r="G189" i="16"/>
  <c r="F189" i="16"/>
  <c r="G188" i="16"/>
  <c r="G187" i="16"/>
  <c r="G186" i="16"/>
  <c r="G185" i="16"/>
  <c r="F185" i="16"/>
  <c r="G184" i="16"/>
  <c r="F184" i="16"/>
  <c r="E184" i="16"/>
  <c r="G183" i="16"/>
  <c r="F183" i="16"/>
  <c r="E183" i="16"/>
  <c r="G182" i="16"/>
  <c r="G181" i="16"/>
  <c r="G180" i="16"/>
  <c r="G179" i="16"/>
  <c r="G178" i="16"/>
  <c r="G177" i="16"/>
  <c r="F177" i="16"/>
  <c r="E177" i="16"/>
  <c r="G176" i="16"/>
  <c r="F176" i="16"/>
  <c r="G175" i="16"/>
  <c r="G174" i="16"/>
  <c r="D173" i="16"/>
  <c r="C173" i="16"/>
  <c r="G167" i="16"/>
  <c r="F167" i="16"/>
  <c r="E167" i="16"/>
  <c r="G166" i="16"/>
  <c r="F166" i="16"/>
  <c r="E166" i="16"/>
  <c r="G165" i="16"/>
  <c r="F165" i="16"/>
  <c r="E165" i="16"/>
  <c r="G164" i="16"/>
  <c r="G163" i="16"/>
  <c r="F163" i="16"/>
  <c r="E163" i="16"/>
  <c r="G162" i="16"/>
  <c r="F162" i="16"/>
  <c r="E162" i="16"/>
  <c r="G161" i="16"/>
  <c r="E161" i="16"/>
  <c r="G160" i="16"/>
  <c r="E160" i="16"/>
  <c r="G159" i="16"/>
  <c r="F159" i="16"/>
  <c r="E159" i="16"/>
  <c r="G158" i="16"/>
  <c r="G157" i="16"/>
  <c r="G156" i="16"/>
  <c r="E156" i="16"/>
  <c r="G155" i="16"/>
  <c r="G154" i="16"/>
  <c r="E154" i="16"/>
  <c r="G153" i="16"/>
  <c r="G152" i="16"/>
  <c r="G151" i="16"/>
  <c r="F151" i="16"/>
  <c r="E151" i="16"/>
  <c r="G150" i="16"/>
  <c r="F150" i="16"/>
  <c r="E150" i="16"/>
  <c r="G149" i="16"/>
  <c r="F149" i="16"/>
  <c r="E149" i="16"/>
  <c r="G148" i="16"/>
  <c r="E148" i="16"/>
  <c r="G147" i="16"/>
  <c r="F147" i="16"/>
  <c r="E147" i="16"/>
  <c r="G146" i="16"/>
  <c r="F146" i="16"/>
  <c r="E146" i="16"/>
  <c r="G145" i="16"/>
  <c r="F145" i="16"/>
  <c r="E145" i="16"/>
  <c r="G144" i="16"/>
  <c r="G143" i="16"/>
  <c r="F143" i="16"/>
  <c r="E143" i="16"/>
  <c r="G142" i="16"/>
  <c r="G141" i="16"/>
  <c r="G140" i="16"/>
  <c r="G139" i="16"/>
  <c r="F139" i="16"/>
  <c r="G138" i="16"/>
  <c r="F138" i="16"/>
  <c r="E138" i="16"/>
  <c r="G137" i="16"/>
  <c r="G136" i="16"/>
  <c r="G135" i="16"/>
  <c r="E135" i="16"/>
  <c r="G134" i="16"/>
  <c r="G133" i="16"/>
  <c r="G132" i="16"/>
  <c r="G131" i="16"/>
  <c r="G130" i="16"/>
  <c r="F130" i="16"/>
  <c r="G129" i="16"/>
  <c r="G128" i="16"/>
  <c r="G127" i="16"/>
  <c r="F127" i="16"/>
  <c r="E127" i="16"/>
  <c r="G126" i="16"/>
  <c r="G125" i="16"/>
  <c r="G124" i="16"/>
  <c r="E124" i="16"/>
  <c r="G123" i="16"/>
  <c r="G122" i="16"/>
  <c r="F122" i="16"/>
  <c r="G121" i="16"/>
  <c r="F121" i="16"/>
  <c r="G120" i="16"/>
  <c r="G119" i="16"/>
  <c r="F119" i="16"/>
  <c r="E119" i="16"/>
  <c r="G118" i="16"/>
  <c r="E118" i="16"/>
  <c r="G117" i="16"/>
  <c r="G116" i="16"/>
  <c r="F116" i="16"/>
  <c r="E116" i="16"/>
  <c r="G115" i="16"/>
  <c r="G114" i="16"/>
  <c r="F114" i="16"/>
  <c r="G113" i="16"/>
  <c r="G112" i="16"/>
  <c r="G111" i="16"/>
  <c r="G110" i="16"/>
  <c r="G109" i="16"/>
  <c r="G108" i="16"/>
  <c r="G107" i="16"/>
  <c r="F107" i="16"/>
  <c r="G106" i="16"/>
  <c r="G105" i="16"/>
  <c r="F105" i="16"/>
  <c r="E105" i="16"/>
  <c r="G104" i="16"/>
  <c r="G103" i="16"/>
  <c r="G102" i="16"/>
  <c r="G101" i="16"/>
  <c r="F101" i="16"/>
  <c r="G100" i="16"/>
  <c r="F100" i="16"/>
  <c r="E100" i="16"/>
  <c r="G99" i="16"/>
  <c r="G98" i="16"/>
  <c r="F98" i="16"/>
  <c r="E98" i="16"/>
  <c r="G97" i="16"/>
  <c r="G96" i="16"/>
  <c r="G95" i="16"/>
  <c r="G94" i="16"/>
  <c r="G93" i="16"/>
  <c r="G92" i="16"/>
  <c r="G91" i="16"/>
  <c r="G90" i="16"/>
  <c r="G89" i="16"/>
  <c r="G88" i="16"/>
  <c r="F88" i="16"/>
  <c r="G87" i="16"/>
  <c r="G86" i="16"/>
  <c r="F86" i="16"/>
  <c r="E86" i="16"/>
  <c r="G85" i="16"/>
  <c r="F85" i="16"/>
  <c r="E85" i="16"/>
  <c r="G84" i="16"/>
  <c r="G83" i="16"/>
  <c r="F83" i="16"/>
  <c r="E83" i="16"/>
  <c r="G82" i="16"/>
  <c r="G81" i="16"/>
  <c r="F81" i="16"/>
  <c r="E81" i="16"/>
  <c r="G80" i="16"/>
  <c r="G79" i="16"/>
  <c r="G78" i="16"/>
  <c r="G77" i="16"/>
  <c r="G76" i="16"/>
  <c r="D75" i="16"/>
  <c r="D10" i="16" s="1"/>
  <c r="C75" i="16"/>
  <c r="G69" i="16"/>
  <c r="F69" i="16"/>
  <c r="G68" i="16"/>
  <c r="F68" i="16"/>
  <c r="G67" i="16"/>
  <c r="E67" i="16"/>
  <c r="G66" i="16"/>
  <c r="G65" i="16"/>
  <c r="F65" i="16"/>
  <c r="E65" i="16"/>
  <c r="G64" i="16"/>
  <c r="G63" i="16"/>
  <c r="F63" i="16"/>
  <c r="G62" i="16"/>
  <c r="G61" i="16"/>
  <c r="G60" i="16"/>
  <c r="F60" i="16"/>
  <c r="E60" i="16"/>
  <c r="G59" i="16"/>
  <c r="G58" i="16"/>
  <c r="F58" i="16"/>
  <c r="G57" i="16"/>
  <c r="F57" i="16"/>
  <c r="E57" i="16"/>
  <c r="G56" i="16"/>
  <c r="F56" i="16"/>
  <c r="E56" i="16"/>
  <c r="G55" i="16"/>
  <c r="E55" i="16"/>
  <c r="G54" i="16"/>
  <c r="G53" i="16"/>
  <c r="F53" i="16"/>
  <c r="G52" i="16"/>
  <c r="G51" i="16"/>
  <c r="F51" i="16"/>
  <c r="G50" i="16"/>
  <c r="G49" i="16"/>
  <c r="G48" i="16"/>
  <c r="F48" i="16"/>
  <c r="G47" i="16"/>
  <c r="F47" i="16"/>
  <c r="E47" i="16"/>
  <c r="G46" i="16"/>
  <c r="E46" i="16"/>
  <c r="G45" i="16"/>
  <c r="G44" i="16"/>
  <c r="G43" i="16"/>
  <c r="F43" i="16"/>
  <c r="E43" i="16"/>
  <c r="G42" i="16"/>
  <c r="F42" i="16"/>
  <c r="E42" i="16"/>
  <c r="G41" i="16"/>
  <c r="F41" i="16"/>
  <c r="G40" i="16"/>
  <c r="F40" i="16"/>
  <c r="E40" i="16"/>
  <c r="G39" i="16"/>
  <c r="E39" i="16"/>
  <c r="G38" i="16"/>
  <c r="G37" i="16"/>
  <c r="F37" i="16"/>
  <c r="E37" i="16"/>
  <c r="G36" i="16"/>
  <c r="G35" i="16"/>
  <c r="F35" i="16"/>
  <c r="E35" i="16"/>
  <c r="G34" i="16"/>
  <c r="F34" i="16"/>
  <c r="E34" i="16"/>
  <c r="G33" i="16"/>
  <c r="F33" i="16"/>
  <c r="E33" i="16"/>
  <c r="G32" i="16"/>
  <c r="F32" i="16"/>
  <c r="G31" i="16"/>
  <c r="F31" i="16"/>
  <c r="E31" i="16"/>
  <c r="G30" i="16"/>
  <c r="G29" i="16"/>
  <c r="F29" i="16"/>
  <c r="G28" i="16"/>
  <c r="E28" i="16"/>
  <c r="G27" i="16"/>
  <c r="E27" i="16"/>
  <c r="G26" i="16"/>
  <c r="F26" i="16"/>
  <c r="G25" i="16"/>
  <c r="F25" i="16"/>
  <c r="E25" i="16"/>
  <c r="G24" i="16"/>
  <c r="G23" i="16"/>
  <c r="F23" i="16"/>
  <c r="G22" i="16"/>
  <c r="F22" i="16"/>
  <c r="G21" i="16"/>
  <c r="G20" i="16"/>
  <c r="F20" i="16"/>
  <c r="E20" i="16"/>
  <c r="D19" i="16"/>
  <c r="C19" i="16"/>
  <c r="C9" i="16" s="1"/>
  <c r="C11" i="16"/>
  <c r="G609" i="15"/>
  <c r="G608" i="15"/>
  <c r="G607" i="15"/>
  <c r="F607" i="15"/>
  <c r="E607" i="15"/>
  <c r="G606" i="15"/>
  <c r="F606" i="15"/>
  <c r="G605" i="15"/>
  <c r="G604" i="15"/>
  <c r="F604" i="15"/>
  <c r="E604" i="15"/>
  <c r="G603" i="15"/>
  <c r="E603" i="15"/>
  <c r="G602" i="15"/>
  <c r="F602" i="15"/>
  <c r="G601" i="15"/>
  <c r="G600" i="15"/>
  <c r="G599" i="15"/>
  <c r="E599" i="15"/>
  <c r="G598" i="15"/>
  <c r="G597" i="15"/>
  <c r="G596" i="15"/>
  <c r="G595" i="15"/>
  <c r="E595" i="15"/>
  <c r="G594" i="15"/>
  <c r="F594" i="15"/>
  <c r="E594" i="15"/>
  <c r="G593" i="15"/>
  <c r="E593" i="15"/>
  <c r="G592" i="15"/>
  <c r="E592" i="15"/>
  <c r="G591" i="15"/>
  <c r="F591" i="15"/>
  <c r="E591" i="15"/>
  <c r="G590" i="15"/>
  <c r="E590" i="15"/>
  <c r="G589" i="15"/>
  <c r="F589" i="15"/>
  <c r="E589" i="15"/>
  <c r="G588" i="15"/>
  <c r="F588" i="15"/>
  <c r="E588" i="15"/>
  <c r="G587" i="15"/>
  <c r="G586" i="15"/>
  <c r="G585" i="15"/>
  <c r="G584" i="15"/>
  <c r="E584" i="15"/>
  <c r="G583" i="15"/>
  <c r="E583" i="15"/>
  <c r="D582" i="15"/>
  <c r="D13" i="15" s="1"/>
  <c r="C582" i="15"/>
  <c r="G576" i="15"/>
  <c r="F576" i="15"/>
  <c r="E576" i="15"/>
  <c r="G575" i="15"/>
  <c r="F575" i="15"/>
  <c r="E575" i="15"/>
  <c r="G574" i="15"/>
  <c r="E574" i="15"/>
  <c r="G573" i="15"/>
  <c r="F573" i="15"/>
  <c r="E573" i="15"/>
  <c r="G572" i="15"/>
  <c r="F572" i="15"/>
  <c r="E572" i="15"/>
  <c r="G571" i="15"/>
  <c r="F571" i="15"/>
  <c r="E571" i="15"/>
  <c r="G570" i="15"/>
  <c r="F570" i="15"/>
  <c r="E570" i="15"/>
  <c r="G569" i="15"/>
  <c r="F569" i="15"/>
  <c r="G568" i="15"/>
  <c r="G567" i="15"/>
  <c r="F567" i="15"/>
  <c r="E567" i="15"/>
  <c r="G566" i="15"/>
  <c r="G565" i="15"/>
  <c r="F565" i="15"/>
  <c r="E565" i="15"/>
  <c r="G564" i="15"/>
  <c r="F564" i="15"/>
  <c r="E564" i="15"/>
  <c r="G563" i="15"/>
  <c r="F563" i="15"/>
  <c r="E563" i="15"/>
  <c r="G562" i="15"/>
  <c r="E562" i="15"/>
  <c r="G561" i="15"/>
  <c r="G560" i="15"/>
  <c r="G559" i="15"/>
  <c r="G558" i="15"/>
  <c r="F558" i="15"/>
  <c r="E558" i="15"/>
  <c r="G557" i="15"/>
  <c r="F557" i="15"/>
  <c r="E557" i="15"/>
  <c r="G556" i="15"/>
  <c r="F556" i="15"/>
  <c r="G555" i="15"/>
  <c r="F555" i="15"/>
  <c r="E555" i="15"/>
  <c r="G554" i="15"/>
  <c r="G553" i="15"/>
  <c r="F553" i="15"/>
  <c r="E553" i="15"/>
  <c r="G552" i="15"/>
  <c r="E552" i="15"/>
  <c r="G551" i="15"/>
  <c r="F551" i="15"/>
  <c r="E551" i="15"/>
  <c r="G550" i="15"/>
  <c r="F550" i="15"/>
  <c r="E550" i="15"/>
  <c r="G549" i="15"/>
  <c r="E549" i="15"/>
  <c r="G548" i="15"/>
  <c r="F548" i="15"/>
  <c r="G547" i="15"/>
  <c r="F547" i="15"/>
  <c r="E547" i="15"/>
  <c r="G546" i="15"/>
  <c r="F546" i="15"/>
  <c r="E546" i="15"/>
  <c r="G545" i="15"/>
  <c r="F545" i="15"/>
  <c r="E545" i="15"/>
  <c r="G544" i="15"/>
  <c r="F544" i="15"/>
  <c r="E544" i="15"/>
  <c r="G543" i="15"/>
  <c r="F543" i="15"/>
  <c r="E543" i="15"/>
  <c r="G542" i="15"/>
  <c r="F542" i="15"/>
  <c r="G541" i="15"/>
  <c r="F541" i="15"/>
  <c r="E541" i="15"/>
  <c r="G540" i="15"/>
  <c r="F540" i="15"/>
  <c r="E540" i="15"/>
  <c r="G539" i="15"/>
  <c r="G538" i="15"/>
  <c r="G537" i="15"/>
  <c r="F537" i="15"/>
  <c r="E537" i="15"/>
  <c r="G536" i="15"/>
  <c r="F536" i="15"/>
  <c r="E536" i="15"/>
  <c r="G535" i="15"/>
  <c r="G534" i="15"/>
  <c r="G533" i="15"/>
  <c r="F533" i="15"/>
  <c r="E533" i="15"/>
  <c r="G532" i="15"/>
  <c r="F532" i="15"/>
  <c r="E532" i="15"/>
  <c r="G531" i="15"/>
  <c r="F531" i="15"/>
  <c r="E531" i="15"/>
  <c r="G530" i="15"/>
  <c r="F530" i="15"/>
  <c r="E530" i="15"/>
  <c r="G529" i="15"/>
  <c r="F529" i="15"/>
  <c r="E529" i="15"/>
  <c r="G528" i="15"/>
  <c r="F528" i="15"/>
  <c r="E528" i="15"/>
  <c r="G527" i="15"/>
  <c r="F527" i="15"/>
  <c r="E527" i="15"/>
  <c r="G526" i="15"/>
  <c r="F526" i="15"/>
  <c r="E526" i="15"/>
  <c r="G525" i="15"/>
  <c r="F525" i="15"/>
  <c r="E525" i="15"/>
  <c r="G524" i="15"/>
  <c r="F524" i="15"/>
  <c r="E524" i="15"/>
  <c r="G523" i="15"/>
  <c r="F523" i="15"/>
  <c r="E523" i="15"/>
  <c r="G522" i="15"/>
  <c r="E522" i="15"/>
  <c r="G521" i="15"/>
  <c r="F521" i="15"/>
  <c r="E521" i="15"/>
  <c r="G520" i="15"/>
  <c r="F520" i="15"/>
  <c r="E520" i="15"/>
  <c r="G519" i="15"/>
  <c r="F519" i="15"/>
  <c r="E519" i="15"/>
  <c r="G518" i="15"/>
  <c r="F518" i="15"/>
  <c r="E518" i="15"/>
  <c r="G517" i="15"/>
  <c r="E517" i="15"/>
  <c r="G516" i="15"/>
  <c r="F516" i="15"/>
  <c r="E516" i="15"/>
  <c r="G515" i="15"/>
  <c r="F515" i="15"/>
  <c r="E515" i="15"/>
  <c r="G514" i="15"/>
  <c r="F514" i="15"/>
  <c r="E514" i="15"/>
  <c r="G513" i="15"/>
  <c r="F513" i="15"/>
  <c r="E513" i="15"/>
  <c r="G512" i="15"/>
  <c r="F512" i="15"/>
  <c r="E512" i="15"/>
  <c r="G511" i="15"/>
  <c r="G510" i="15"/>
  <c r="G509" i="15"/>
  <c r="F509" i="15"/>
  <c r="E509" i="15"/>
  <c r="G508" i="15"/>
  <c r="F508" i="15"/>
  <c r="E508" i="15"/>
  <c r="G507" i="15"/>
  <c r="F507" i="15"/>
  <c r="E507" i="15"/>
  <c r="G506" i="15"/>
  <c r="F506" i="15"/>
  <c r="E506" i="15"/>
  <c r="G505" i="15"/>
  <c r="F505" i="15"/>
  <c r="E505" i="15"/>
  <c r="G504" i="15"/>
  <c r="F504" i="15"/>
  <c r="E504" i="15"/>
  <c r="G503" i="15"/>
  <c r="F503" i="15"/>
  <c r="E503" i="15"/>
  <c r="G502" i="15"/>
  <c r="F502" i="15"/>
  <c r="E502" i="15"/>
  <c r="G501" i="15"/>
  <c r="E501" i="15"/>
  <c r="G500" i="15"/>
  <c r="F500" i="15"/>
  <c r="E500" i="15"/>
  <c r="G499" i="15"/>
  <c r="F499" i="15"/>
  <c r="E499" i="15"/>
  <c r="G498" i="15"/>
  <c r="F498" i="15"/>
  <c r="E498" i="15"/>
  <c r="G497" i="15"/>
  <c r="F497" i="15"/>
  <c r="G496" i="15"/>
  <c r="F496" i="15"/>
  <c r="E496" i="15"/>
  <c r="G495" i="15"/>
  <c r="F495" i="15"/>
  <c r="G494" i="15"/>
  <c r="F494" i="15"/>
  <c r="E494" i="15"/>
  <c r="G493" i="15"/>
  <c r="E493" i="15"/>
  <c r="G492" i="15"/>
  <c r="F492" i="15"/>
  <c r="E492" i="15"/>
  <c r="G491" i="15"/>
  <c r="F491" i="15"/>
  <c r="E491" i="15"/>
  <c r="G490" i="15"/>
  <c r="G489" i="15"/>
  <c r="F489" i="15"/>
  <c r="E489" i="15"/>
  <c r="G488" i="15"/>
  <c r="F488" i="15"/>
  <c r="E488" i="15"/>
  <c r="G487" i="15"/>
  <c r="F487" i="15"/>
  <c r="E487" i="15"/>
  <c r="G486" i="15"/>
  <c r="G485" i="15"/>
  <c r="F485" i="15"/>
  <c r="E485" i="15"/>
  <c r="G484" i="15"/>
  <c r="F484" i="15"/>
  <c r="G483" i="15"/>
  <c r="F483" i="15"/>
  <c r="G482" i="15"/>
  <c r="F482" i="15"/>
  <c r="E482" i="15"/>
  <c r="G481" i="15"/>
  <c r="G480" i="15"/>
  <c r="F480" i="15"/>
  <c r="E480" i="15"/>
  <c r="G479" i="15"/>
  <c r="G478" i="15"/>
  <c r="F478" i="15"/>
  <c r="E478" i="15"/>
  <c r="G477" i="15"/>
  <c r="F477" i="15"/>
  <c r="E477" i="15"/>
  <c r="G476" i="15"/>
  <c r="F476" i="15"/>
  <c r="E476" i="15"/>
  <c r="G475" i="15"/>
  <c r="F475" i="15"/>
  <c r="E475" i="15"/>
  <c r="G474" i="15"/>
  <c r="F474" i="15"/>
  <c r="E474" i="15"/>
  <c r="G473" i="15"/>
  <c r="F473" i="15"/>
  <c r="E473" i="15"/>
  <c r="G472" i="15"/>
  <c r="E472" i="15"/>
  <c r="G471" i="15"/>
  <c r="G470" i="15"/>
  <c r="E470" i="15"/>
  <c r="G469" i="15"/>
  <c r="F469" i="15"/>
  <c r="G468" i="15"/>
  <c r="F468" i="15"/>
  <c r="E468" i="15"/>
  <c r="G467" i="15"/>
  <c r="F467" i="15"/>
  <c r="E467" i="15"/>
  <c r="G466" i="15"/>
  <c r="G465" i="15"/>
  <c r="G464" i="15"/>
  <c r="F464" i="15"/>
  <c r="G463" i="15"/>
  <c r="G462" i="15"/>
  <c r="F462" i="15"/>
  <c r="G461" i="15"/>
  <c r="F461" i="15"/>
  <c r="E461" i="15"/>
  <c r="G460" i="15"/>
  <c r="F460" i="15"/>
  <c r="E460" i="15"/>
  <c r="G459" i="15"/>
  <c r="G458" i="15"/>
  <c r="F458" i="15"/>
  <c r="E458" i="15"/>
  <c r="G457" i="15"/>
  <c r="E457" i="15"/>
  <c r="G456" i="15"/>
  <c r="G455" i="15"/>
  <c r="G454" i="15"/>
  <c r="F454" i="15"/>
  <c r="E454" i="15"/>
  <c r="G453" i="15"/>
  <c r="G452" i="15"/>
  <c r="G451" i="15"/>
  <c r="E451" i="15"/>
  <c r="G450" i="15"/>
  <c r="G449" i="15"/>
  <c r="F449" i="15"/>
  <c r="E449" i="15"/>
  <c r="G448" i="15"/>
  <c r="F448" i="15"/>
  <c r="E448" i="15"/>
  <c r="G447" i="15"/>
  <c r="F447" i="15"/>
  <c r="E447" i="15"/>
  <c r="G446" i="15"/>
  <c r="F446" i="15"/>
  <c r="G445" i="15"/>
  <c r="G444" i="15"/>
  <c r="F444" i="15"/>
  <c r="G443" i="15"/>
  <c r="G442" i="15"/>
  <c r="G441" i="15"/>
  <c r="G440" i="15"/>
  <c r="F440" i="15"/>
  <c r="E440" i="15"/>
  <c r="G439" i="15"/>
  <c r="F439" i="15"/>
  <c r="E439" i="15"/>
  <c r="G438" i="15"/>
  <c r="F438" i="15"/>
  <c r="E438" i="15"/>
  <c r="G437" i="15"/>
  <c r="F437" i="15"/>
  <c r="E437" i="15"/>
  <c r="G436" i="15"/>
  <c r="E436" i="15"/>
  <c r="G435" i="15"/>
  <c r="F435" i="15"/>
  <c r="G434" i="15"/>
  <c r="E434" i="15"/>
  <c r="G433" i="15"/>
  <c r="E433" i="15"/>
  <c r="G432" i="15"/>
  <c r="G431" i="15"/>
  <c r="E431" i="15"/>
  <c r="G430" i="15"/>
  <c r="F430" i="15"/>
  <c r="G429" i="15"/>
  <c r="F429" i="15"/>
  <c r="G428" i="15"/>
  <c r="F428" i="15"/>
  <c r="G427" i="15"/>
  <c r="F427" i="15"/>
  <c r="E427" i="15"/>
  <c r="G426" i="15"/>
  <c r="F426" i="15"/>
  <c r="E426" i="15"/>
  <c r="G425" i="15"/>
  <c r="F425" i="15"/>
  <c r="E425" i="15"/>
  <c r="G424" i="15"/>
  <c r="F424" i="15"/>
  <c r="G423" i="15"/>
  <c r="F423" i="15"/>
  <c r="E423" i="15"/>
  <c r="G422" i="15"/>
  <c r="F422" i="15"/>
  <c r="G421" i="15"/>
  <c r="E421" i="15"/>
  <c r="G420" i="15"/>
  <c r="G419" i="15"/>
  <c r="G418" i="15"/>
  <c r="F418" i="15"/>
  <c r="E418" i="15"/>
  <c r="G417" i="15"/>
  <c r="F417" i="15"/>
  <c r="E417" i="15"/>
  <c r="G416" i="15"/>
  <c r="F416" i="15"/>
  <c r="E416" i="15"/>
  <c r="G415" i="15"/>
  <c r="F415" i="15"/>
  <c r="E415" i="15"/>
  <c r="G414" i="15"/>
  <c r="E414" i="15"/>
  <c r="G413" i="15"/>
  <c r="F413" i="15"/>
  <c r="E413" i="15"/>
  <c r="G412" i="15"/>
  <c r="E412" i="15"/>
  <c r="G411" i="15"/>
  <c r="F411" i="15"/>
  <c r="E411" i="15"/>
  <c r="G410" i="15"/>
  <c r="G409" i="15"/>
  <c r="F409" i="15"/>
  <c r="G408" i="15"/>
  <c r="E408" i="15"/>
  <c r="G407" i="15"/>
  <c r="F407" i="15"/>
  <c r="E407" i="15"/>
  <c r="G406" i="15"/>
  <c r="F406" i="15"/>
  <c r="E406" i="15"/>
  <c r="G405" i="15"/>
  <c r="F405" i="15"/>
  <c r="G404" i="15"/>
  <c r="F404" i="15"/>
  <c r="E404" i="15"/>
  <c r="G403" i="15"/>
  <c r="F403" i="15"/>
  <c r="E403" i="15"/>
  <c r="G402" i="15"/>
  <c r="E402" i="15"/>
  <c r="G401" i="15"/>
  <c r="F401" i="15"/>
  <c r="E401" i="15"/>
  <c r="G400" i="15"/>
  <c r="F400" i="15"/>
  <c r="E400" i="15"/>
  <c r="G399" i="15"/>
  <c r="G398" i="15"/>
  <c r="G397" i="15"/>
  <c r="G396" i="15"/>
  <c r="F396" i="15"/>
  <c r="E396" i="15"/>
  <c r="G395" i="15"/>
  <c r="G394" i="15"/>
  <c r="F394" i="15"/>
  <c r="E394" i="15"/>
  <c r="G393" i="15"/>
  <c r="F393" i="15"/>
  <c r="E393" i="15"/>
  <c r="G392" i="15"/>
  <c r="F392" i="15"/>
  <c r="E392" i="15"/>
  <c r="G391" i="15"/>
  <c r="G390" i="15"/>
  <c r="F390" i="15"/>
  <c r="E390" i="15"/>
  <c r="G389" i="15"/>
  <c r="E389" i="15"/>
  <c r="G388" i="15"/>
  <c r="G387" i="15"/>
  <c r="G386" i="15"/>
  <c r="G385" i="15"/>
  <c r="G384" i="15"/>
  <c r="G383" i="15"/>
  <c r="G382" i="15"/>
  <c r="G381" i="15"/>
  <c r="F381" i="15"/>
  <c r="E381" i="15"/>
  <c r="G380" i="15"/>
  <c r="E380" i="15"/>
  <c r="G379" i="15"/>
  <c r="E379" i="15"/>
  <c r="G378" i="15"/>
  <c r="E378" i="15"/>
  <c r="G377" i="15"/>
  <c r="F377" i="15"/>
  <c r="E377" i="15"/>
  <c r="G376" i="15"/>
  <c r="F376" i="15"/>
  <c r="E376" i="15"/>
  <c r="G375" i="15"/>
  <c r="F375" i="15"/>
  <c r="E375" i="15"/>
  <c r="G374" i="15"/>
  <c r="G373" i="15"/>
  <c r="G372" i="15"/>
  <c r="G371" i="15"/>
  <c r="F371" i="15"/>
  <c r="E371" i="15"/>
  <c r="G370" i="15"/>
  <c r="G369" i="15"/>
  <c r="G368" i="15"/>
  <c r="E368" i="15"/>
  <c r="G367" i="15"/>
  <c r="F367" i="15"/>
  <c r="E367" i="15"/>
  <c r="G366" i="15"/>
  <c r="F366" i="15"/>
  <c r="E366" i="15"/>
  <c r="G365" i="15"/>
  <c r="G364" i="15"/>
  <c r="G363" i="15"/>
  <c r="F363" i="15"/>
  <c r="E363" i="15"/>
  <c r="G362" i="15"/>
  <c r="G361" i="15"/>
  <c r="G360" i="15"/>
  <c r="F360" i="15"/>
  <c r="E360" i="15"/>
  <c r="G359" i="15"/>
  <c r="F359" i="15"/>
  <c r="G358" i="15"/>
  <c r="G357" i="15"/>
  <c r="F357" i="15"/>
  <c r="G356" i="15"/>
  <c r="G355" i="15"/>
  <c r="G354" i="15"/>
  <c r="F354" i="15"/>
  <c r="E354" i="15"/>
  <c r="G353" i="15"/>
  <c r="F353" i="15"/>
  <c r="E353" i="15"/>
  <c r="G352" i="15"/>
  <c r="G351" i="15"/>
  <c r="E351" i="15"/>
  <c r="G350" i="15"/>
  <c r="D349" i="15"/>
  <c r="C349" i="15"/>
  <c r="C12" i="15" s="1"/>
  <c r="G343" i="15"/>
  <c r="F343" i="15"/>
  <c r="E343" i="15"/>
  <c r="G342" i="15"/>
  <c r="E342" i="15"/>
  <c r="G341" i="15"/>
  <c r="F341" i="15"/>
  <c r="E341" i="15"/>
  <c r="G340" i="15"/>
  <c r="F340" i="15"/>
  <c r="E340" i="15"/>
  <c r="G339" i="15"/>
  <c r="F339" i="15"/>
  <c r="G338" i="15"/>
  <c r="F338" i="15"/>
  <c r="E338" i="15"/>
  <c r="G337" i="15"/>
  <c r="F337" i="15"/>
  <c r="E337" i="15"/>
  <c r="G336" i="15"/>
  <c r="F336" i="15"/>
  <c r="E336" i="15"/>
  <c r="G335" i="15"/>
  <c r="F335" i="15"/>
  <c r="E335" i="15"/>
  <c r="G334" i="15"/>
  <c r="F334" i="15"/>
  <c r="E334" i="15"/>
  <c r="G333" i="15"/>
  <c r="F333" i="15"/>
  <c r="E333" i="15"/>
  <c r="G332" i="15"/>
  <c r="F332" i="15"/>
  <c r="E332" i="15"/>
  <c r="G331" i="15"/>
  <c r="F331" i="15"/>
  <c r="E331" i="15"/>
  <c r="G330" i="15"/>
  <c r="F330" i="15"/>
  <c r="E330" i="15"/>
  <c r="G329" i="15"/>
  <c r="F329" i="15"/>
  <c r="E329" i="15"/>
  <c r="G328" i="15"/>
  <c r="E328" i="15"/>
  <c r="G327" i="15"/>
  <c r="F327" i="15"/>
  <c r="E327" i="15"/>
  <c r="G326" i="15"/>
  <c r="F326" i="15"/>
  <c r="E326" i="15"/>
  <c r="G325" i="15"/>
  <c r="F325" i="15"/>
  <c r="E325" i="15"/>
  <c r="G324" i="15"/>
  <c r="F324" i="15"/>
  <c r="G323" i="15"/>
  <c r="F323" i="15"/>
  <c r="E323" i="15"/>
  <c r="G322" i="15"/>
  <c r="F322" i="15"/>
  <c r="E322" i="15"/>
  <c r="G321" i="15"/>
  <c r="F321" i="15"/>
  <c r="E321" i="15"/>
  <c r="G320" i="15"/>
  <c r="F320" i="15"/>
  <c r="E320" i="15"/>
  <c r="G319" i="15"/>
  <c r="G318" i="15"/>
  <c r="F318" i="15"/>
  <c r="G317" i="15"/>
  <c r="G316" i="15"/>
  <c r="F316" i="15"/>
  <c r="E316" i="15"/>
  <c r="G315" i="15"/>
  <c r="F315" i="15"/>
  <c r="E315" i="15"/>
  <c r="G314" i="15"/>
  <c r="F314" i="15"/>
  <c r="E314" i="15"/>
  <c r="G313" i="15"/>
  <c r="F313" i="15"/>
  <c r="E313" i="15"/>
  <c r="G312" i="15"/>
  <c r="F312" i="15"/>
  <c r="E312" i="15"/>
  <c r="G311" i="15"/>
  <c r="F311" i="15"/>
  <c r="E311" i="15"/>
  <c r="G310" i="15"/>
  <c r="E310" i="15"/>
  <c r="G309" i="15"/>
  <c r="F309" i="15"/>
  <c r="E309" i="15"/>
  <c r="G308" i="15"/>
  <c r="G307" i="15"/>
  <c r="F307" i="15"/>
  <c r="E307" i="15"/>
  <c r="G306" i="15"/>
  <c r="G305" i="15"/>
  <c r="G304" i="15"/>
  <c r="F304" i="15"/>
  <c r="E304" i="15"/>
  <c r="G303" i="15"/>
  <c r="F303" i="15"/>
  <c r="E303" i="15"/>
  <c r="G302" i="15"/>
  <c r="G301" i="15"/>
  <c r="G300" i="15"/>
  <c r="F300" i="15"/>
  <c r="E300" i="15"/>
  <c r="G299" i="15"/>
  <c r="F299" i="15"/>
  <c r="E299" i="15"/>
  <c r="G298" i="15"/>
  <c r="F298" i="15"/>
  <c r="E298" i="15"/>
  <c r="G297" i="15"/>
  <c r="E297" i="15"/>
  <c r="G296" i="15"/>
  <c r="F296" i="15"/>
  <c r="E296" i="15"/>
  <c r="G295" i="15"/>
  <c r="F295" i="15"/>
  <c r="E295" i="15"/>
  <c r="G294" i="15"/>
  <c r="F294" i="15"/>
  <c r="G293" i="15"/>
  <c r="F293" i="15"/>
  <c r="E293" i="15"/>
  <c r="G292" i="15"/>
  <c r="F292" i="15"/>
  <c r="E292" i="15"/>
  <c r="G291" i="15"/>
  <c r="E291" i="15"/>
  <c r="G290" i="15"/>
  <c r="G289" i="15"/>
  <c r="F289" i="15"/>
  <c r="G288" i="15"/>
  <c r="G287" i="15"/>
  <c r="F287" i="15"/>
  <c r="E287" i="15"/>
  <c r="G286" i="15"/>
  <c r="G285" i="15"/>
  <c r="F285" i="15"/>
  <c r="E285" i="15"/>
  <c r="G284" i="15"/>
  <c r="F284" i="15"/>
  <c r="E284" i="15"/>
  <c r="G283" i="15"/>
  <c r="G282" i="15"/>
  <c r="F282" i="15"/>
  <c r="G281" i="15"/>
  <c r="G280" i="15"/>
  <c r="F280" i="15"/>
  <c r="E280" i="15"/>
  <c r="G279" i="15"/>
  <c r="F279" i="15"/>
  <c r="E279" i="15"/>
  <c r="G278" i="15"/>
  <c r="E278" i="15"/>
  <c r="G277" i="15"/>
  <c r="E277" i="15"/>
  <c r="G276" i="15"/>
  <c r="G275" i="15"/>
  <c r="E275" i="15"/>
  <c r="G274" i="15"/>
  <c r="F274" i="15"/>
  <c r="E274" i="15"/>
  <c r="G273" i="15"/>
  <c r="F273" i="15"/>
  <c r="E273" i="15"/>
  <c r="G272" i="15"/>
  <c r="F272" i="15"/>
  <c r="G271" i="15"/>
  <c r="F271" i="15"/>
  <c r="E271" i="15"/>
  <c r="G270" i="15"/>
  <c r="F270" i="15"/>
  <c r="E270" i="15"/>
  <c r="G269" i="15"/>
  <c r="F269" i="15"/>
  <c r="E269" i="15"/>
  <c r="G268" i="15"/>
  <c r="F268" i="15"/>
  <c r="E268" i="15"/>
  <c r="G267" i="15"/>
  <c r="F267" i="15"/>
  <c r="E267" i="15"/>
  <c r="G266" i="15"/>
  <c r="F266" i="15"/>
  <c r="E266" i="15"/>
  <c r="G265" i="15"/>
  <c r="F265" i="15"/>
  <c r="E265" i="15"/>
  <c r="G264" i="15"/>
  <c r="G263" i="15"/>
  <c r="F263" i="15"/>
  <c r="E263" i="15"/>
  <c r="G262" i="15"/>
  <c r="F262" i="15"/>
  <c r="E262" i="15"/>
  <c r="G261" i="15"/>
  <c r="F261" i="15"/>
  <c r="E261" i="15"/>
  <c r="G260" i="15"/>
  <c r="F260" i="15"/>
  <c r="G259" i="15"/>
  <c r="F259" i="15"/>
  <c r="G258" i="15"/>
  <c r="F258" i="15"/>
  <c r="E258" i="15"/>
  <c r="G257" i="15"/>
  <c r="F257" i="15"/>
  <c r="E257" i="15"/>
  <c r="G256" i="15"/>
  <c r="F256" i="15"/>
  <c r="E256" i="15"/>
  <c r="G255" i="15"/>
  <c r="F255" i="15"/>
  <c r="G254" i="15"/>
  <c r="F254" i="15"/>
  <c r="E254" i="15"/>
  <c r="G253" i="15"/>
  <c r="F253" i="15"/>
  <c r="E253" i="15"/>
  <c r="G252" i="15"/>
  <c r="F252" i="15"/>
  <c r="E252" i="15"/>
  <c r="G251" i="15"/>
  <c r="F251" i="15"/>
  <c r="E251" i="15"/>
  <c r="G250" i="15"/>
  <c r="F250" i="15"/>
  <c r="E250" i="15"/>
  <c r="G249" i="15"/>
  <c r="F249" i="15"/>
  <c r="E249" i="15"/>
  <c r="G248" i="15"/>
  <c r="F248" i="15"/>
  <c r="E248" i="15"/>
  <c r="G247" i="15"/>
  <c r="F247" i="15"/>
  <c r="E247" i="15"/>
  <c r="G246" i="15"/>
  <c r="G245" i="15"/>
  <c r="F245" i="15"/>
  <c r="E245" i="15"/>
  <c r="G244" i="15"/>
  <c r="G243" i="15"/>
  <c r="F243" i="15"/>
  <c r="G242" i="15"/>
  <c r="F242" i="15"/>
  <c r="E242" i="15"/>
  <c r="G241" i="15"/>
  <c r="G240" i="15"/>
  <c r="F240" i="15"/>
  <c r="E240" i="15"/>
  <c r="G239" i="15"/>
  <c r="F239" i="15"/>
  <c r="E239" i="15"/>
  <c r="G238" i="15"/>
  <c r="E238" i="15"/>
  <c r="G237" i="15"/>
  <c r="F237" i="15"/>
  <c r="E237" i="15"/>
  <c r="G236" i="15"/>
  <c r="F236" i="15"/>
  <c r="E236" i="15"/>
  <c r="G235" i="15"/>
  <c r="F235" i="15"/>
  <c r="E235" i="15"/>
  <c r="G234" i="15"/>
  <c r="F234" i="15"/>
  <c r="E234" i="15"/>
  <c r="G233" i="15"/>
  <c r="E233" i="15"/>
  <c r="G232" i="15"/>
  <c r="E232" i="15"/>
  <c r="G231" i="15"/>
  <c r="F231" i="15"/>
  <c r="E231" i="15"/>
  <c r="G230" i="15"/>
  <c r="F230" i="15"/>
  <c r="E230" i="15"/>
  <c r="G229" i="15"/>
  <c r="F229" i="15"/>
  <c r="E229" i="15"/>
  <c r="G228" i="15"/>
  <c r="F228" i="15"/>
  <c r="G227" i="15"/>
  <c r="F227" i="15"/>
  <c r="E227" i="15"/>
  <c r="G226" i="15"/>
  <c r="F226" i="15"/>
  <c r="E226" i="15"/>
  <c r="G225" i="15"/>
  <c r="G224" i="15"/>
  <c r="F224" i="15"/>
  <c r="E224" i="15"/>
  <c r="G223" i="15"/>
  <c r="F223" i="15"/>
  <c r="E223" i="15"/>
  <c r="G222" i="15"/>
  <c r="F222" i="15"/>
  <c r="E222" i="15"/>
  <c r="G221" i="15"/>
  <c r="F221" i="15"/>
  <c r="E221" i="15"/>
  <c r="G220" i="15"/>
  <c r="F220" i="15"/>
  <c r="E220" i="15"/>
  <c r="G219" i="15"/>
  <c r="E219" i="15"/>
  <c r="G218" i="15"/>
  <c r="G217" i="15"/>
  <c r="F217" i="15"/>
  <c r="E217" i="15"/>
  <c r="G216" i="15"/>
  <c r="F216" i="15"/>
  <c r="E216" i="15"/>
  <c r="G215" i="15"/>
  <c r="F215" i="15"/>
  <c r="E215" i="15"/>
  <c r="G214" i="15"/>
  <c r="G213" i="15"/>
  <c r="G212" i="15"/>
  <c r="F212" i="15"/>
  <c r="E212" i="15"/>
  <c r="G211" i="15"/>
  <c r="E211" i="15"/>
  <c r="G210" i="15"/>
  <c r="G209" i="15"/>
  <c r="F209" i="15"/>
  <c r="E209" i="15"/>
  <c r="G208" i="15"/>
  <c r="F208" i="15"/>
  <c r="G207" i="15"/>
  <c r="F207" i="15"/>
  <c r="E207" i="15"/>
  <c r="G206" i="15"/>
  <c r="F206" i="15"/>
  <c r="G205" i="15"/>
  <c r="G204" i="15"/>
  <c r="G203" i="15"/>
  <c r="G202" i="15"/>
  <c r="G201" i="15"/>
  <c r="G200" i="15"/>
  <c r="G199" i="15"/>
  <c r="G198" i="15"/>
  <c r="G197" i="15"/>
  <c r="F197" i="15"/>
  <c r="E197" i="15"/>
  <c r="G196" i="15"/>
  <c r="F196" i="15"/>
  <c r="E196" i="15"/>
  <c r="G195" i="15"/>
  <c r="E195" i="15"/>
  <c r="G194" i="15"/>
  <c r="G193" i="15"/>
  <c r="F193" i="15"/>
  <c r="E193" i="15"/>
  <c r="G192" i="15"/>
  <c r="E192" i="15"/>
  <c r="G191" i="15"/>
  <c r="F191" i="15"/>
  <c r="G190" i="15"/>
  <c r="F190" i="15"/>
  <c r="G189" i="15"/>
  <c r="E189" i="15"/>
  <c r="G188" i="15"/>
  <c r="E188" i="15"/>
  <c r="G187" i="15"/>
  <c r="G186" i="15"/>
  <c r="F186" i="15"/>
  <c r="G185" i="15"/>
  <c r="E185" i="15"/>
  <c r="G184" i="15"/>
  <c r="F184" i="15"/>
  <c r="E184" i="15"/>
  <c r="G183" i="15"/>
  <c r="E183" i="15"/>
  <c r="G182" i="15"/>
  <c r="F182" i="15"/>
  <c r="E182" i="15"/>
  <c r="G181" i="15"/>
  <c r="G180" i="15"/>
  <c r="F180" i="15"/>
  <c r="E180" i="15"/>
  <c r="G179" i="15"/>
  <c r="G178" i="15"/>
  <c r="G177" i="15"/>
  <c r="F177" i="15"/>
  <c r="E177" i="15"/>
  <c r="G176" i="15"/>
  <c r="G175" i="15"/>
  <c r="F175" i="15"/>
  <c r="E175" i="15"/>
  <c r="G174" i="15"/>
  <c r="D173" i="15"/>
  <c r="D11" i="15" s="1"/>
  <c r="C173" i="15"/>
  <c r="C11" i="15" s="1"/>
  <c r="G167" i="15"/>
  <c r="F167" i="15"/>
  <c r="E167" i="15"/>
  <c r="G166" i="15"/>
  <c r="F166" i="15"/>
  <c r="E166" i="15"/>
  <c r="G165" i="15"/>
  <c r="G164" i="15"/>
  <c r="G163" i="15"/>
  <c r="F163" i="15"/>
  <c r="E163" i="15"/>
  <c r="G162" i="15"/>
  <c r="E162" i="15"/>
  <c r="G161" i="15"/>
  <c r="F161" i="15"/>
  <c r="E161" i="15"/>
  <c r="G160" i="15"/>
  <c r="F160" i="15"/>
  <c r="G159" i="15"/>
  <c r="F159" i="15"/>
  <c r="E159" i="15"/>
  <c r="G158" i="15"/>
  <c r="F158" i="15"/>
  <c r="G157" i="15"/>
  <c r="F157" i="15"/>
  <c r="G156" i="15"/>
  <c r="F156" i="15"/>
  <c r="E156" i="15"/>
  <c r="G155" i="15"/>
  <c r="E155" i="15"/>
  <c r="G154" i="15"/>
  <c r="F154" i="15"/>
  <c r="E154" i="15"/>
  <c r="G153" i="15"/>
  <c r="G152" i="15"/>
  <c r="F152" i="15"/>
  <c r="G151" i="15"/>
  <c r="F151" i="15"/>
  <c r="E151" i="15"/>
  <c r="G150" i="15"/>
  <c r="F150" i="15"/>
  <c r="E150" i="15"/>
  <c r="G149" i="15"/>
  <c r="F149" i="15"/>
  <c r="E149" i="15"/>
  <c r="G148" i="15"/>
  <c r="F148" i="15"/>
  <c r="E148" i="15"/>
  <c r="G147" i="15"/>
  <c r="F147" i="15"/>
  <c r="E147" i="15"/>
  <c r="G146" i="15"/>
  <c r="F146" i="15"/>
  <c r="E146" i="15"/>
  <c r="G145" i="15"/>
  <c r="F145" i="15"/>
  <c r="E145" i="15"/>
  <c r="G144" i="15"/>
  <c r="F144" i="15"/>
  <c r="E144" i="15"/>
  <c r="G143" i="15"/>
  <c r="G142" i="15"/>
  <c r="F142" i="15"/>
  <c r="G141" i="15"/>
  <c r="F141" i="15"/>
  <c r="E141" i="15"/>
  <c r="G140" i="15"/>
  <c r="F140" i="15"/>
  <c r="E140" i="15"/>
  <c r="G139" i="15"/>
  <c r="G138" i="15"/>
  <c r="F138" i="15"/>
  <c r="E138" i="15"/>
  <c r="G137" i="15"/>
  <c r="E137" i="15"/>
  <c r="G136" i="15"/>
  <c r="G135" i="15"/>
  <c r="G134" i="15"/>
  <c r="G133" i="15"/>
  <c r="G132" i="15"/>
  <c r="G131" i="15"/>
  <c r="G130" i="15"/>
  <c r="E130" i="15"/>
  <c r="G129" i="15"/>
  <c r="G128" i="15"/>
  <c r="G127" i="15"/>
  <c r="F127" i="15"/>
  <c r="E127" i="15"/>
  <c r="G126" i="15"/>
  <c r="G125" i="15"/>
  <c r="G124" i="15"/>
  <c r="F124" i="15"/>
  <c r="E124" i="15"/>
  <c r="G123" i="15"/>
  <c r="G122" i="15"/>
  <c r="F122" i="15"/>
  <c r="E122" i="15"/>
  <c r="G121" i="15"/>
  <c r="G120" i="15"/>
  <c r="G119" i="15"/>
  <c r="F119" i="15"/>
  <c r="E119" i="15"/>
  <c r="G118" i="15"/>
  <c r="F118" i="15"/>
  <c r="E118" i="15"/>
  <c r="G117" i="15"/>
  <c r="G116" i="15"/>
  <c r="G115" i="15"/>
  <c r="G114" i="15"/>
  <c r="G113" i="15"/>
  <c r="G112" i="15"/>
  <c r="F112" i="15"/>
  <c r="G111" i="15"/>
  <c r="G110" i="15"/>
  <c r="F110" i="15"/>
  <c r="G109" i="15"/>
  <c r="F109" i="15"/>
  <c r="E109" i="15"/>
  <c r="G108" i="15"/>
  <c r="F108" i="15"/>
  <c r="E108" i="15"/>
  <c r="G107" i="15"/>
  <c r="F107" i="15"/>
  <c r="E107" i="15"/>
  <c r="G106" i="15"/>
  <c r="G105" i="15"/>
  <c r="F105" i="15"/>
  <c r="E105" i="15"/>
  <c r="G104" i="15"/>
  <c r="G103" i="15"/>
  <c r="G102" i="15"/>
  <c r="F102" i="15"/>
  <c r="G101" i="15"/>
  <c r="F101" i="15"/>
  <c r="E101" i="15"/>
  <c r="G100" i="15"/>
  <c r="F100" i="15"/>
  <c r="E100" i="15"/>
  <c r="G99" i="15"/>
  <c r="G98" i="15"/>
  <c r="F98" i="15"/>
  <c r="E98" i="15"/>
  <c r="G97" i="15"/>
  <c r="F97" i="15"/>
  <c r="E97" i="15"/>
  <c r="G96" i="15"/>
  <c r="G95" i="15"/>
  <c r="G94" i="15"/>
  <c r="F94" i="15"/>
  <c r="E94" i="15"/>
  <c r="G93" i="15"/>
  <c r="E93" i="15"/>
  <c r="G92" i="15"/>
  <c r="G91" i="15"/>
  <c r="G90" i="15"/>
  <c r="G89" i="15"/>
  <c r="G88" i="15"/>
  <c r="F88" i="15"/>
  <c r="E88" i="15"/>
  <c r="G87" i="15"/>
  <c r="G86" i="15"/>
  <c r="F86" i="15"/>
  <c r="E86" i="15"/>
  <c r="G85" i="15"/>
  <c r="E85" i="15"/>
  <c r="G84" i="15"/>
  <c r="E84" i="15"/>
  <c r="G83" i="15"/>
  <c r="F83" i="15"/>
  <c r="E83" i="15"/>
  <c r="G82" i="15"/>
  <c r="G81" i="15"/>
  <c r="F81" i="15"/>
  <c r="E81" i="15"/>
  <c r="G80" i="15"/>
  <c r="G79" i="15"/>
  <c r="G78" i="15"/>
  <c r="G77" i="15"/>
  <c r="G76" i="15"/>
  <c r="D75" i="15"/>
  <c r="C75" i="15"/>
  <c r="C10" i="15" s="1"/>
  <c r="G69" i="15"/>
  <c r="F69" i="15"/>
  <c r="E69" i="15"/>
  <c r="G68" i="15"/>
  <c r="F68" i="15"/>
  <c r="E68" i="15"/>
  <c r="G67" i="15"/>
  <c r="F67" i="15"/>
  <c r="E67" i="15"/>
  <c r="G66" i="15"/>
  <c r="E66" i="15"/>
  <c r="G65" i="15"/>
  <c r="F65" i="15"/>
  <c r="G64" i="15"/>
  <c r="G63" i="15"/>
  <c r="E63" i="15"/>
  <c r="G62" i="15"/>
  <c r="E62" i="15"/>
  <c r="G61" i="15"/>
  <c r="F61" i="15"/>
  <c r="E61" i="15"/>
  <c r="G60" i="15"/>
  <c r="F60" i="15"/>
  <c r="E60" i="15"/>
  <c r="G59" i="15"/>
  <c r="F59" i="15"/>
  <c r="E59" i="15"/>
  <c r="G58" i="15"/>
  <c r="F58" i="15"/>
  <c r="E58" i="15"/>
  <c r="G57" i="15"/>
  <c r="F57" i="15"/>
  <c r="E57" i="15"/>
  <c r="G56" i="15"/>
  <c r="F56" i="15"/>
  <c r="E56" i="15"/>
  <c r="G55" i="15"/>
  <c r="F55" i="15"/>
  <c r="E55" i="15"/>
  <c r="G54" i="15"/>
  <c r="F54" i="15"/>
  <c r="G53" i="15"/>
  <c r="F53" i="15"/>
  <c r="E53" i="15"/>
  <c r="G52" i="15"/>
  <c r="F52" i="15"/>
  <c r="E52" i="15"/>
  <c r="G51" i="15"/>
  <c r="F51" i="15"/>
  <c r="E51" i="15"/>
  <c r="G50" i="15"/>
  <c r="F50" i="15"/>
  <c r="G49" i="15"/>
  <c r="F49" i="15"/>
  <c r="G48" i="15"/>
  <c r="F48" i="15"/>
  <c r="E48" i="15"/>
  <c r="G47" i="15"/>
  <c r="F47" i="15"/>
  <c r="E47" i="15"/>
  <c r="G46" i="15"/>
  <c r="F46" i="15"/>
  <c r="E46" i="15"/>
  <c r="G45" i="15"/>
  <c r="G44" i="15"/>
  <c r="G43" i="15"/>
  <c r="F43" i="15"/>
  <c r="E43" i="15"/>
  <c r="G42" i="15"/>
  <c r="F42" i="15"/>
  <c r="E42" i="15"/>
  <c r="G41" i="15"/>
  <c r="F41" i="15"/>
  <c r="E41" i="15"/>
  <c r="G40" i="15"/>
  <c r="F40" i="15"/>
  <c r="E40" i="15"/>
  <c r="G39" i="15"/>
  <c r="G38" i="15"/>
  <c r="F38" i="15"/>
  <c r="G37" i="15"/>
  <c r="F37" i="15"/>
  <c r="E37" i="15"/>
  <c r="G36" i="15"/>
  <c r="E36" i="15"/>
  <c r="G35" i="15"/>
  <c r="F35" i="15"/>
  <c r="E35" i="15"/>
  <c r="G34" i="15"/>
  <c r="F34" i="15"/>
  <c r="E34" i="15"/>
  <c r="G33" i="15"/>
  <c r="F33" i="15"/>
  <c r="E33" i="15"/>
  <c r="G32" i="15"/>
  <c r="E32" i="15"/>
  <c r="G31" i="15"/>
  <c r="F31" i="15"/>
  <c r="E31" i="15"/>
  <c r="G30" i="15"/>
  <c r="G29" i="15"/>
  <c r="F29" i="15"/>
  <c r="E29" i="15"/>
  <c r="G28" i="15"/>
  <c r="F28" i="15"/>
  <c r="G27" i="15"/>
  <c r="F27" i="15"/>
  <c r="E27" i="15"/>
  <c r="G26" i="15"/>
  <c r="F26" i="15"/>
  <c r="E26" i="15"/>
  <c r="G25" i="15"/>
  <c r="F25" i="15"/>
  <c r="E25" i="15"/>
  <c r="G24" i="15"/>
  <c r="E24" i="15"/>
  <c r="G23" i="15"/>
  <c r="F23" i="15"/>
  <c r="E23" i="15"/>
  <c r="G22" i="15"/>
  <c r="F22" i="15"/>
  <c r="E22" i="15"/>
  <c r="G21" i="15"/>
  <c r="F21" i="15"/>
  <c r="G20" i="15"/>
  <c r="F20" i="15"/>
  <c r="E20" i="15"/>
  <c r="D19" i="15"/>
  <c r="D9" i="15" s="1"/>
  <c r="C19" i="15"/>
  <c r="C9" i="15" s="1"/>
  <c r="G609" i="14"/>
  <c r="E609" i="14"/>
  <c r="G608" i="14"/>
  <c r="F608" i="14"/>
  <c r="E608" i="14"/>
  <c r="G607" i="14"/>
  <c r="F607" i="14"/>
  <c r="E607" i="14"/>
  <c r="G606" i="14"/>
  <c r="F606" i="14"/>
  <c r="E606" i="14"/>
  <c r="G605" i="14"/>
  <c r="F605" i="14"/>
  <c r="E605" i="14"/>
  <c r="G604" i="14"/>
  <c r="F604" i="14"/>
  <c r="E604" i="14"/>
  <c r="G603" i="14"/>
  <c r="F603" i="14"/>
  <c r="E603" i="14"/>
  <c r="G602" i="14"/>
  <c r="E602" i="14"/>
  <c r="G601" i="14"/>
  <c r="G600" i="14"/>
  <c r="G599" i="14"/>
  <c r="F599" i="14"/>
  <c r="E599" i="14"/>
  <c r="G598" i="14"/>
  <c r="F598" i="14"/>
  <c r="G597" i="14"/>
  <c r="F597" i="14"/>
  <c r="E597" i="14"/>
  <c r="G596" i="14"/>
  <c r="F596" i="14"/>
  <c r="E596" i="14"/>
  <c r="G595" i="14"/>
  <c r="F595" i="14"/>
  <c r="E595" i="14"/>
  <c r="G594" i="14"/>
  <c r="F594" i="14"/>
  <c r="E594" i="14"/>
  <c r="G593" i="14"/>
  <c r="F593" i="14"/>
  <c r="G592" i="14"/>
  <c r="F592" i="14"/>
  <c r="E592" i="14"/>
  <c r="G591" i="14"/>
  <c r="F591" i="14"/>
  <c r="E591" i="14"/>
  <c r="G590" i="14"/>
  <c r="F590" i="14"/>
  <c r="E590" i="14"/>
  <c r="G589" i="14"/>
  <c r="F589" i="14"/>
  <c r="E589" i="14"/>
  <c r="G588" i="14"/>
  <c r="F588" i="14"/>
  <c r="E588" i="14"/>
  <c r="G587" i="14"/>
  <c r="F587" i="14"/>
  <c r="G586" i="14"/>
  <c r="G585" i="14"/>
  <c r="G584" i="14"/>
  <c r="G583" i="14"/>
  <c r="F583" i="14"/>
  <c r="D582" i="14"/>
  <c r="C582" i="14"/>
  <c r="G576" i="14"/>
  <c r="F576" i="14"/>
  <c r="E576" i="14"/>
  <c r="G575" i="14"/>
  <c r="F575" i="14"/>
  <c r="E575" i="14"/>
  <c r="G574" i="14"/>
  <c r="F574" i="14"/>
  <c r="E574" i="14"/>
  <c r="G573" i="14"/>
  <c r="F573" i="14"/>
  <c r="E573" i="14"/>
  <c r="G572" i="14"/>
  <c r="F572" i="14"/>
  <c r="E572" i="14"/>
  <c r="G571" i="14"/>
  <c r="E571" i="14"/>
  <c r="G570" i="14"/>
  <c r="F570" i="14"/>
  <c r="E570" i="14"/>
  <c r="G569" i="14"/>
  <c r="F569" i="14"/>
  <c r="E569" i="14"/>
  <c r="G568" i="14"/>
  <c r="F568" i="14"/>
  <c r="E568" i="14"/>
  <c r="G567" i="14"/>
  <c r="F567" i="14"/>
  <c r="E567" i="14"/>
  <c r="G566" i="14"/>
  <c r="F566" i="14"/>
  <c r="E566" i="14"/>
  <c r="G565" i="14"/>
  <c r="F565" i="14"/>
  <c r="E565" i="14"/>
  <c r="G564" i="14"/>
  <c r="F564" i="14"/>
  <c r="E564" i="14"/>
  <c r="G563" i="14"/>
  <c r="F563" i="14"/>
  <c r="E563" i="14"/>
  <c r="G562" i="14"/>
  <c r="F562" i="14"/>
  <c r="E562" i="14"/>
  <c r="G561" i="14"/>
  <c r="E561" i="14"/>
  <c r="G560" i="14"/>
  <c r="F560" i="14"/>
  <c r="E560" i="14"/>
  <c r="G559" i="14"/>
  <c r="F559" i="14"/>
  <c r="E559" i="14"/>
  <c r="G558" i="14"/>
  <c r="F558" i="14"/>
  <c r="E558" i="14"/>
  <c r="G557" i="14"/>
  <c r="F557" i="14"/>
  <c r="E557" i="14"/>
  <c r="G556" i="14"/>
  <c r="F556" i="14"/>
  <c r="E556" i="14"/>
  <c r="G555" i="14"/>
  <c r="F555" i="14"/>
  <c r="E555" i="14"/>
  <c r="G554" i="14"/>
  <c r="F554" i="14"/>
  <c r="G553" i="14"/>
  <c r="F553" i="14"/>
  <c r="E553" i="14"/>
  <c r="G552" i="14"/>
  <c r="F552" i="14"/>
  <c r="G551" i="14"/>
  <c r="F551" i="14"/>
  <c r="E551" i="14"/>
  <c r="G550" i="14"/>
  <c r="F550" i="14"/>
  <c r="E550" i="14"/>
  <c r="G549" i="14"/>
  <c r="F549" i="14"/>
  <c r="E549" i="14"/>
  <c r="G548" i="14"/>
  <c r="F548" i="14"/>
  <c r="E548" i="14"/>
  <c r="G547" i="14"/>
  <c r="F547" i="14"/>
  <c r="E547" i="14"/>
  <c r="G546" i="14"/>
  <c r="F546" i="14"/>
  <c r="E546" i="14"/>
  <c r="G545" i="14"/>
  <c r="F545" i="14"/>
  <c r="E545" i="14"/>
  <c r="G544" i="14"/>
  <c r="F544" i="14"/>
  <c r="E544" i="14"/>
  <c r="G543" i="14"/>
  <c r="F543" i="14"/>
  <c r="E543" i="14"/>
  <c r="G542" i="14"/>
  <c r="F542" i="14"/>
  <c r="E542" i="14"/>
  <c r="G541" i="14"/>
  <c r="F541" i="14"/>
  <c r="E541" i="14"/>
  <c r="G540" i="14"/>
  <c r="F540" i="14"/>
  <c r="E540" i="14"/>
  <c r="G539" i="14"/>
  <c r="F539" i="14"/>
  <c r="E539" i="14"/>
  <c r="G538" i="14"/>
  <c r="F538" i="14"/>
  <c r="E538" i="14"/>
  <c r="G537" i="14"/>
  <c r="F537" i="14"/>
  <c r="E537" i="14"/>
  <c r="G536" i="14"/>
  <c r="F536" i="14"/>
  <c r="E536" i="14"/>
  <c r="G535" i="14"/>
  <c r="E535" i="14"/>
  <c r="G534" i="14"/>
  <c r="G533" i="14"/>
  <c r="F533" i="14"/>
  <c r="E533" i="14"/>
  <c r="G532" i="14"/>
  <c r="F532" i="14"/>
  <c r="E532" i="14"/>
  <c r="G531" i="14"/>
  <c r="F531" i="14"/>
  <c r="E531" i="14"/>
  <c r="G530" i="14"/>
  <c r="F530" i="14"/>
  <c r="E530" i="14"/>
  <c r="G529" i="14"/>
  <c r="F529" i="14"/>
  <c r="E529" i="14"/>
  <c r="G528" i="14"/>
  <c r="F528" i="14"/>
  <c r="E528" i="14"/>
  <c r="G527" i="14"/>
  <c r="F527" i="14"/>
  <c r="E527" i="14"/>
  <c r="G526" i="14"/>
  <c r="F526" i="14"/>
  <c r="E526" i="14"/>
  <c r="G525" i="14"/>
  <c r="F525" i="14"/>
  <c r="E525" i="14"/>
  <c r="G524" i="14"/>
  <c r="F524" i="14"/>
  <c r="E524" i="14"/>
  <c r="G523" i="14"/>
  <c r="F523" i="14"/>
  <c r="E523" i="14"/>
  <c r="G522" i="14"/>
  <c r="F522" i="14"/>
  <c r="E522" i="14"/>
  <c r="G521" i="14"/>
  <c r="F521" i="14"/>
  <c r="E521" i="14"/>
  <c r="G520" i="14"/>
  <c r="F520" i="14"/>
  <c r="E520" i="14"/>
  <c r="G519" i="14"/>
  <c r="F519" i="14"/>
  <c r="E519" i="14"/>
  <c r="G518" i="14"/>
  <c r="F518" i="14"/>
  <c r="E518" i="14"/>
  <c r="G517" i="14"/>
  <c r="F517" i="14"/>
  <c r="E517" i="14"/>
  <c r="G516" i="14"/>
  <c r="F516" i="14"/>
  <c r="E516" i="14"/>
  <c r="G515" i="14"/>
  <c r="F515" i="14"/>
  <c r="E515" i="14"/>
  <c r="G514" i="14"/>
  <c r="F514" i="14"/>
  <c r="G513" i="14"/>
  <c r="F513" i="14"/>
  <c r="E513" i="14"/>
  <c r="G512" i="14"/>
  <c r="F512" i="14"/>
  <c r="E512" i="14"/>
  <c r="G511" i="14"/>
  <c r="G510" i="14"/>
  <c r="F510" i="14"/>
  <c r="G509" i="14"/>
  <c r="F509" i="14"/>
  <c r="E509" i="14"/>
  <c r="G508" i="14"/>
  <c r="F508" i="14"/>
  <c r="E508" i="14"/>
  <c r="G507" i="14"/>
  <c r="F507" i="14"/>
  <c r="E507" i="14"/>
  <c r="G506" i="14"/>
  <c r="E506" i="14"/>
  <c r="G505" i="14"/>
  <c r="F505" i="14"/>
  <c r="E505" i="14"/>
  <c r="G504" i="14"/>
  <c r="F504" i="14"/>
  <c r="E504" i="14"/>
  <c r="G503" i="14"/>
  <c r="F503" i="14"/>
  <c r="E503" i="14"/>
  <c r="G502" i="14"/>
  <c r="F502" i="14"/>
  <c r="E502" i="14"/>
  <c r="G501" i="14"/>
  <c r="F501" i="14"/>
  <c r="E501" i="14"/>
  <c r="G500" i="14"/>
  <c r="F500" i="14"/>
  <c r="E500" i="14"/>
  <c r="G499" i="14"/>
  <c r="F499" i="14"/>
  <c r="E499" i="14"/>
  <c r="G498" i="14"/>
  <c r="F498" i="14"/>
  <c r="E498" i="14"/>
  <c r="G497" i="14"/>
  <c r="F497" i="14"/>
  <c r="E497" i="14"/>
  <c r="G496" i="14"/>
  <c r="F496" i="14"/>
  <c r="E496" i="14"/>
  <c r="G495" i="14"/>
  <c r="F495" i="14"/>
  <c r="E495" i="14"/>
  <c r="G494" i="14"/>
  <c r="F494" i="14"/>
  <c r="E494" i="14"/>
  <c r="G493" i="14"/>
  <c r="F493" i="14"/>
  <c r="E493" i="14"/>
  <c r="G492" i="14"/>
  <c r="F492" i="14"/>
  <c r="E492" i="14"/>
  <c r="G491" i="14"/>
  <c r="F491" i="14"/>
  <c r="E491" i="14"/>
  <c r="G490" i="14"/>
  <c r="F490" i="14"/>
  <c r="E490" i="14"/>
  <c r="G489" i="14"/>
  <c r="F489" i="14"/>
  <c r="E489" i="14"/>
  <c r="G488" i="14"/>
  <c r="F488" i="14"/>
  <c r="E488" i="14"/>
  <c r="G487" i="14"/>
  <c r="F487" i="14"/>
  <c r="E487" i="14"/>
  <c r="G486" i="14"/>
  <c r="F486" i="14"/>
  <c r="E486" i="14"/>
  <c r="G485" i="14"/>
  <c r="F485" i="14"/>
  <c r="E485" i="14"/>
  <c r="G484" i="14"/>
  <c r="F484" i="14"/>
  <c r="G483" i="14"/>
  <c r="F483" i="14"/>
  <c r="E483" i="14"/>
  <c r="G482" i="14"/>
  <c r="F482" i="14"/>
  <c r="E482" i="14"/>
  <c r="G481" i="14"/>
  <c r="F481" i="14"/>
  <c r="E481" i="14"/>
  <c r="G480" i="14"/>
  <c r="F480" i="14"/>
  <c r="E480" i="14"/>
  <c r="G479" i="14"/>
  <c r="F479" i="14"/>
  <c r="E479" i="14"/>
  <c r="G478" i="14"/>
  <c r="F478" i="14"/>
  <c r="E478" i="14"/>
  <c r="G477" i="14"/>
  <c r="F477" i="14"/>
  <c r="E477" i="14"/>
  <c r="G476" i="14"/>
  <c r="F476" i="14"/>
  <c r="E476" i="14"/>
  <c r="G475" i="14"/>
  <c r="F475" i="14"/>
  <c r="E475" i="14"/>
  <c r="G474" i="14"/>
  <c r="F474" i="14"/>
  <c r="E474" i="14"/>
  <c r="G473" i="14"/>
  <c r="F473" i="14"/>
  <c r="G472" i="14"/>
  <c r="F472" i="14"/>
  <c r="E472" i="14"/>
  <c r="G471" i="14"/>
  <c r="F471" i="14"/>
  <c r="G470" i="14"/>
  <c r="F470" i="14"/>
  <c r="E470" i="14"/>
  <c r="G469" i="14"/>
  <c r="F469" i="14"/>
  <c r="E469" i="14"/>
  <c r="G468" i="14"/>
  <c r="F468" i="14"/>
  <c r="E468" i="14"/>
  <c r="G467" i="14"/>
  <c r="F467" i="14"/>
  <c r="E467" i="14"/>
  <c r="G466" i="14"/>
  <c r="F466" i="14"/>
  <c r="E466" i="14"/>
  <c r="G465" i="14"/>
  <c r="F465" i="14"/>
  <c r="E465" i="14"/>
  <c r="G464" i="14"/>
  <c r="F464" i="14"/>
  <c r="E464" i="14"/>
  <c r="G463" i="14"/>
  <c r="F463" i="14"/>
  <c r="E463" i="14"/>
  <c r="G462" i="14"/>
  <c r="F462" i="14"/>
  <c r="E462" i="14"/>
  <c r="G461" i="14"/>
  <c r="F461" i="14"/>
  <c r="E461" i="14"/>
  <c r="G460" i="14"/>
  <c r="F460" i="14"/>
  <c r="E460" i="14"/>
  <c r="G459" i="14"/>
  <c r="E459" i="14"/>
  <c r="G458" i="14"/>
  <c r="F458" i="14"/>
  <c r="E458" i="14"/>
  <c r="G457" i="14"/>
  <c r="F457" i="14"/>
  <c r="E457" i="14"/>
  <c r="G456" i="14"/>
  <c r="F456" i="14"/>
  <c r="E456" i="14"/>
  <c r="G455" i="14"/>
  <c r="F455" i="14"/>
  <c r="E455" i="14"/>
  <c r="G454" i="14"/>
  <c r="F454" i="14"/>
  <c r="E454" i="14"/>
  <c r="G453" i="14"/>
  <c r="F453" i="14"/>
  <c r="E453" i="14"/>
  <c r="G452" i="14"/>
  <c r="F452" i="14"/>
  <c r="E452" i="14"/>
  <c r="G451" i="14"/>
  <c r="F451" i="14"/>
  <c r="E451" i="14"/>
  <c r="G450" i="14"/>
  <c r="G449" i="14"/>
  <c r="F449" i="14"/>
  <c r="G448" i="14"/>
  <c r="F448" i="14"/>
  <c r="E448" i="14"/>
  <c r="G447" i="14"/>
  <c r="F447" i="14"/>
  <c r="E447" i="14"/>
  <c r="G446" i="14"/>
  <c r="F446" i="14"/>
  <c r="E446" i="14"/>
  <c r="G445" i="14"/>
  <c r="G444" i="14"/>
  <c r="F444" i="14"/>
  <c r="E444" i="14"/>
  <c r="G443" i="14"/>
  <c r="E443" i="14"/>
  <c r="G442" i="14"/>
  <c r="G441" i="14"/>
  <c r="F441" i="14"/>
  <c r="E441" i="14"/>
  <c r="G440" i="14"/>
  <c r="F440" i="14"/>
  <c r="G439" i="14"/>
  <c r="F439" i="14"/>
  <c r="E439" i="14"/>
  <c r="G438" i="14"/>
  <c r="F438" i="14"/>
  <c r="E438" i="14"/>
  <c r="G437" i="14"/>
  <c r="F437" i="14"/>
  <c r="E437" i="14"/>
  <c r="G436" i="14"/>
  <c r="F436" i="14"/>
  <c r="E436" i="14"/>
  <c r="G435" i="14"/>
  <c r="F435" i="14"/>
  <c r="E435" i="14"/>
  <c r="G434" i="14"/>
  <c r="F434" i="14"/>
  <c r="E434" i="14"/>
  <c r="G433" i="14"/>
  <c r="F433" i="14"/>
  <c r="E433" i="14"/>
  <c r="G432" i="14"/>
  <c r="F432" i="14"/>
  <c r="E432" i="14"/>
  <c r="G431" i="14"/>
  <c r="F431" i="14"/>
  <c r="E431" i="14"/>
  <c r="G430" i="14"/>
  <c r="F430" i="14"/>
  <c r="E430" i="14"/>
  <c r="G429" i="14"/>
  <c r="E429" i="14"/>
  <c r="G428" i="14"/>
  <c r="G427" i="14"/>
  <c r="F427" i="14"/>
  <c r="E427" i="14"/>
  <c r="G426" i="14"/>
  <c r="F426" i="14"/>
  <c r="E426" i="14"/>
  <c r="G425" i="14"/>
  <c r="F425" i="14"/>
  <c r="E425" i="14"/>
  <c r="G424" i="14"/>
  <c r="F424" i="14"/>
  <c r="E424" i="14"/>
  <c r="G423" i="14"/>
  <c r="F423" i="14"/>
  <c r="G422" i="14"/>
  <c r="F422" i="14"/>
  <c r="E422" i="14"/>
  <c r="G421" i="14"/>
  <c r="E421" i="14"/>
  <c r="G420" i="14"/>
  <c r="G419" i="14"/>
  <c r="G418" i="14"/>
  <c r="F418" i="14"/>
  <c r="E418" i="14"/>
  <c r="G417" i="14"/>
  <c r="F417" i="14"/>
  <c r="E417" i="14"/>
  <c r="G416" i="14"/>
  <c r="F416" i="14"/>
  <c r="G415" i="14"/>
  <c r="F415" i="14"/>
  <c r="E415" i="14"/>
  <c r="G414" i="14"/>
  <c r="F414" i="14"/>
  <c r="E414" i="14"/>
  <c r="G413" i="14"/>
  <c r="F413" i="14"/>
  <c r="E413" i="14"/>
  <c r="G412" i="14"/>
  <c r="E412" i="14"/>
  <c r="G411" i="14"/>
  <c r="F411" i="14"/>
  <c r="E411" i="14"/>
  <c r="G410" i="14"/>
  <c r="G409" i="14"/>
  <c r="G408" i="14"/>
  <c r="F408" i="14"/>
  <c r="E408" i="14"/>
  <c r="G407" i="14"/>
  <c r="F407" i="14"/>
  <c r="E407" i="14"/>
  <c r="G406" i="14"/>
  <c r="F406" i="14"/>
  <c r="E406" i="14"/>
  <c r="G405" i="14"/>
  <c r="F405" i="14"/>
  <c r="G404" i="14"/>
  <c r="F404" i="14"/>
  <c r="E404" i="14"/>
  <c r="G403" i="14"/>
  <c r="F403" i="14"/>
  <c r="G402" i="14"/>
  <c r="F402" i="14"/>
  <c r="E402" i="14"/>
  <c r="G401" i="14"/>
  <c r="F401" i="14"/>
  <c r="E401" i="14"/>
  <c r="G400" i="14"/>
  <c r="F400" i="14"/>
  <c r="E400" i="14"/>
  <c r="G399" i="14"/>
  <c r="G398" i="14"/>
  <c r="G397" i="14"/>
  <c r="G396" i="14"/>
  <c r="F396" i="14"/>
  <c r="E396" i="14"/>
  <c r="G395" i="14"/>
  <c r="G394" i="14"/>
  <c r="F394" i="14"/>
  <c r="E394" i="14"/>
  <c r="G393" i="14"/>
  <c r="F393" i="14"/>
  <c r="E393" i="14"/>
  <c r="G392" i="14"/>
  <c r="F392" i="14"/>
  <c r="E392" i="14"/>
  <c r="G391" i="14"/>
  <c r="G390" i="14"/>
  <c r="F390" i="14"/>
  <c r="E390" i="14"/>
  <c r="G389" i="14"/>
  <c r="F389" i="14"/>
  <c r="E389" i="14"/>
  <c r="G388" i="14"/>
  <c r="F388" i="14"/>
  <c r="G387" i="14"/>
  <c r="F387" i="14"/>
  <c r="E387" i="14"/>
  <c r="G386" i="14"/>
  <c r="E386" i="14"/>
  <c r="G385" i="14"/>
  <c r="F385" i="14"/>
  <c r="E385" i="14"/>
  <c r="G384" i="14"/>
  <c r="G383" i="14"/>
  <c r="F383" i="14"/>
  <c r="G382" i="14"/>
  <c r="F382" i="14"/>
  <c r="E382" i="14"/>
  <c r="G381" i="14"/>
  <c r="F381" i="14"/>
  <c r="E381" i="14"/>
  <c r="G380" i="14"/>
  <c r="F380" i="14"/>
  <c r="E380" i="14"/>
  <c r="G379" i="14"/>
  <c r="F379" i="14"/>
  <c r="E379" i="14"/>
  <c r="G378" i="14"/>
  <c r="F378" i="14"/>
  <c r="G377" i="14"/>
  <c r="F377" i="14"/>
  <c r="E377" i="14"/>
  <c r="G376" i="14"/>
  <c r="F376" i="14"/>
  <c r="E376" i="14"/>
  <c r="G375" i="14"/>
  <c r="F375" i="14"/>
  <c r="E375" i="14"/>
  <c r="G374" i="14"/>
  <c r="F374" i="14"/>
  <c r="E374" i="14"/>
  <c r="G373" i="14"/>
  <c r="F373" i="14"/>
  <c r="G372" i="14"/>
  <c r="F372" i="14"/>
  <c r="E372" i="14"/>
  <c r="G371" i="14"/>
  <c r="F371" i="14"/>
  <c r="E371" i="14"/>
  <c r="G370" i="14"/>
  <c r="F370" i="14"/>
  <c r="G369" i="14"/>
  <c r="G368" i="14"/>
  <c r="F368" i="14"/>
  <c r="E368" i="14"/>
  <c r="G367" i="14"/>
  <c r="F367" i="14"/>
  <c r="E367" i="14"/>
  <c r="G366" i="14"/>
  <c r="F366" i="14"/>
  <c r="E366" i="14"/>
  <c r="G365" i="14"/>
  <c r="F365" i="14"/>
  <c r="E365" i="14"/>
  <c r="G364" i="14"/>
  <c r="F364" i="14"/>
  <c r="G363" i="14"/>
  <c r="F363" i="14"/>
  <c r="E363" i="14"/>
  <c r="G362" i="14"/>
  <c r="F362" i="14"/>
  <c r="E362" i="14"/>
  <c r="G361" i="14"/>
  <c r="G360" i="14"/>
  <c r="F360" i="14"/>
  <c r="E360" i="14"/>
  <c r="G359" i="14"/>
  <c r="F359" i="14"/>
  <c r="E359" i="14"/>
  <c r="G358" i="14"/>
  <c r="F358" i="14"/>
  <c r="E358" i="14"/>
  <c r="G357" i="14"/>
  <c r="F357" i="14"/>
  <c r="E357" i="14"/>
  <c r="G356" i="14"/>
  <c r="F356" i="14"/>
  <c r="E356" i="14"/>
  <c r="G355" i="14"/>
  <c r="G354" i="14"/>
  <c r="F354" i="14"/>
  <c r="E354" i="14"/>
  <c r="G353" i="14"/>
  <c r="F353" i="14"/>
  <c r="E353" i="14"/>
  <c r="G352" i="14"/>
  <c r="F352" i="14"/>
  <c r="E352" i="14"/>
  <c r="G351" i="14"/>
  <c r="F351" i="14"/>
  <c r="E351" i="14"/>
  <c r="G350" i="14"/>
  <c r="F350" i="14"/>
  <c r="E350" i="14"/>
  <c r="D349" i="14"/>
  <c r="D12" i="14" s="1"/>
  <c r="C349" i="14"/>
  <c r="C12" i="14" s="1"/>
  <c r="G343" i="14"/>
  <c r="F343" i="14"/>
  <c r="E343" i="14"/>
  <c r="G342" i="14"/>
  <c r="F342" i="14"/>
  <c r="E342" i="14"/>
  <c r="G341" i="14"/>
  <c r="F341" i="14"/>
  <c r="E341" i="14"/>
  <c r="G340" i="14"/>
  <c r="F340" i="14"/>
  <c r="E340" i="14"/>
  <c r="G339" i="14"/>
  <c r="F339" i="14"/>
  <c r="E339" i="14"/>
  <c r="G338" i="14"/>
  <c r="F338" i="14"/>
  <c r="E338" i="14"/>
  <c r="G337" i="14"/>
  <c r="F337" i="14"/>
  <c r="E337" i="14"/>
  <c r="G336" i="14"/>
  <c r="F336" i="14"/>
  <c r="E336" i="14"/>
  <c r="G335" i="14"/>
  <c r="F335" i="14"/>
  <c r="E335" i="14"/>
  <c r="G334" i="14"/>
  <c r="F334" i="14"/>
  <c r="E334" i="14"/>
  <c r="G333" i="14"/>
  <c r="F333" i="14"/>
  <c r="E333" i="14"/>
  <c r="G332" i="14"/>
  <c r="F332" i="14"/>
  <c r="E332" i="14"/>
  <c r="G331" i="14"/>
  <c r="F331" i="14"/>
  <c r="E331" i="14"/>
  <c r="G330" i="14"/>
  <c r="F330" i="14"/>
  <c r="E330" i="14"/>
  <c r="G329" i="14"/>
  <c r="F329" i="14"/>
  <c r="E329" i="14"/>
  <c r="G328" i="14"/>
  <c r="F328" i="14"/>
  <c r="G327" i="14"/>
  <c r="F327" i="14"/>
  <c r="E327" i="14"/>
  <c r="G326" i="14"/>
  <c r="F326" i="14"/>
  <c r="E326" i="14"/>
  <c r="G325" i="14"/>
  <c r="F325" i="14"/>
  <c r="E325" i="14"/>
  <c r="G324" i="14"/>
  <c r="F324" i="14"/>
  <c r="E324" i="14"/>
  <c r="G323" i="14"/>
  <c r="F323" i="14"/>
  <c r="E323" i="14"/>
  <c r="G322" i="14"/>
  <c r="F322" i="14"/>
  <c r="E322" i="14"/>
  <c r="G321" i="14"/>
  <c r="F321" i="14"/>
  <c r="E321" i="14"/>
  <c r="G320" i="14"/>
  <c r="F320" i="14"/>
  <c r="E320" i="14"/>
  <c r="G319" i="14"/>
  <c r="G318" i="14"/>
  <c r="F318" i="14"/>
  <c r="E318" i="14"/>
  <c r="G317" i="14"/>
  <c r="F317" i="14"/>
  <c r="E317" i="14"/>
  <c r="G316" i="14"/>
  <c r="F316" i="14"/>
  <c r="E316" i="14"/>
  <c r="G315" i="14"/>
  <c r="F315" i="14"/>
  <c r="E315" i="14"/>
  <c r="G314" i="14"/>
  <c r="F314" i="14"/>
  <c r="E314" i="14"/>
  <c r="G313" i="14"/>
  <c r="F313" i="14"/>
  <c r="E313" i="14"/>
  <c r="G312" i="14"/>
  <c r="F312" i="14"/>
  <c r="E312" i="14"/>
  <c r="G311" i="14"/>
  <c r="F311" i="14"/>
  <c r="E311" i="14"/>
  <c r="G310" i="14"/>
  <c r="F310" i="14"/>
  <c r="G309" i="14"/>
  <c r="F309" i="14"/>
  <c r="G308" i="14"/>
  <c r="G307" i="14"/>
  <c r="F307" i="14"/>
  <c r="E307" i="14"/>
  <c r="G306" i="14"/>
  <c r="F306" i="14"/>
  <c r="E306" i="14"/>
  <c r="G305" i="14"/>
  <c r="G304" i="14"/>
  <c r="F304" i="14"/>
  <c r="E304" i="14"/>
  <c r="G303" i="14"/>
  <c r="F303" i="14"/>
  <c r="E303" i="14"/>
  <c r="G302" i="14"/>
  <c r="F302" i="14"/>
  <c r="E302" i="14"/>
  <c r="G301" i="14"/>
  <c r="F301" i="14"/>
  <c r="E301" i="14"/>
  <c r="G300" i="14"/>
  <c r="F300" i="14"/>
  <c r="G299" i="14"/>
  <c r="F299" i="14"/>
  <c r="E299" i="14"/>
  <c r="G298" i="14"/>
  <c r="F298" i="14"/>
  <c r="E298" i="14"/>
  <c r="G297" i="14"/>
  <c r="F297" i="14"/>
  <c r="E297" i="14"/>
  <c r="G296" i="14"/>
  <c r="F296" i="14"/>
  <c r="E296" i="14"/>
  <c r="G295" i="14"/>
  <c r="F295" i="14"/>
  <c r="E295" i="14"/>
  <c r="G294" i="14"/>
  <c r="F294" i="14"/>
  <c r="E294" i="14"/>
  <c r="G293" i="14"/>
  <c r="F293" i="14"/>
  <c r="E293" i="14"/>
  <c r="G292" i="14"/>
  <c r="F292" i="14"/>
  <c r="E292" i="14"/>
  <c r="G291" i="14"/>
  <c r="F291" i="14"/>
  <c r="E291" i="14"/>
  <c r="G290" i="14"/>
  <c r="F290" i="14"/>
  <c r="E290" i="14"/>
  <c r="G289" i="14"/>
  <c r="F289" i="14"/>
  <c r="E289" i="14"/>
  <c r="G288" i="14"/>
  <c r="F288" i="14"/>
  <c r="G287" i="14"/>
  <c r="F287" i="14"/>
  <c r="E287" i="14"/>
  <c r="G286" i="14"/>
  <c r="F286" i="14"/>
  <c r="E286" i="14"/>
  <c r="G285" i="14"/>
  <c r="F285" i="14"/>
  <c r="E285" i="14"/>
  <c r="G284" i="14"/>
  <c r="F284" i="14"/>
  <c r="E284" i="14"/>
  <c r="G283" i="14"/>
  <c r="F283" i="14"/>
  <c r="E283" i="14"/>
  <c r="G282" i="14"/>
  <c r="F282" i="14"/>
  <c r="G281" i="14"/>
  <c r="E281" i="14"/>
  <c r="G280" i="14"/>
  <c r="F280" i="14"/>
  <c r="E280" i="14"/>
  <c r="G279" i="14"/>
  <c r="F279" i="14"/>
  <c r="E279" i="14"/>
  <c r="G278" i="14"/>
  <c r="F278" i="14"/>
  <c r="E278" i="14"/>
  <c r="G277" i="14"/>
  <c r="E277" i="14"/>
  <c r="G276" i="14"/>
  <c r="F276" i="14"/>
  <c r="G275" i="14"/>
  <c r="F275" i="14"/>
  <c r="E275" i="14"/>
  <c r="G274" i="14"/>
  <c r="F274" i="14"/>
  <c r="E274" i="14"/>
  <c r="G273" i="14"/>
  <c r="F273" i="14"/>
  <c r="E273" i="14"/>
  <c r="G272" i="14"/>
  <c r="F272" i="14"/>
  <c r="E272" i="14"/>
  <c r="G271" i="14"/>
  <c r="F271" i="14"/>
  <c r="G270" i="14"/>
  <c r="F270" i="14"/>
  <c r="E270" i="14"/>
  <c r="G269" i="14"/>
  <c r="F269" i="14"/>
  <c r="E269" i="14"/>
  <c r="G268" i="14"/>
  <c r="F268" i="14"/>
  <c r="G267" i="14"/>
  <c r="F267" i="14"/>
  <c r="E267" i="14"/>
  <c r="G266" i="14"/>
  <c r="F266" i="14"/>
  <c r="E266" i="14"/>
  <c r="G265" i="14"/>
  <c r="F265" i="14"/>
  <c r="E265" i="14"/>
  <c r="G264" i="14"/>
  <c r="F264" i="14"/>
  <c r="E264" i="14"/>
  <c r="G263" i="14"/>
  <c r="F263" i="14"/>
  <c r="E263" i="14"/>
  <c r="G262" i="14"/>
  <c r="F262" i="14"/>
  <c r="E262" i="14"/>
  <c r="G261" i="14"/>
  <c r="F261" i="14"/>
  <c r="E261" i="14"/>
  <c r="G260" i="14"/>
  <c r="F260" i="14"/>
  <c r="G259" i="14"/>
  <c r="F259" i="14"/>
  <c r="E259" i="14"/>
  <c r="G258" i="14"/>
  <c r="F258" i="14"/>
  <c r="E258" i="14"/>
  <c r="G257" i="14"/>
  <c r="F257" i="14"/>
  <c r="E257" i="14"/>
  <c r="G256" i="14"/>
  <c r="F256" i="14"/>
  <c r="E256" i="14"/>
  <c r="G255" i="14"/>
  <c r="F255" i="14"/>
  <c r="E255" i="14"/>
  <c r="G254" i="14"/>
  <c r="F254" i="14"/>
  <c r="E254" i="14"/>
  <c r="G253" i="14"/>
  <c r="F253" i="14"/>
  <c r="E253" i="14"/>
  <c r="G252" i="14"/>
  <c r="F252" i="14"/>
  <c r="E252" i="14"/>
  <c r="G251" i="14"/>
  <c r="F251" i="14"/>
  <c r="E251" i="14"/>
  <c r="G250" i="14"/>
  <c r="F250" i="14"/>
  <c r="E250" i="14"/>
  <c r="G249" i="14"/>
  <c r="F249" i="14"/>
  <c r="E249" i="14"/>
  <c r="G248" i="14"/>
  <c r="F248" i="14"/>
  <c r="E248" i="14"/>
  <c r="G247" i="14"/>
  <c r="F247" i="14"/>
  <c r="E247" i="14"/>
  <c r="G246" i="14"/>
  <c r="F246" i="14"/>
  <c r="E246" i="14"/>
  <c r="G245" i="14"/>
  <c r="F245" i="14"/>
  <c r="E245" i="14"/>
  <c r="G244" i="14"/>
  <c r="F244" i="14"/>
  <c r="G243" i="14"/>
  <c r="F243" i="14"/>
  <c r="E243" i="14"/>
  <c r="G242" i="14"/>
  <c r="F242" i="14"/>
  <c r="E242" i="14"/>
  <c r="G241" i="14"/>
  <c r="F241" i="14"/>
  <c r="G240" i="14"/>
  <c r="F240" i="14"/>
  <c r="E240" i="14"/>
  <c r="G239" i="14"/>
  <c r="F239" i="14"/>
  <c r="E239" i="14"/>
  <c r="G238" i="14"/>
  <c r="G237" i="14"/>
  <c r="F237" i="14"/>
  <c r="E237" i="14"/>
  <c r="G236" i="14"/>
  <c r="F236" i="14"/>
  <c r="E236" i="14"/>
  <c r="G235" i="14"/>
  <c r="F235" i="14"/>
  <c r="E235" i="14"/>
  <c r="G234" i="14"/>
  <c r="F234" i="14"/>
  <c r="E234" i="14"/>
  <c r="G233" i="14"/>
  <c r="F233" i="14"/>
  <c r="E233" i="14"/>
  <c r="G232" i="14"/>
  <c r="F232" i="14"/>
  <c r="E232" i="14"/>
  <c r="G231" i="14"/>
  <c r="F231" i="14"/>
  <c r="E231" i="14"/>
  <c r="G230" i="14"/>
  <c r="F230" i="14"/>
  <c r="E230" i="14"/>
  <c r="G229" i="14"/>
  <c r="F229" i="14"/>
  <c r="E229" i="14"/>
  <c r="G228" i="14"/>
  <c r="F228" i="14"/>
  <c r="E228" i="14"/>
  <c r="G227" i="14"/>
  <c r="F227" i="14"/>
  <c r="E227" i="14"/>
  <c r="G226" i="14"/>
  <c r="F226" i="14"/>
  <c r="E226" i="14"/>
  <c r="G225" i="14"/>
  <c r="G224" i="14"/>
  <c r="F224" i="14"/>
  <c r="E224" i="14"/>
  <c r="G223" i="14"/>
  <c r="F223" i="14"/>
  <c r="E223" i="14"/>
  <c r="G222" i="14"/>
  <c r="F222" i="14"/>
  <c r="E222" i="14"/>
  <c r="G221" i="14"/>
  <c r="F221" i="14"/>
  <c r="E221" i="14"/>
  <c r="G220" i="14"/>
  <c r="F220" i="14"/>
  <c r="E220" i="14"/>
  <c r="G219" i="14"/>
  <c r="F219" i="14"/>
  <c r="E219" i="14"/>
  <c r="G218" i="14"/>
  <c r="F218" i="14"/>
  <c r="E218" i="14"/>
  <c r="G217" i="14"/>
  <c r="F217" i="14"/>
  <c r="E217" i="14"/>
  <c r="G216" i="14"/>
  <c r="F216" i="14"/>
  <c r="E216" i="14"/>
  <c r="G215" i="14"/>
  <c r="F215" i="14"/>
  <c r="E215" i="14"/>
  <c r="G214" i="14"/>
  <c r="F214" i="14"/>
  <c r="E214" i="14"/>
  <c r="G213" i="14"/>
  <c r="G212" i="14"/>
  <c r="F212" i="14"/>
  <c r="E212" i="14"/>
  <c r="G211" i="14"/>
  <c r="F211" i="14"/>
  <c r="E211" i="14"/>
  <c r="G210" i="14"/>
  <c r="F210" i="14"/>
  <c r="E210" i="14"/>
  <c r="G209" i="14"/>
  <c r="F209" i="14"/>
  <c r="E209" i="14"/>
  <c r="G208" i="14"/>
  <c r="F208" i="14"/>
  <c r="E208" i="14"/>
  <c r="G207" i="14"/>
  <c r="F207" i="14"/>
  <c r="E207" i="14"/>
  <c r="G206" i="14"/>
  <c r="F206" i="14"/>
  <c r="E206" i="14"/>
  <c r="G205" i="14"/>
  <c r="F205" i="14"/>
  <c r="E205" i="14"/>
  <c r="G204" i="14"/>
  <c r="F204" i="14"/>
  <c r="E204" i="14"/>
  <c r="G203" i="14"/>
  <c r="F203" i="14"/>
  <c r="E203" i="14"/>
  <c r="G202" i="14"/>
  <c r="G201" i="14"/>
  <c r="F201" i="14"/>
  <c r="G200" i="14"/>
  <c r="F200" i="14"/>
  <c r="G199" i="14"/>
  <c r="G198" i="14"/>
  <c r="F198" i="14"/>
  <c r="G197" i="14"/>
  <c r="F197" i="14"/>
  <c r="E197" i="14"/>
  <c r="G196" i="14"/>
  <c r="F196" i="14"/>
  <c r="E196" i="14"/>
  <c r="G195" i="14"/>
  <c r="F195" i="14"/>
  <c r="E195" i="14"/>
  <c r="G194" i="14"/>
  <c r="F194" i="14"/>
  <c r="E194" i="14"/>
  <c r="G193" i="14"/>
  <c r="F193" i="14"/>
  <c r="E193" i="14"/>
  <c r="G192" i="14"/>
  <c r="F192" i="14"/>
  <c r="E192" i="14"/>
  <c r="G191" i="14"/>
  <c r="F191" i="14"/>
  <c r="E191" i="14"/>
  <c r="G190" i="14"/>
  <c r="F190" i="14"/>
  <c r="E190" i="14"/>
  <c r="G189" i="14"/>
  <c r="F189" i="14"/>
  <c r="E189" i="14"/>
  <c r="G188" i="14"/>
  <c r="F188" i="14"/>
  <c r="E188" i="14"/>
  <c r="G187" i="14"/>
  <c r="F187" i="14"/>
  <c r="G186" i="14"/>
  <c r="F186" i="14"/>
  <c r="G185" i="14"/>
  <c r="F185" i="14"/>
  <c r="E185" i="14"/>
  <c r="G184" i="14"/>
  <c r="F184" i="14"/>
  <c r="E184" i="14"/>
  <c r="G183" i="14"/>
  <c r="F183" i="14"/>
  <c r="G182" i="14"/>
  <c r="F182" i="14"/>
  <c r="E182" i="14"/>
  <c r="G181" i="14"/>
  <c r="F181" i="14"/>
  <c r="E181" i="14"/>
  <c r="G180" i="14"/>
  <c r="F180" i="14"/>
  <c r="E180" i="14"/>
  <c r="G179" i="14"/>
  <c r="G178" i="14"/>
  <c r="F178" i="14"/>
  <c r="E178" i="14"/>
  <c r="G177" i="14"/>
  <c r="F177" i="14"/>
  <c r="E177" i="14"/>
  <c r="G176" i="14"/>
  <c r="F176" i="14"/>
  <c r="E176" i="14"/>
  <c r="G175" i="14"/>
  <c r="F175" i="14"/>
  <c r="E175" i="14"/>
  <c r="G174" i="14"/>
  <c r="D173" i="14"/>
  <c r="C173" i="14"/>
  <c r="G167" i="14"/>
  <c r="F167" i="14"/>
  <c r="E167" i="14"/>
  <c r="G166" i="14"/>
  <c r="F166" i="14"/>
  <c r="E166" i="14"/>
  <c r="G165" i="14"/>
  <c r="G164" i="14"/>
  <c r="F164" i="14"/>
  <c r="E164" i="14"/>
  <c r="G163" i="14"/>
  <c r="F163" i="14"/>
  <c r="E163" i="14"/>
  <c r="G162" i="14"/>
  <c r="F162" i="14"/>
  <c r="E162" i="14"/>
  <c r="G161" i="14"/>
  <c r="F161" i="14"/>
  <c r="E161" i="14"/>
  <c r="G160" i="14"/>
  <c r="F160" i="14"/>
  <c r="E160" i="14"/>
  <c r="G159" i="14"/>
  <c r="F159" i="14"/>
  <c r="E159" i="14"/>
  <c r="G158" i="14"/>
  <c r="F158" i="14"/>
  <c r="E158" i="14"/>
  <c r="G157" i="14"/>
  <c r="F157" i="14"/>
  <c r="E157" i="14"/>
  <c r="G156" i="14"/>
  <c r="F156" i="14"/>
  <c r="E156" i="14"/>
  <c r="G155" i="14"/>
  <c r="F155" i="14"/>
  <c r="E155" i="14"/>
  <c r="G154" i="14"/>
  <c r="F154" i="14"/>
  <c r="E154" i="14"/>
  <c r="G153" i="14"/>
  <c r="F153" i="14"/>
  <c r="E153" i="14"/>
  <c r="G152" i="14"/>
  <c r="F152" i="14"/>
  <c r="E152" i="14"/>
  <c r="G151" i="14"/>
  <c r="F151" i="14"/>
  <c r="E151" i="14"/>
  <c r="G150" i="14"/>
  <c r="F150" i="14"/>
  <c r="E150" i="14"/>
  <c r="G149" i="14"/>
  <c r="F149" i="14"/>
  <c r="E149" i="14"/>
  <c r="G148" i="14"/>
  <c r="F148" i="14"/>
  <c r="E148" i="14"/>
  <c r="G147" i="14"/>
  <c r="F147" i="14"/>
  <c r="E147" i="14"/>
  <c r="G146" i="14"/>
  <c r="F146" i="14"/>
  <c r="E146" i="14"/>
  <c r="G145" i="14"/>
  <c r="F145" i="14"/>
  <c r="E145" i="14"/>
  <c r="G144" i="14"/>
  <c r="F144" i="14"/>
  <c r="E144" i="14"/>
  <c r="G143" i="14"/>
  <c r="F143" i="14"/>
  <c r="E143" i="14"/>
  <c r="G142" i="14"/>
  <c r="F142" i="14"/>
  <c r="E142" i="14"/>
  <c r="G141" i="14"/>
  <c r="F141" i="14"/>
  <c r="E141" i="14"/>
  <c r="G140" i="14"/>
  <c r="F140" i="14"/>
  <c r="E140" i="14"/>
  <c r="G139" i="14"/>
  <c r="F139" i="14"/>
  <c r="E139" i="14"/>
  <c r="G138" i="14"/>
  <c r="F138" i="14"/>
  <c r="E138" i="14"/>
  <c r="G137" i="14"/>
  <c r="F137" i="14"/>
  <c r="E137" i="14"/>
  <c r="G136" i="14"/>
  <c r="F136" i="14"/>
  <c r="G135" i="14"/>
  <c r="F135" i="14"/>
  <c r="E135" i="14"/>
  <c r="G134" i="14"/>
  <c r="F134" i="14"/>
  <c r="G133" i="14"/>
  <c r="G132" i="14"/>
  <c r="F132" i="14"/>
  <c r="G131" i="14"/>
  <c r="F131" i="14"/>
  <c r="G130" i="14"/>
  <c r="F130" i="14"/>
  <c r="E130" i="14"/>
  <c r="G129" i="14"/>
  <c r="F129" i="14"/>
  <c r="G128" i="14"/>
  <c r="G127" i="14"/>
  <c r="F127" i="14"/>
  <c r="E127" i="14"/>
  <c r="G126" i="14"/>
  <c r="G125" i="14"/>
  <c r="F125" i="14"/>
  <c r="G124" i="14"/>
  <c r="F124" i="14"/>
  <c r="E124" i="14"/>
  <c r="G123" i="14"/>
  <c r="F123" i="14"/>
  <c r="E123" i="14"/>
  <c r="G122" i="14"/>
  <c r="F122" i="14"/>
  <c r="E122" i="14"/>
  <c r="G121" i="14"/>
  <c r="F121" i="14"/>
  <c r="E121" i="14"/>
  <c r="G120" i="14"/>
  <c r="F120" i="14"/>
  <c r="G119" i="14"/>
  <c r="F119" i="14"/>
  <c r="E119" i="14"/>
  <c r="G118" i="14"/>
  <c r="F118" i="14"/>
  <c r="E118" i="14"/>
  <c r="G117" i="14"/>
  <c r="F117" i="14"/>
  <c r="E117" i="14"/>
  <c r="G116" i="14"/>
  <c r="F116" i="14"/>
  <c r="E116" i="14"/>
  <c r="G115" i="14"/>
  <c r="F115" i="14"/>
  <c r="E115" i="14"/>
  <c r="G114" i="14"/>
  <c r="F114" i="14"/>
  <c r="E114" i="14"/>
  <c r="G113" i="14"/>
  <c r="F113" i="14"/>
  <c r="G112" i="14"/>
  <c r="F112" i="14"/>
  <c r="G111" i="14"/>
  <c r="F111" i="14"/>
  <c r="G110" i="14"/>
  <c r="F110" i="14"/>
  <c r="G109" i="14"/>
  <c r="F109" i="14"/>
  <c r="E109" i="14"/>
  <c r="G108" i="14"/>
  <c r="F108" i="14"/>
  <c r="E108" i="14"/>
  <c r="G107" i="14"/>
  <c r="F107" i="14"/>
  <c r="E107" i="14"/>
  <c r="G106" i="14"/>
  <c r="G105" i="14"/>
  <c r="F105" i="14"/>
  <c r="E105" i="14"/>
  <c r="G104" i="14"/>
  <c r="G103" i="14"/>
  <c r="F103" i="14"/>
  <c r="E103" i="14"/>
  <c r="G102" i="14"/>
  <c r="F102" i="14"/>
  <c r="E102" i="14"/>
  <c r="G101" i="14"/>
  <c r="F101" i="14"/>
  <c r="E101" i="14"/>
  <c r="G100" i="14"/>
  <c r="F100" i="14"/>
  <c r="E100" i="14"/>
  <c r="G99" i="14"/>
  <c r="F99" i="14"/>
  <c r="G98" i="14"/>
  <c r="F98" i="14"/>
  <c r="E98" i="14"/>
  <c r="G97" i="14"/>
  <c r="F97" i="14"/>
  <c r="G96" i="14"/>
  <c r="F96" i="14"/>
  <c r="E96" i="14"/>
  <c r="G95" i="14"/>
  <c r="F95" i="14"/>
  <c r="E95" i="14"/>
  <c r="G94" i="14"/>
  <c r="F94" i="14"/>
  <c r="E94" i="14"/>
  <c r="G93" i="14"/>
  <c r="F93" i="14"/>
  <c r="E93" i="14"/>
  <c r="G92" i="14"/>
  <c r="F92" i="14"/>
  <c r="E92" i="14"/>
  <c r="G91" i="14"/>
  <c r="F91" i="14"/>
  <c r="G90" i="14"/>
  <c r="F90" i="14"/>
  <c r="E90" i="14"/>
  <c r="G89" i="14"/>
  <c r="F89" i="14"/>
  <c r="G88" i="14"/>
  <c r="F88" i="14"/>
  <c r="E88" i="14"/>
  <c r="G87" i="14"/>
  <c r="F87" i="14"/>
  <c r="E87" i="14"/>
  <c r="G86" i="14"/>
  <c r="F86" i="14"/>
  <c r="E86" i="14"/>
  <c r="G85" i="14"/>
  <c r="F85" i="14"/>
  <c r="E85" i="14"/>
  <c r="G84" i="14"/>
  <c r="F84" i="14"/>
  <c r="E84" i="14"/>
  <c r="G83" i="14"/>
  <c r="F83" i="14"/>
  <c r="E83" i="14"/>
  <c r="G82" i="14"/>
  <c r="F82" i="14"/>
  <c r="E82" i="14"/>
  <c r="G81" i="14"/>
  <c r="F81" i="14"/>
  <c r="E81" i="14"/>
  <c r="G80" i="14"/>
  <c r="G79" i="14"/>
  <c r="F79" i="14"/>
  <c r="G78" i="14"/>
  <c r="F78" i="14"/>
  <c r="E78" i="14"/>
  <c r="G77" i="14"/>
  <c r="F77" i="14"/>
  <c r="E77" i="14"/>
  <c r="G76" i="14"/>
  <c r="D75" i="14"/>
  <c r="D10" i="14" s="1"/>
  <c r="C75" i="14"/>
  <c r="C10" i="14" s="1"/>
  <c r="G69" i="14"/>
  <c r="F69" i="14"/>
  <c r="E69" i="14"/>
  <c r="G68" i="14"/>
  <c r="F68" i="14"/>
  <c r="E68" i="14"/>
  <c r="G67" i="14"/>
  <c r="F67" i="14"/>
  <c r="G66" i="14"/>
  <c r="F66" i="14"/>
  <c r="E66" i="14"/>
  <c r="G65" i="14"/>
  <c r="F65" i="14"/>
  <c r="E65" i="14"/>
  <c r="G64" i="14"/>
  <c r="F64" i="14"/>
  <c r="E64" i="14"/>
  <c r="G63" i="14"/>
  <c r="F63" i="14"/>
  <c r="E63" i="14"/>
  <c r="G62" i="14"/>
  <c r="E62" i="14"/>
  <c r="G61" i="14"/>
  <c r="F61" i="14"/>
  <c r="E61" i="14"/>
  <c r="G60" i="14"/>
  <c r="F60" i="14"/>
  <c r="E60" i="14"/>
  <c r="G59" i="14"/>
  <c r="F59" i="14"/>
  <c r="E59" i="14"/>
  <c r="G58" i="14"/>
  <c r="F58" i="14"/>
  <c r="E58" i="14"/>
  <c r="G57" i="14"/>
  <c r="F57" i="14"/>
  <c r="E57" i="14"/>
  <c r="G56" i="14"/>
  <c r="F56" i="14"/>
  <c r="E56" i="14"/>
  <c r="G55" i="14"/>
  <c r="F55" i="14"/>
  <c r="E55" i="14"/>
  <c r="G54" i="14"/>
  <c r="F54" i="14"/>
  <c r="E54" i="14"/>
  <c r="G53" i="14"/>
  <c r="F53" i="14"/>
  <c r="E53" i="14"/>
  <c r="G52" i="14"/>
  <c r="F52" i="14"/>
  <c r="E52" i="14"/>
  <c r="G51" i="14"/>
  <c r="F51" i="14"/>
  <c r="E51" i="14"/>
  <c r="G50" i="14"/>
  <c r="F50" i="14"/>
  <c r="E50" i="14"/>
  <c r="G49" i="14"/>
  <c r="F49" i="14"/>
  <c r="E49" i="14"/>
  <c r="G48" i="14"/>
  <c r="F48" i="14"/>
  <c r="E48" i="14"/>
  <c r="G47" i="14"/>
  <c r="F47" i="14"/>
  <c r="E47" i="14"/>
  <c r="G46" i="14"/>
  <c r="F46" i="14"/>
  <c r="E46" i="14"/>
  <c r="G45" i="14"/>
  <c r="F45" i="14"/>
  <c r="E45" i="14"/>
  <c r="G44" i="14"/>
  <c r="F44" i="14"/>
  <c r="E44" i="14"/>
  <c r="G43" i="14"/>
  <c r="F43" i="14"/>
  <c r="E43" i="14"/>
  <c r="G42" i="14"/>
  <c r="F42" i="14"/>
  <c r="E42" i="14"/>
  <c r="G41" i="14"/>
  <c r="F41" i="14"/>
  <c r="E41" i="14"/>
  <c r="G40" i="14"/>
  <c r="F40" i="14"/>
  <c r="E40" i="14"/>
  <c r="G39" i="14"/>
  <c r="F39" i="14"/>
  <c r="E39" i="14"/>
  <c r="G38" i="14"/>
  <c r="F38" i="14"/>
  <c r="E38" i="14"/>
  <c r="G37" i="14"/>
  <c r="F37" i="14"/>
  <c r="E37" i="14"/>
  <c r="G36" i="14"/>
  <c r="F36" i="14"/>
  <c r="E36" i="14"/>
  <c r="G35" i="14"/>
  <c r="F35" i="14"/>
  <c r="E35" i="14"/>
  <c r="G34" i="14"/>
  <c r="F34" i="14"/>
  <c r="E34" i="14"/>
  <c r="G33" i="14"/>
  <c r="F33" i="14"/>
  <c r="E33" i="14"/>
  <c r="G32" i="14"/>
  <c r="F32" i="14"/>
  <c r="E32" i="14"/>
  <c r="G31" i="14"/>
  <c r="F31" i="14"/>
  <c r="E31" i="14"/>
  <c r="G30" i="14"/>
  <c r="F30" i="14"/>
  <c r="E30" i="14"/>
  <c r="G29" i="14"/>
  <c r="F29" i="14"/>
  <c r="E29" i="14"/>
  <c r="G28" i="14"/>
  <c r="F28" i="14"/>
  <c r="E28" i="14"/>
  <c r="G27" i="14"/>
  <c r="F27" i="14"/>
  <c r="E27" i="14"/>
  <c r="G26" i="14"/>
  <c r="F26" i="14"/>
  <c r="E26" i="14"/>
  <c r="G25" i="14"/>
  <c r="F25" i="14"/>
  <c r="G24" i="14"/>
  <c r="F24" i="14"/>
  <c r="E24" i="14"/>
  <c r="G23" i="14"/>
  <c r="F23" i="14"/>
  <c r="E23" i="14"/>
  <c r="G22" i="14"/>
  <c r="F22" i="14"/>
  <c r="E22" i="14"/>
  <c r="G21" i="14"/>
  <c r="F21" i="14"/>
  <c r="E21" i="14"/>
  <c r="G20" i="14"/>
  <c r="F20" i="14"/>
  <c r="E20" i="14"/>
  <c r="D19" i="14"/>
  <c r="C19" i="14"/>
  <c r="C9" i="14" s="1"/>
  <c r="C13" i="14"/>
  <c r="G609" i="13"/>
  <c r="G608" i="13"/>
  <c r="G607" i="13"/>
  <c r="G606" i="13"/>
  <c r="E606" i="13"/>
  <c r="G605" i="13"/>
  <c r="G604" i="13"/>
  <c r="E604" i="13"/>
  <c r="G603" i="13"/>
  <c r="G602" i="13"/>
  <c r="G601" i="13"/>
  <c r="G600" i="13"/>
  <c r="G599" i="13"/>
  <c r="G598" i="13"/>
  <c r="G597" i="13"/>
  <c r="G596" i="13"/>
  <c r="F596" i="13"/>
  <c r="G595" i="13"/>
  <c r="F595" i="13"/>
  <c r="E595" i="13"/>
  <c r="G594" i="13"/>
  <c r="F594" i="13"/>
  <c r="E594" i="13"/>
  <c r="G593" i="13"/>
  <c r="G592" i="13"/>
  <c r="E592" i="13"/>
  <c r="G591" i="13"/>
  <c r="F591" i="13"/>
  <c r="E591" i="13"/>
  <c r="G590" i="13"/>
  <c r="E590" i="13"/>
  <c r="G589" i="13"/>
  <c r="F589" i="13"/>
  <c r="E589" i="13"/>
  <c r="G588" i="13"/>
  <c r="F588" i="13"/>
  <c r="G587" i="13"/>
  <c r="G586" i="13"/>
  <c r="G585" i="13"/>
  <c r="G584" i="13"/>
  <c r="G583" i="13"/>
  <c r="D582" i="13"/>
  <c r="D13" i="13" s="1"/>
  <c r="C582" i="13"/>
  <c r="G576" i="13"/>
  <c r="E576" i="13"/>
  <c r="G575" i="13"/>
  <c r="F575" i="13"/>
  <c r="E575" i="13"/>
  <c r="G574" i="13"/>
  <c r="G573" i="13"/>
  <c r="F573" i="13"/>
  <c r="E573" i="13"/>
  <c r="G572" i="13"/>
  <c r="F572" i="13"/>
  <c r="E572" i="13"/>
  <c r="G571" i="13"/>
  <c r="E571" i="13"/>
  <c r="G570" i="13"/>
  <c r="F570" i="13"/>
  <c r="E570" i="13"/>
  <c r="G569" i="13"/>
  <c r="E569" i="13"/>
  <c r="G568" i="13"/>
  <c r="G567" i="13"/>
  <c r="F567" i="13"/>
  <c r="E567" i="13"/>
  <c r="G566" i="13"/>
  <c r="F566" i="13"/>
  <c r="G565" i="13"/>
  <c r="F565" i="13"/>
  <c r="E565" i="13"/>
  <c r="G564" i="13"/>
  <c r="F564" i="13"/>
  <c r="E564" i="13"/>
  <c r="G563" i="13"/>
  <c r="F563" i="13"/>
  <c r="G562" i="13"/>
  <c r="E562" i="13"/>
  <c r="G561" i="13"/>
  <c r="G560" i="13"/>
  <c r="G559" i="13"/>
  <c r="G558" i="13"/>
  <c r="F558" i="13"/>
  <c r="E558" i="13"/>
  <c r="G557" i="13"/>
  <c r="F557" i="13"/>
  <c r="E557" i="13"/>
  <c r="G556" i="13"/>
  <c r="G555" i="13"/>
  <c r="F555" i="13"/>
  <c r="G554" i="13"/>
  <c r="G553" i="13"/>
  <c r="F553" i="13"/>
  <c r="E553" i="13"/>
  <c r="G552" i="13"/>
  <c r="F552" i="13"/>
  <c r="E552" i="13"/>
  <c r="G551" i="13"/>
  <c r="G550" i="13"/>
  <c r="F550" i="13"/>
  <c r="E550" i="13"/>
  <c r="G549" i="13"/>
  <c r="F549" i="13"/>
  <c r="E549" i="13"/>
  <c r="G548" i="13"/>
  <c r="E548" i="13"/>
  <c r="G547" i="13"/>
  <c r="F547" i="13"/>
  <c r="G546" i="13"/>
  <c r="F546" i="13"/>
  <c r="E546" i="13"/>
  <c r="G545" i="13"/>
  <c r="F545" i="13"/>
  <c r="E545" i="13"/>
  <c r="G544" i="13"/>
  <c r="F544" i="13"/>
  <c r="E544" i="13"/>
  <c r="G543" i="13"/>
  <c r="F543" i="13"/>
  <c r="E543" i="13"/>
  <c r="G542" i="13"/>
  <c r="G541" i="13"/>
  <c r="F541" i="13"/>
  <c r="E541" i="13"/>
  <c r="G540" i="13"/>
  <c r="G539" i="13"/>
  <c r="E539" i="13"/>
  <c r="G538" i="13"/>
  <c r="G537" i="13"/>
  <c r="F537" i="13"/>
  <c r="E537" i="13"/>
  <c r="G536" i="13"/>
  <c r="F536" i="13"/>
  <c r="E536" i="13"/>
  <c r="G535" i="13"/>
  <c r="G534" i="13"/>
  <c r="G533" i="13"/>
  <c r="F533" i="13"/>
  <c r="E533" i="13"/>
  <c r="G532" i="13"/>
  <c r="G531" i="13"/>
  <c r="F531" i="13"/>
  <c r="E531" i="13"/>
  <c r="G530" i="13"/>
  <c r="F530" i="13"/>
  <c r="E530" i="13"/>
  <c r="G529" i="13"/>
  <c r="E529" i="13"/>
  <c r="G528" i="13"/>
  <c r="F528" i="13"/>
  <c r="E528" i="13"/>
  <c r="G527" i="13"/>
  <c r="F527" i="13"/>
  <c r="E527" i="13"/>
  <c r="G526" i="13"/>
  <c r="F526" i="13"/>
  <c r="E526" i="13"/>
  <c r="G525" i="13"/>
  <c r="F525" i="13"/>
  <c r="E525" i="13"/>
  <c r="G524" i="13"/>
  <c r="E524" i="13"/>
  <c r="G523" i="13"/>
  <c r="E523" i="13"/>
  <c r="G522" i="13"/>
  <c r="E522" i="13"/>
  <c r="G521" i="13"/>
  <c r="E521" i="13"/>
  <c r="G520" i="13"/>
  <c r="E520" i="13"/>
  <c r="G519" i="13"/>
  <c r="E519" i="13"/>
  <c r="G518" i="13"/>
  <c r="F518" i="13"/>
  <c r="E518" i="13"/>
  <c r="G517" i="13"/>
  <c r="G516" i="13"/>
  <c r="E516" i="13"/>
  <c r="G515" i="13"/>
  <c r="G514" i="13"/>
  <c r="G513" i="13"/>
  <c r="F513" i="13"/>
  <c r="E513" i="13"/>
  <c r="G512" i="13"/>
  <c r="F512" i="13"/>
  <c r="E512" i="13"/>
  <c r="G511" i="13"/>
  <c r="G510" i="13"/>
  <c r="E510" i="13"/>
  <c r="G509" i="13"/>
  <c r="F509" i="13"/>
  <c r="E509" i="13"/>
  <c r="G508" i="13"/>
  <c r="F508" i="13"/>
  <c r="E508" i="13"/>
  <c r="G507" i="13"/>
  <c r="F507" i="13"/>
  <c r="E507" i="13"/>
  <c r="G506" i="13"/>
  <c r="F506" i="13"/>
  <c r="E506" i="13"/>
  <c r="G505" i="13"/>
  <c r="F505" i="13"/>
  <c r="E505" i="13"/>
  <c r="G504" i="13"/>
  <c r="F504" i="13"/>
  <c r="E504" i="13"/>
  <c r="G503" i="13"/>
  <c r="F503" i="13"/>
  <c r="E503" i="13"/>
  <c r="G502" i="13"/>
  <c r="F502" i="13"/>
  <c r="E502" i="13"/>
  <c r="G501" i="13"/>
  <c r="F501" i="13"/>
  <c r="G500" i="13"/>
  <c r="E500" i="13"/>
  <c r="G499" i="13"/>
  <c r="F499" i="13"/>
  <c r="E499" i="13"/>
  <c r="G498" i="13"/>
  <c r="F498" i="13"/>
  <c r="E498" i="13"/>
  <c r="G497" i="13"/>
  <c r="E497" i="13"/>
  <c r="G496" i="13"/>
  <c r="F496" i="13"/>
  <c r="E496" i="13"/>
  <c r="G495" i="13"/>
  <c r="F495" i="13"/>
  <c r="G494" i="13"/>
  <c r="F494" i="13"/>
  <c r="E494" i="13"/>
  <c r="G493" i="13"/>
  <c r="E493" i="13"/>
  <c r="G492" i="13"/>
  <c r="F492" i="13"/>
  <c r="E492" i="13"/>
  <c r="G491" i="13"/>
  <c r="F491" i="13"/>
  <c r="E491" i="13"/>
  <c r="G490" i="13"/>
  <c r="G489" i="13"/>
  <c r="G488" i="13"/>
  <c r="F488" i="13"/>
  <c r="E488" i="13"/>
  <c r="G487" i="13"/>
  <c r="F487" i="13"/>
  <c r="G486" i="13"/>
  <c r="G485" i="13"/>
  <c r="F485" i="13"/>
  <c r="E485" i="13"/>
  <c r="G484" i="13"/>
  <c r="G483" i="13"/>
  <c r="E483" i="13"/>
  <c r="G482" i="13"/>
  <c r="F482" i="13"/>
  <c r="E482" i="13"/>
  <c r="G481" i="13"/>
  <c r="G480" i="13"/>
  <c r="F480" i="13"/>
  <c r="G479" i="13"/>
  <c r="G478" i="13"/>
  <c r="F478" i="13"/>
  <c r="E478" i="13"/>
  <c r="G477" i="13"/>
  <c r="F477" i="13"/>
  <c r="E477" i="13"/>
  <c r="G476" i="13"/>
  <c r="F476" i="13"/>
  <c r="E476" i="13"/>
  <c r="G475" i="13"/>
  <c r="F475" i="13"/>
  <c r="E475" i="13"/>
  <c r="G474" i="13"/>
  <c r="F474" i="13"/>
  <c r="E474" i="13"/>
  <c r="G473" i="13"/>
  <c r="F473" i="13"/>
  <c r="E473" i="13"/>
  <c r="G472" i="13"/>
  <c r="F472" i="13"/>
  <c r="E472" i="13"/>
  <c r="G471" i="13"/>
  <c r="G470" i="13"/>
  <c r="G469" i="13"/>
  <c r="E469" i="13"/>
  <c r="G468" i="13"/>
  <c r="E468" i="13"/>
  <c r="G467" i="13"/>
  <c r="F467" i="13"/>
  <c r="E467" i="13"/>
  <c r="G466" i="13"/>
  <c r="G465" i="13"/>
  <c r="G464" i="13"/>
  <c r="F464" i="13"/>
  <c r="E464" i="13"/>
  <c r="G463" i="13"/>
  <c r="E463" i="13"/>
  <c r="G462" i="13"/>
  <c r="F462" i="13"/>
  <c r="E462" i="13"/>
  <c r="G461" i="13"/>
  <c r="F461" i="13"/>
  <c r="E461" i="13"/>
  <c r="G460" i="13"/>
  <c r="F460" i="13"/>
  <c r="E460" i="13"/>
  <c r="G459" i="13"/>
  <c r="G458" i="13"/>
  <c r="F458" i="13"/>
  <c r="E458" i="13"/>
  <c r="G457" i="13"/>
  <c r="G456" i="13"/>
  <c r="G455" i="13"/>
  <c r="G454" i="13"/>
  <c r="F454" i="13"/>
  <c r="E454" i="13"/>
  <c r="G453" i="13"/>
  <c r="E453" i="13"/>
  <c r="G452" i="13"/>
  <c r="F452" i="13"/>
  <c r="G451" i="13"/>
  <c r="G450" i="13"/>
  <c r="G449" i="13"/>
  <c r="E449" i="13"/>
  <c r="G448" i="13"/>
  <c r="F448" i="13"/>
  <c r="E448" i="13"/>
  <c r="G447" i="13"/>
  <c r="F447" i="13"/>
  <c r="E447" i="13"/>
  <c r="G446" i="13"/>
  <c r="F446" i="13"/>
  <c r="E446" i="13"/>
  <c r="G445" i="13"/>
  <c r="G444" i="13"/>
  <c r="F444" i="13"/>
  <c r="G443" i="13"/>
  <c r="E443" i="13"/>
  <c r="G442" i="13"/>
  <c r="G441" i="13"/>
  <c r="G440" i="13"/>
  <c r="F440" i="13"/>
  <c r="E440" i="13"/>
  <c r="G439" i="13"/>
  <c r="E439" i="13"/>
  <c r="G438" i="13"/>
  <c r="E438" i="13"/>
  <c r="G437" i="13"/>
  <c r="F437" i="13"/>
  <c r="E437" i="13"/>
  <c r="G436" i="13"/>
  <c r="G435" i="13"/>
  <c r="F435" i="13"/>
  <c r="E435" i="13"/>
  <c r="G434" i="13"/>
  <c r="G433" i="13"/>
  <c r="F433" i="13"/>
  <c r="E433" i="13"/>
  <c r="G432" i="13"/>
  <c r="G431" i="13"/>
  <c r="E431" i="13"/>
  <c r="G430" i="13"/>
  <c r="F430" i="13"/>
  <c r="E430" i="13"/>
  <c r="G429" i="13"/>
  <c r="E429" i="13"/>
  <c r="G428" i="13"/>
  <c r="G427" i="13"/>
  <c r="F427" i="13"/>
  <c r="E427" i="13"/>
  <c r="G426" i="13"/>
  <c r="F426" i="13"/>
  <c r="E426" i="13"/>
  <c r="G425" i="13"/>
  <c r="E425" i="13"/>
  <c r="G424" i="13"/>
  <c r="G423" i="13"/>
  <c r="G422" i="13"/>
  <c r="G421" i="13"/>
  <c r="F421" i="13"/>
  <c r="E421" i="13"/>
  <c r="G420" i="13"/>
  <c r="G419" i="13"/>
  <c r="G418" i="13"/>
  <c r="F418" i="13"/>
  <c r="E418" i="13"/>
  <c r="G417" i="13"/>
  <c r="F417" i="13"/>
  <c r="E417" i="13"/>
  <c r="G416" i="13"/>
  <c r="E416" i="13"/>
  <c r="G415" i="13"/>
  <c r="F415" i="13"/>
  <c r="G414" i="13"/>
  <c r="F414" i="13"/>
  <c r="E414" i="13"/>
  <c r="G413" i="13"/>
  <c r="F413" i="13"/>
  <c r="E413" i="13"/>
  <c r="G412" i="13"/>
  <c r="G411" i="13"/>
  <c r="F411" i="13"/>
  <c r="E411" i="13"/>
  <c r="G410" i="13"/>
  <c r="G409" i="13"/>
  <c r="G408" i="13"/>
  <c r="G407" i="13"/>
  <c r="F407" i="13"/>
  <c r="E407" i="13"/>
  <c r="G406" i="13"/>
  <c r="F406" i="13"/>
  <c r="E406" i="13"/>
  <c r="G405" i="13"/>
  <c r="E405" i="13"/>
  <c r="G404" i="13"/>
  <c r="F404" i="13"/>
  <c r="G403" i="13"/>
  <c r="G402" i="13"/>
  <c r="F402" i="13"/>
  <c r="G401" i="13"/>
  <c r="F401" i="13"/>
  <c r="E401" i="13"/>
  <c r="G400" i="13"/>
  <c r="F400" i="13"/>
  <c r="E400" i="13"/>
  <c r="G399" i="13"/>
  <c r="G398" i="13"/>
  <c r="G397" i="13"/>
  <c r="G396" i="13"/>
  <c r="F396" i="13"/>
  <c r="E396" i="13"/>
  <c r="G395" i="13"/>
  <c r="G394" i="13"/>
  <c r="E394" i="13"/>
  <c r="G393" i="13"/>
  <c r="E393" i="13"/>
  <c r="G392" i="13"/>
  <c r="G391" i="13"/>
  <c r="G390" i="13"/>
  <c r="E390" i="13"/>
  <c r="G389" i="13"/>
  <c r="F389" i="13"/>
  <c r="E389" i="13"/>
  <c r="G388" i="13"/>
  <c r="G387" i="13"/>
  <c r="G386" i="13"/>
  <c r="G385" i="13"/>
  <c r="E385" i="13"/>
  <c r="G384" i="13"/>
  <c r="G383" i="13"/>
  <c r="G382" i="13"/>
  <c r="F382" i="13"/>
  <c r="G381" i="13"/>
  <c r="F381" i="13"/>
  <c r="E381" i="13"/>
  <c r="G380" i="13"/>
  <c r="E380" i="13"/>
  <c r="G379" i="13"/>
  <c r="G378" i="13"/>
  <c r="G377" i="13"/>
  <c r="F377" i="13"/>
  <c r="E377" i="13"/>
  <c r="G376" i="13"/>
  <c r="F376" i="13"/>
  <c r="E376" i="13"/>
  <c r="G375" i="13"/>
  <c r="F375" i="13"/>
  <c r="E375" i="13"/>
  <c r="G374" i="13"/>
  <c r="E374" i="13"/>
  <c r="G373" i="13"/>
  <c r="G372" i="13"/>
  <c r="E372" i="13"/>
  <c r="G371" i="13"/>
  <c r="E371" i="13"/>
  <c r="G370" i="13"/>
  <c r="G369" i="13"/>
  <c r="G368" i="13"/>
  <c r="F368" i="13"/>
  <c r="E368" i="13"/>
  <c r="G367" i="13"/>
  <c r="E367" i="13"/>
  <c r="G366" i="13"/>
  <c r="E366" i="13"/>
  <c r="G365" i="13"/>
  <c r="E365" i="13"/>
  <c r="G364" i="13"/>
  <c r="G363" i="13"/>
  <c r="F363" i="13"/>
  <c r="G362" i="13"/>
  <c r="G361" i="13"/>
  <c r="G360" i="13"/>
  <c r="F360" i="13"/>
  <c r="E360" i="13"/>
  <c r="G359" i="13"/>
  <c r="E359" i="13"/>
  <c r="G358" i="13"/>
  <c r="G357" i="13"/>
  <c r="G356" i="13"/>
  <c r="G355" i="13"/>
  <c r="G354" i="13"/>
  <c r="F354" i="13"/>
  <c r="E354" i="13"/>
  <c r="G353" i="13"/>
  <c r="F353" i="13"/>
  <c r="E353" i="13"/>
  <c r="G352" i="13"/>
  <c r="G351" i="13"/>
  <c r="E351" i="13"/>
  <c r="G350" i="13"/>
  <c r="D349" i="13"/>
  <c r="D12" i="13" s="1"/>
  <c r="C349" i="13"/>
  <c r="C12" i="13" s="1"/>
  <c r="G343" i="13"/>
  <c r="F343" i="13"/>
  <c r="E343" i="13"/>
  <c r="G342" i="13"/>
  <c r="F342" i="13"/>
  <c r="E342" i="13"/>
  <c r="G341" i="13"/>
  <c r="F341" i="13"/>
  <c r="E341" i="13"/>
  <c r="G340" i="13"/>
  <c r="F340" i="13"/>
  <c r="E340" i="13"/>
  <c r="G339" i="13"/>
  <c r="F339" i="13"/>
  <c r="E339" i="13"/>
  <c r="G338" i="13"/>
  <c r="F338" i="13"/>
  <c r="E338" i="13"/>
  <c r="G337" i="13"/>
  <c r="F337" i="13"/>
  <c r="E337" i="13"/>
  <c r="G336" i="13"/>
  <c r="F336" i="13"/>
  <c r="E336" i="13"/>
  <c r="G335" i="13"/>
  <c r="E335" i="13"/>
  <c r="G334" i="13"/>
  <c r="F334" i="13"/>
  <c r="E334" i="13"/>
  <c r="G333" i="13"/>
  <c r="G332" i="13"/>
  <c r="F332" i="13"/>
  <c r="E332" i="13"/>
  <c r="G331" i="13"/>
  <c r="F331" i="13"/>
  <c r="E331" i="13"/>
  <c r="G330" i="13"/>
  <c r="F330" i="13"/>
  <c r="E330" i="13"/>
  <c r="G329" i="13"/>
  <c r="G328" i="13"/>
  <c r="G327" i="13"/>
  <c r="F327" i="13"/>
  <c r="E327" i="13"/>
  <c r="G326" i="13"/>
  <c r="F326" i="13"/>
  <c r="E326" i="13"/>
  <c r="G325" i="13"/>
  <c r="F325" i="13"/>
  <c r="E325" i="13"/>
  <c r="G324" i="13"/>
  <c r="E324" i="13"/>
  <c r="G323" i="13"/>
  <c r="G322" i="13"/>
  <c r="F322" i="13"/>
  <c r="E322" i="13"/>
  <c r="G321" i="13"/>
  <c r="F321" i="13"/>
  <c r="E321" i="13"/>
  <c r="G320" i="13"/>
  <c r="F320" i="13"/>
  <c r="E320" i="13"/>
  <c r="G319" i="13"/>
  <c r="G318" i="13"/>
  <c r="F318" i="13"/>
  <c r="G317" i="13"/>
  <c r="G316" i="13"/>
  <c r="F316" i="13"/>
  <c r="E316" i="13"/>
  <c r="G315" i="13"/>
  <c r="E315" i="13"/>
  <c r="G314" i="13"/>
  <c r="F314" i="13"/>
  <c r="E314" i="13"/>
  <c r="G313" i="13"/>
  <c r="F313" i="13"/>
  <c r="E313" i="13"/>
  <c r="G312" i="13"/>
  <c r="F312" i="13"/>
  <c r="E312" i="13"/>
  <c r="G311" i="13"/>
  <c r="F311" i="13"/>
  <c r="E311" i="13"/>
  <c r="G310" i="13"/>
  <c r="E310" i="13"/>
  <c r="G309" i="13"/>
  <c r="E309" i="13"/>
  <c r="G308" i="13"/>
  <c r="G307" i="13"/>
  <c r="F307" i="13"/>
  <c r="E307" i="13"/>
  <c r="G306" i="13"/>
  <c r="G305" i="13"/>
  <c r="G304" i="13"/>
  <c r="E304" i="13"/>
  <c r="G303" i="13"/>
  <c r="E303" i="13"/>
  <c r="G302" i="13"/>
  <c r="G301" i="13"/>
  <c r="E301" i="13"/>
  <c r="G300" i="13"/>
  <c r="E300" i="13"/>
  <c r="G299" i="13"/>
  <c r="F299" i="13"/>
  <c r="E299" i="13"/>
  <c r="G298" i="13"/>
  <c r="F298" i="13"/>
  <c r="E298" i="13"/>
  <c r="G297" i="13"/>
  <c r="E297" i="13"/>
  <c r="G296" i="13"/>
  <c r="F296" i="13"/>
  <c r="E296" i="13"/>
  <c r="G295" i="13"/>
  <c r="F295" i="13"/>
  <c r="E295" i="13"/>
  <c r="G294" i="13"/>
  <c r="G293" i="13"/>
  <c r="F293" i="13"/>
  <c r="E293" i="13"/>
  <c r="G292" i="13"/>
  <c r="E292" i="13"/>
  <c r="G291" i="13"/>
  <c r="F291" i="13"/>
  <c r="E291" i="13"/>
  <c r="G290" i="13"/>
  <c r="F290" i="13"/>
  <c r="E290" i="13"/>
  <c r="G289" i="13"/>
  <c r="G288" i="13"/>
  <c r="G287" i="13"/>
  <c r="F287" i="13"/>
  <c r="E287" i="13"/>
  <c r="G286" i="13"/>
  <c r="G285" i="13"/>
  <c r="E285" i="13"/>
  <c r="G284" i="13"/>
  <c r="F284" i="13"/>
  <c r="E284" i="13"/>
  <c r="G283" i="13"/>
  <c r="E283" i="13"/>
  <c r="G282" i="13"/>
  <c r="E282" i="13"/>
  <c r="G281" i="13"/>
  <c r="F281" i="13"/>
  <c r="G280" i="13"/>
  <c r="F280" i="13"/>
  <c r="G279" i="13"/>
  <c r="F279" i="13"/>
  <c r="E279" i="13"/>
  <c r="G278" i="13"/>
  <c r="F278" i="13"/>
  <c r="G277" i="13"/>
  <c r="E277" i="13"/>
  <c r="G276" i="13"/>
  <c r="G275" i="13"/>
  <c r="E275" i="13"/>
  <c r="G274" i="13"/>
  <c r="E274" i="13"/>
  <c r="G273" i="13"/>
  <c r="F273" i="13"/>
  <c r="E273" i="13"/>
  <c r="G272" i="13"/>
  <c r="F272" i="13"/>
  <c r="E272" i="13"/>
  <c r="G271" i="13"/>
  <c r="G270" i="13"/>
  <c r="G269" i="13"/>
  <c r="F269" i="13"/>
  <c r="E269" i="13"/>
  <c r="G268" i="13"/>
  <c r="F268" i="13"/>
  <c r="E268" i="13"/>
  <c r="G267" i="13"/>
  <c r="G266" i="13"/>
  <c r="F266" i="13"/>
  <c r="E266" i="13"/>
  <c r="G265" i="13"/>
  <c r="F265" i="13"/>
  <c r="E265" i="13"/>
  <c r="G264" i="13"/>
  <c r="G263" i="13"/>
  <c r="E263" i="13"/>
  <c r="G262" i="13"/>
  <c r="G261" i="13"/>
  <c r="F261" i="13"/>
  <c r="E261" i="13"/>
  <c r="G260" i="13"/>
  <c r="E260" i="13"/>
  <c r="G259" i="13"/>
  <c r="F259" i="13"/>
  <c r="E259" i="13"/>
  <c r="G258" i="13"/>
  <c r="F258" i="13"/>
  <c r="E258" i="13"/>
  <c r="G257" i="13"/>
  <c r="F257" i="13"/>
  <c r="E257" i="13"/>
  <c r="G256" i="13"/>
  <c r="F256" i="13"/>
  <c r="E256" i="13"/>
  <c r="G255" i="13"/>
  <c r="F255" i="13"/>
  <c r="E255" i="13"/>
  <c r="G254" i="13"/>
  <c r="F254" i="13"/>
  <c r="E254" i="13"/>
  <c r="G253" i="13"/>
  <c r="E253" i="13"/>
  <c r="G252" i="13"/>
  <c r="F252" i="13"/>
  <c r="E252" i="13"/>
  <c r="G251" i="13"/>
  <c r="F251" i="13"/>
  <c r="E251" i="13"/>
  <c r="G250" i="13"/>
  <c r="E250" i="13"/>
  <c r="G249" i="13"/>
  <c r="E249" i="13"/>
  <c r="G248" i="13"/>
  <c r="G247" i="13"/>
  <c r="F247" i="13"/>
  <c r="E247" i="13"/>
  <c r="G246" i="13"/>
  <c r="E246" i="13"/>
  <c r="G245" i="13"/>
  <c r="F245" i="13"/>
  <c r="E245" i="13"/>
  <c r="G244" i="13"/>
  <c r="G243" i="13"/>
  <c r="G242" i="13"/>
  <c r="E242" i="13"/>
  <c r="G241" i="13"/>
  <c r="E241" i="13"/>
  <c r="G240" i="13"/>
  <c r="F240" i="13"/>
  <c r="E240" i="13"/>
  <c r="G239" i="13"/>
  <c r="E239" i="13"/>
  <c r="G238" i="13"/>
  <c r="E238" i="13"/>
  <c r="G237" i="13"/>
  <c r="F237" i="13"/>
  <c r="E237" i="13"/>
  <c r="G236" i="13"/>
  <c r="G235" i="13"/>
  <c r="F235" i="13"/>
  <c r="E235" i="13"/>
  <c r="G234" i="13"/>
  <c r="F234" i="13"/>
  <c r="E234" i="13"/>
  <c r="G233" i="13"/>
  <c r="F233" i="13"/>
  <c r="E233" i="13"/>
  <c r="G232" i="13"/>
  <c r="E232" i="13"/>
  <c r="G231" i="13"/>
  <c r="F231" i="13"/>
  <c r="E231" i="13"/>
  <c r="G230" i="13"/>
  <c r="G229" i="13"/>
  <c r="F229" i="13"/>
  <c r="E229" i="13"/>
  <c r="G228" i="13"/>
  <c r="F228" i="13"/>
  <c r="E228" i="13"/>
  <c r="G227" i="13"/>
  <c r="F227" i="13"/>
  <c r="E227" i="13"/>
  <c r="G226" i="13"/>
  <c r="E226" i="13"/>
  <c r="G225" i="13"/>
  <c r="G224" i="13"/>
  <c r="F224" i="13"/>
  <c r="E224" i="13"/>
  <c r="G223" i="13"/>
  <c r="E223" i="13"/>
  <c r="G222" i="13"/>
  <c r="F222" i="13"/>
  <c r="E222" i="13"/>
  <c r="G221" i="13"/>
  <c r="E221" i="13"/>
  <c r="G220" i="13"/>
  <c r="F220" i="13"/>
  <c r="E220" i="13"/>
  <c r="G219" i="13"/>
  <c r="F219" i="13"/>
  <c r="E219" i="13"/>
  <c r="G218" i="13"/>
  <c r="E218" i="13"/>
  <c r="G217" i="13"/>
  <c r="F217" i="13"/>
  <c r="E217" i="13"/>
  <c r="G216" i="13"/>
  <c r="E216" i="13"/>
  <c r="G215" i="13"/>
  <c r="F215" i="13"/>
  <c r="E215" i="13"/>
  <c r="G214" i="13"/>
  <c r="E214" i="13"/>
  <c r="G213" i="13"/>
  <c r="G212" i="13"/>
  <c r="E212" i="13"/>
  <c r="G211" i="13"/>
  <c r="F211" i="13"/>
  <c r="E211" i="13"/>
  <c r="G210" i="13"/>
  <c r="E210" i="13"/>
  <c r="G209" i="13"/>
  <c r="G208" i="13"/>
  <c r="E208" i="13"/>
  <c r="G207" i="13"/>
  <c r="F207" i="13"/>
  <c r="E207" i="13"/>
  <c r="G206" i="13"/>
  <c r="F206" i="13"/>
  <c r="E206" i="13"/>
  <c r="G205" i="13"/>
  <c r="G204" i="13"/>
  <c r="G203" i="13"/>
  <c r="G202" i="13"/>
  <c r="G201" i="13"/>
  <c r="G200" i="13"/>
  <c r="G199" i="13"/>
  <c r="G198" i="13"/>
  <c r="E198" i="13"/>
  <c r="G197" i="13"/>
  <c r="E197" i="13"/>
  <c r="G196" i="13"/>
  <c r="F196" i="13"/>
  <c r="E196" i="13"/>
  <c r="G195" i="13"/>
  <c r="G194" i="13"/>
  <c r="F194" i="13"/>
  <c r="E194" i="13"/>
  <c r="G193" i="13"/>
  <c r="E193" i="13"/>
  <c r="G192" i="13"/>
  <c r="F192" i="13"/>
  <c r="E192" i="13"/>
  <c r="G191" i="13"/>
  <c r="E191" i="13"/>
  <c r="G190" i="13"/>
  <c r="E190" i="13"/>
  <c r="G189" i="13"/>
  <c r="F189" i="13"/>
  <c r="E189" i="13"/>
  <c r="G188" i="13"/>
  <c r="E188" i="13"/>
  <c r="G187" i="13"/>
  <c r="G186" i="13"/>
  <c r="G185" i="13"/>
  <c r="E185" i="13"/>
  <c r="G184" i="13"/>
  <c r="F184" i="13"/>
  <c r="E184" i="13"/>
  <c r="G183" i="13"/>
  <c r="F183" i="13"/>
  <c r="E183" i="13"/>
  <c r="G182" i="13"/>
  <c r="E182" i="13"/>
  <c r="G181" i="13"/>
  <c r="G180" i="13"/>
  <c r="F180" i="13"/>
  <c r="E180" i="13"/>
  <c r="G179" i="13"/>
  <c r="G178" i="13"/>
  <c r="G177" i="13"/>
  <c r="F177" i="13"/>
  <c r="E177" i="13"/>
  <c r="G176" i="13"/>
  <c r="F176" i="13"/>
  <c r="E176" i="13"/>
  <c r="G175" i="13"/>
  <c r="F175" i="13"/>
  <c r="E175" i="13"/>
  <c r="G174" i="13"/>
  <c r="D173" i="13"/>
  <c r="C173" i="13"/>
  <c r="C11" i="13" s="1"/>
  <c r="G167" i="13"/>
  <c r="F167" i="13"/>
  <c r="E167" i="13"/>
  <c r="G166" i="13"/>
  <c r="F166" i="13"/>
  <c r="E166" i="13"/>
  <c r="G165" i="13"/>
  <c r="G164" i="13"/>
  <c r="G163" i="13"/>
  <c r="E163" i="13"/>
  <c r="G162" i="13"/>
  <c r="E162" i="13"/>
  <c r="G161" i="13"/>
  <c r="E161" i="13"/>
  <c r="G160" i="13"/>
  <c r="F160" i="13"/>
  <c r="E160" i="13"/>
  <c r="G159" i="13"/>
  <c r="F159" i="13"/>
  <c r="E159" i="13"/>
  <c r="G158" i="13"/>
  <c r="G157" i="13"/>
  <c r="F157" i="13"/>
  <c r="E157" i="13"/>
  <c r="G156" i="13"/>
  <c r="F156" i="13"/>
  <c r="E156" i="13"/>
  <c r="G155" i="13"/>
  <c r="G154" i="13"/>
  <c r="E154" i="13"/>
  <c r="G153" i="13"/>
  <c r="G152" i="13"/>
  <c r="F152" i="13"/>
  <c r="E152" i="13"/>
  <c r="G151" i="13"/>
  <c r="F151" i="13"/>
  <c r="G150" i="13"/>
  <c r="F150" i="13"/>
  <c r="E150" i="13"/>
  <c r="G149" i="13"/>
  <c r="E149" i="13"/>
  <c r="G148" i="13"/>
  <c r="E148" i="13"/>
  <c r="G147" i="13"/>
  <c r="F147" i="13"/>
  <c r="E147" i="13"/>
  <c r="G146" i="13"/>
  <c r="F146" i="13"/>
  <c r="E146" i="13"/>
  <c r="G145" i="13"/>
  <c r="G144" i="13"/>
  <c r="E144" i="13"/>
  <c r="G143" i="13"/>
  <c r="G142" i="13"/>
  <c r="F142" i="13"/>
  <c r="G141" i="13"/>
  <c r="G140" i="13"/>
  <c r="F140" i="13"/>
  <c r="E140" i="13"/>
  <c r="G139" i="13"/>
  <c r="G138" i="13"/>
  <c r="F138" i="13"/>
  <c r="G137" i="13"/>
  <c r="G136" i="13"/>
  <c r="G135" i="13"/>
  <c r="E135" i="13"/>
  <c r="G134" i="13"/>
  <c r="G133" i="13"/>
  <c r="G132" i="13"/>
  <c r="G131" i="13"/>
  <c r="G130" i="13"/>
  <c r="E130" i="13"/>
  <c r="G129" i="13"/>
  <c r="G128" i="13"/>
  <c r="G127" i="13"/>
  <c r="F127" i="13"/>
  <c r="E127" i="13"/>
  <c r="G126" i="13"/>
  <c r="G125" i="13"/>
  <c r="G124" i="13"/>
  <c r="E124" i="13"/>
  <c r="G123" i="13"/>
  <c r="G122" i="13"/>
  <c r="G121" i="13"/>
  <c r="F121" i="13"/>
  <c r="G120" i="13"/>
  <c r="G119" i="13"/>
  <c r="F119" i="13"/>
  <c r="E119" i="13"/>
  <c r="G118" i="13"/>
  <c r="E118" i="13"/>
  <c r="G117" i="13"/>
  <c r="G116" i="13"/>
  <c r="E116" i="13"/>
  <c r="G115" i="13"/>
  <c r="G114" i="13"/>
  <c r="G113" i="13"/>
  <c r="G112" i="13"/>
  <c r="G111" i="13"/>
  <c r="G110" i="13"/>
  <c r="G109" i="13"/>
  <c r="F109" i="13"/>
  <c r="G108" i="13"/>
  <c r="E108" i="13"/>
  <c r="G107" i="13"/>
  <c r="F107" i="13"/>
  <c r="E107" i="13"/>
  <c r="G106" i="13"/>
  <c r="G105" i="13"/>
  <c r="E105" i="13"/>
  <c r="G104" i="13"/>
  <c r="G103" i="13"/>
  <c r="G102" i="13"/>
  <c r="G101" i="13"/>
  <c r="G100" i="13"/>
  <c r="F100" i="13"/>
  <c r="E100" i="13"/>
  <c r="G99" i="13"/>
  <c r="G98" i="13"/>
  <c r="E98" i="13"/>
  <c r="G97" i="13"/>
  <c r="G96" i="13"/>
  <c r="G95" i="13"/>
  <c r="G94" i="13"/>
  <c r="G93" i="13"/>
  <c r="E93" i="13"/>
  <c r="G92" i="13"/>
  <c r="G91" i="13"/>
  <c r="G90" i="13"/>
  <c r="G89" i="13"/>
  <c r="G88" i="13"/>
  <c r="F88" i="13"/>
  <c r="G87" i="13"/>
  <c r="G86" i="13"/>
  <c r="F86" i="13"/>
  <c r="E86" i="13"/>
  <c r="G85" i="13"/>
  <c r="G84" i="13"/>
  <c r="E84" i="13"/>
  <c r="G83" i="13"/>
  <c r="F83" i="13"/>
  <c r="E83" i="13"/>
  <c r="G82" i="13"/>
  <c r="E82" i="13"/>
  <c r="G81" i="13"/>
  <c r="F81" i="13"/>
  <c r="E81" i="13"/>
  <c r="G80" i="13"/>
  <c r="G79" i="13"/>
  <c r="G78" i="13"/>
  <c r="G77" i="13"/>
  <c r="G76" i="13"/>
  <c r="D75" i="13"/>
  <c r="F153" i="13" s="1"/>
  <c r="C75" i="13"/>
  <c r="E155" i="13" s="1"/>
  <c r="G69" i="13"/>
  <c r="E69" i="13"/>
  <c r="G68" i="13"/>
  <c r="G67" i="13"/>
  <c r="E67" i="13"/>
  <c r="G66" i="13"/>
  <c r="G65" i="13"/>
  <c r="F65" i="13"/>
  <c r="E65" i="13"/>
  <c r="G64" i="13"/>
  <c r="G63" i="13"/>
  <c r="F63" i="13"/>
  <c r="G62" i="13"/>
  <c r="F62" i="13"/>
  <c r="G61" i="13"/>
  <c r="G60" i="13"/>
  <c r="E60" i="13"/>
  <c r="G59" i="13"/>
  <c r="G58" i="13"/>
  <c r="E58" i="13"/>
  <c r="G57" i="13"/>
  <c r="F57" i="13"/>
  <c r="E57" i="13"/>
  <c r="G56" i="13"/>
  <c r="F56" i="13"/>
  <c r="E56" i="13"/>
  <c r="G55" i="13"/>
  <c r="E55" i="13"/>
  <c r="G54" i="13"/>
  <c r="F54" i="13"/>
  <c r="E54" i="13"/>
  <c r="G53" i="13"/>
  <c r="F53" i="13"/>
  <c r="E53" i="13"/>
  <c r="G52" i="13"/>
  <c r="F52" i="13"/>
  <c r="E52" i="13"/>
  <c r="G51" i="13"/>
  <c r="E51" i="13"/>
  <c r="G50" i="13"/>
  <c r="G49" i="13"/>
  <c r="E49" i="13"/>
  <c r="G48" i="13"/>
  <c r="E48" i="13"/>
  <c r="G47" i="13"/>
  <c r="F47" i="13"/>
  <c r="E47" i="13"/>
  <c r="G46" i="13"/>
  <c r="F46" i="13"/>
  <c r="E46" i="13"/>
  <c r="G45" i="13"/>
  <c r="E45" i="13"/>
  <c r="G44" i="13"/>
  <c r="E44" i="13"/>
  <c r="G43" i="13"/>
  <c r="F43" i="13"/>
  <c r="E43" i="13"/>
  <c r="G42" i="13"/>
  <c r="F42" i="13"/>
  <c r="E42" i="13"/>
  <c r="G41" i="13"/>
  <c r="F41" i="13"/>
  <c r="E41" i="13"/>
  <c r="G40" i="13"/>
  <c r="F40" i="13"/>
  <c r="E40" i="13"/>
  <c r="G39" i="13"/>
  <c r="E39" i="13"/>
  <c r="G38" i="13"/>
  <c r="F38" i="13"/>
  <c r="G37" i="13"/>
  <c r="F37" i="13"/>
  <c r="E37" i="13"/>
  <c r="G36" i="13"/>
  <c r="E36" i="13"/>
  <c r="G35" i="13"/>
  <c r="F35" i="13"/>
  <c r="E35" i="13"/>
  <c r="G34" i="13"/>
  <c r="F34" i="13"/>
  <c r="E34" i="13"/>
  <c r="G33" i="13"/>
  <c r="F33" i="13"/>
  <c r="E33" i="13"/>
  <c r="G32" i="13"/>
  <c r="E32" i="13"/>
  <c r="G31" i="13"/>
  <c r="F31" i="13"/>
  <c r="E31" i="13"/>
  <c r="G30" i="13"/>
  <c r="G29" i="13"/>
  <c r="F29" i="13"/>
  <c r="E29" i="13"/>
  <c r="G28" i="13"/>
  <c r="E28" i="13"/>
  <c r="G27" i="13"/>
  <c r="F27" i="13"/>
  <c r="E27" i="13"/>
  <c r="G26" i="13"/>
  <c r="F26" i="13"/>
  <c r="G25" i="13"/>
  <c r="E25" i="13"/>
  <c r="G24" i="13"/>
  <c r="F24" i="13"/>
  <c r="E24" i="13"/>
  <c r="G23" i="13"/>
  <c r="E23" i="13"/>
  <c r="G22" i="13"/>
  <c r="E22" i="13"/>
  <c r="G21" i="13"/>
  <c r="G20" i="13"/>
  <c r="F20" i="13"/>
  <c r="E20" i="13"/>
  <c r="D19" i="13"/>
  <c r="D9" i="13" s="1"/>
  <c r="C19" i="13"/>
  <c r="C9" i="13" s="1"/>
  <c r="C13" i="13"/>
  <c r="D11" i="13"/>
  <c r="G609" i="12"/>
  <c r="G608" i="12"/>
  <c r="G607" i="12"/>
  <c r="G606" i="12"/>
  <c r="F606" i="12"/>
  <c r="E606" i="12"/>
  <c r="G605" i="12"/>
  <c r="G604" i="12"/>
  <c r="F604" i="12"/>
  <c r="E604" i="12"/>
  <c r="G603" i="12"/>
  <c r="G602" i="12"/>
  <c r="E602" i="12"/>
  <c r="G601" i="12"/>
  <c r="G600" i="12"/>
  <c r="G599" i="12"/>
  <c r="F599" i="12"/>
  <c r="G598" i="12"/>
  <c r="G597" i="12"/>
  <c r="E597" i="12"/>
  <c r="G596" i="12"/>
  <c r="F596" i="12"/>
  <c r="E596" i="12"/>
  <c r="G595" i="12"/>
  <c r="F595" i="12"/>
  <c r="E595" i="12"/>
  <c r="G594" i="12"/>
  <c r="F594" i="12"/>
  <c r="E594" i="12"/>
  <c r="G593" i="12"/>
  <c r="F593" i="12"/>
  <c r="G592" i="12"/>
  <c r="E592" i="12"/>
  <c r="G591" i="12"/>
  <c r="F591" i="12"/>
  <c r="G590" i="12"/>
  <c r="G589" i="12"/>
  <c r="F589" i="12"/>
  <c r="E589" i="12"/>
  <c r="G588" i="12"/>
  <c r="F588" i="12"/>
  <c r="E588" i="12"/>
  <c r="G587" i="12"/>
  <c r="G586" i="12"/>
  <c r="G585" i="12"/>
  <c r="G584" i="12"/>
  <c r="G583" i="12"/>
  <c r="F583" i="12"/>
  <c r="E583" i="12"/>
  <c r="D582" i="12"/>
  <c r="F609" i="12" s="1"/>
  <c r="C582" i="12"/>
  <c r="C13" i="12" s="1"/>
  <c r="G576" i="12"/>
  <c r="F576" i="12"/>
  <c r="E576" i="12"/>
  <c r="G575" i="12"/>
  <c r="F575" i="12"/>
  <c r="E575" i="12"/>
  <c r="G574" i="12"/>
  <c r="G573" i="12"/>
  <c r="F573" i="12"/>
  <c r="E573" i="12"/>
  <c r="G572" i="12"/>
  <c r="F572" i="12"/>
  <c r="E572" i="12"/>
  <c r="G571" i="12"/>
  <c r="F571" i="12"/>
  <c r="E571" i="12"/>
  <c r="G570" i="12"/>
  <c r="E570" i="12"/>
  <c r="G569" i="12"/>
  <c r="F569" i="12"/>
  <c r="G568" i="12"/>
  <c r="G567" i="12"/>
  <c r="F567" i="12"/>
  <c r="E567" i="12"/>
  <c r="G566" i="12"/>
  <c r="F566" i="12"/>
  <c r="E566" i="12"/>
  <c r="G565" i="12"/>
  <c r="F565" i="12"/>
  <c r="E565" i="12"/>
  <c r="G564" i="12"/>
  <c r="F564" i="12"/>
  <c r="E564" i="12"/>
  <c r="G563" i="12"/>
  <c r="F563" i="12"/>
  <c r="E563" i="12"/>
  <c r="G562" i="12"/>
  <c r="F562" i="12"/>
  <c r="E562" i="12"/>
  <c r="G561" i="12"/>
  <c r="G560" i="12"/>
  <c r="E560" i="12"/>
  <c r="G559" i="12"/>
  <c r="G558" i="12"/>
  <c r="F558" i="12"/>
  <c r="E558" i="12"/>
  <c r="G557" i="12"/>
  <c r="F557" i="12"/>
  <c r="E557" i="12"/>
  <c r="G556" i="12"/>
  <c r="F556" i="12"/>
  <c r="E556" i="12"/>
  <c r="G555" i="12"/>
  <c r="F555" i="12"/>
  <c r="E555" i="12"/>
  <c r="G554" i="12"/>
  <c r="F554" i="12"/>
  <c r="E554" i="12"/>
  <c r="G553" i="12"/>
  <c r="F553" i="12"/>
  <c r="E553" i="12"/>
  <c r="G552" i="12"/>
  <c r="F552" i="12"/>
  <c r="E552" i="12"/>
  <c r="G551" i="12"/>
  <c r="E551" i="12"/>
  <c r="G550" i="12"/>
  <c r="F550" i="12"/>
  <c r="E550" i="12"/>
  <c r="G549" i="12"/>
  <c r="F549" i="12"/>
  <c r="E549" i="12"/>
  <c r="G548" i="12"/>
  <c r="E548" i="12"/>
  <c r="G547" i="12"/>
  <c r="F547" i="12"/>
  <c r="E547" i="12"/>
  <c r="G546" i="12"/>
  <c r="F546" i="12"/>
  <c r="E546" i="12"/>
  <c r="G545" i="12"/>
  <c r="F545" i="12"/>
  <c r="E545" i="12"/>
  <c r="G544" i="12"/>
  <c r="F544" i="12"/>
  <c r="G543" i="12"/>
  <c r="F543" i="12"/>
  <c r="E543" i="12"/>
  <c r="G542" i="12"/>
  <c r="F542" i="12"/>
  <c r="E542" i="12"/>
  <c r="G541" i="12"/>
  <c r="F541" i="12"/>
  <c r="E541" i="12"/>
  <c r="G540" i="12"/>
  <c r="F540" i="12"/>
  <c r="E540" i="12"/>
  <c r="G539" i="12"/>
  <c r="G538" i="12"/>
  <c r="G537" i="12"/>
  <c r="F537" i="12"/>
  <c r="E537" i="12"/>
  <c r="G536" i="12"/>
  <c r="F536" i="12"/>
  <c r="E536" i="12"/>
  <c r="G535" i="12"/>
  <c r="G534" i="12"/>
  <c r="G533" i="12"/>
  <c r="F533" i="12"/>
  <c r="E533" i="12"/>
  <c r="G532" i="12"/>
  <c r="E532" i="12"/>
  <c r="G531" i="12"/>
  <c r="F531" i="12"/>
  <c r="E531" i="12"/>
  <c r="G530" i="12"/>
  <c r="E530" i="12"/>
  <c r="G529" i="12"/>
  <c r="G528" i="12"/>
  <c r="E528" i="12"/>
  <c r="G527" i="12"/>
  <c r="F527" i="12"/>
  <c r="E527" i="12"/>
  <c r="G526" i="12"/>
  <c r="F526" i="12"/>
  <c r="E526" i="12"/>
  <c r="G525" i="12"/>
  <c r="F525" i="12"/>
  <c r="E525" i="12"/>
  <c r="G524" i="12"/>
  <c r="F524" i="12"/>
  <c r="G523" i="12"/>
  <c r="F523" i="12"/>
  <c r="E523" i="12"/>
  <c r="G522" i="12"/>
  <c r="F522" i="12"/>
  <c r="E522" i="12"/>
  <c r="G521" i="12"/>
  <c r="F521" i="12"/>
  <c r="E521" i="12"/>
  <c r="G520" i="12"/>
  <c r="E520" i="12"/>
  <c r="G519" i="12"/>
  <c r="F519" i="12"/>
  <c r="E519" i="12"/>
  <c r="G518" i="12"/>
  <c r="F518" i="12"/>
  <c r="E518" i="12"/>
  <c r="G517" i="12"/>
  <c r="G516" i="12"/>
  <c r="F516" i="12"/>
  <c r="E516" i="12"/>
  <c r="G515" i="12"/>
  <c r="E515" i="12"/>
  <c r="G514" i="12"/>
  <c r="E514" i="12"/>
  <c r="G513" i="12"/>
  <c r="F513" i="12"/>
  <c r="E513" i="12"/>
  <c r="G512" i="12"/>
  <c r="F512" i="12"/>
  <c r="E512" i="12"/>
  <c r="G511" i="12"/>
  <c r="G510" i="12"/>
  <c r="G509" i="12"/>
  <c r="F509" i="12"/>
  <c r="E509" i="12"/>
  <c r="G508" i="12"/>
  <c r="F508" i="12"/>
  <c r="G507" i="12"/>
  <c r="F507" i="12"/>
  <c r="E507" i="12"/>
  <c r="G506" i="12"/>
  <c r="F506" i="12"/>
  <c r="E506" i="12"/>
  <c r="G505" i="12"/>
  <c r="F505" i="12"/>
  <c r="E505" i="12"/>
  <c r="G504" i="12"/>
  <c r="F504" i="12"/>
  <c r="E504" i="12"/>
  <c r="G503" i="12"/>
  <c r="F503" i="12"/>
  <c r="E503" i="12"/>
  <c r="G502" i="12"/>
  <c r="F502" i="12"/>
  <c r="E502" i="12"/>
  <c r="G501" i="12"/>
  <c r="F501" i="12"/>
  <c r="E501" i="12"/>
  <c r="G500" i="12"/>
  <c r="G499" i="12"/>
  <c r="F499" i="12"/>
  <c r="E499" i="12"/>
  <c r="G498" i="12"/>
  <c r="G497" i="12"/>
  <c r="F497" i="12"/>
  <c r="G496" i="12"/>
  <c r="F496" i="12"/>
  <c r="E496" i="12"/>
  <c r="G495" i="12"/>
  <c r="F495" i="12"/>
  <c r="E495" i="12"/>
  <c r="G494" i="12"/>
  <c r="E494" i="12"/>
  <c r="G493" i="12"/>
  <c r="F493" i="12"/>
  <c r="E493" i="12"/>
  <c r="G492" i="12"/>
  <c r="F492" i="12"/>
  <c r="E492" i="12"/>
  <c r="G491" i="12"/>
  <c r="F491" i="12"/>
  <c r="E491" i="12"/>
  <c r="G490" i="12"/>
  <c r="G489" i="12"/>
  <c r="E489" i="12"/>
  <c r="G488" i="12"/>
  <c r="F488" i="12"/>
  <c r="E488" i="12"/>
  <c r="G487" i="12"/>
  <c r="F487" i="12"/>
  <c r="E487" i="12"/>
  <c r="G486" i="12"/>
  <c r="G485" i="12"/>
  <c r="F485" i="12"/>
  <c r="E485" i="12"/>
  <c r="G484" i="12"/>
  <c r="G483" i="12"/>
  <c r="F483" i="12"/>
  <c r="E483" i="12"/>
  <c r="G482" i="12"/>
  <c r="F482" i="12"/>
  <c r="E482" i="12"/>
  <c r="G481" i="12"/>
  <c r="E481" i="12"/>
  <c r="G480" i="12"/>
  <c r="F480" i="12"/>
  <c r="E480" i="12"/>
  <c r="G479" i="12"/>
  <c r="G478" i="12"/>
  <c r="F478" i="12"/>
  <c r="E478" i="12"/>
  <c r="G477" i="12"/>
  <c r="F477" i="12"/>
  <c r="E477" i="12"/>
  <c r="G476" i="12"/>
  <c r="F476" i="12"/>
  <c r="G475" i="12"/>
  <c r="F475" i="12"/>
  <c r="E475" i="12"/>
  <c r="G474" i="12"/>
  <c r="F474" i="12"/>
  <c r="E474" i="12"/>
  <c r="G473" i="12"/>
  <c r="F473" i="12"/>
  <c r="E473" i="12"/>
  <c r="G472" i="12"/>
  <c r="F472" i="12"/>
  <c r="E472" i="12"/>
  <c r="G471" i="12"/>
  <c r="G470" i="12"/>
  <c r="F470" i="12"/>
  <c r="G469" i="12"/>
  <c r="E469" i="12"/>
  <c r="G468" i="12"/>
  <c r="F468" i="12"/>
  <c r="E468" i="12"/>
  <c r="G467" i="12"/>
  <c r="F467" i="12"/>
  <c r="E467" i="12"/>
  <c r="G466" i="12"/>
  <c r="F466" i="12"/>
  <c r="G465" i="12"/>
  <c r="G464" i="12"/>
  <c r="F464" i="12"/>
  <c r="E464" i="12"/>
  <c r="G463" i="12"/>
  <c r="F463" i="12"/>
  <c r="E463" i="12"/>
  <c r="G462" i="12"/>
  <c r="F462" i="12"/>
  <c r="E462" i="12"/>
  <c r="G461" i="12"/>
  <c r="F461" i="12"/>
  <c r="G460" i="12"/>
  <c r="F460" i="12"/>
  <c r="E460" i="12"/>
  <c r="G459" i="12"/>
  <c r="G458" i="12"/>
  <c r="G457" i="12"/>
  <c r="G456" i="12"/>
  <c r="G455" i="12"/>
  <c r="G454" i="12"/>
  <c r="F454" i="12"/>
  <c r="E454" i="12"/>
  <c r="G453" i="12"/>
  <c r="F453" i="12"/>
  <c r="E453" i="12"/>
  <c r="G452" i="12"/>
  <c r="F452" i="12"/>
  <c r="E452" i="12"/>
  <c r="G451" i="12"/>
  <c r="F451" i="12"/>
  <c r="E451" i="12"/>
  <c r="G450" i="12"/>
  <c r="E450" i="12"/>
  <c r="G449" i="12"/>
  <c r="F449" i="12"/>
  <c r="E449" i="12"/>
  <c r="G448" i="12"/>
  <c r="E448" i="12"/>
  <c r="G447" i="12"/>
  <c r="F447" i="12"/>
  <c r="E447" i="12"/>
  <c r="G446" i="12"/>
  <c r="F446" i="12"/>
  <c r="E446" i="12"/>
  <c r="G445" i="12"/>
  <c r="G444" i="12"/>
  <c r="F444" i="12"/>
  <c r="E444" i="12"/>
  <c r="G443" i="12"/>
  <c r="E443" i="12"/>
  <c r="G442" i="12"/>
  <c r="E442" i="12"/>
  <c r="G441" i="12"/>
  <c r="F441" i="12"/>
  <c r="G440" i="12"/>
  <c r="F440" i="12"/>
  <c r="E440" i="12"/>
  <c r="G439" i="12"/>
  <c r="F439" i="12"/>
  <c r="E439" i="12"/>
  <c r="G438" i="12"/>
  <c r="F438" i="12"/>
  <c r="E438" i="12"/>
  <c r="G437" i="12"/>
  <c r="F437" i="12"/>
  <c r="E437" i="12"/>
  <c r="G436" i="12"/>
  <c r="F436" i="12"/>
  <c r="E436" i="12"/>
  <c r="G435" i="12"/>
  <c r="F435" i="12"/>
  <c r="E435" i="12"/>
  <c r="G434" i="12"/>
  <c r="F434" i="12"/>
  <c r="E434" i="12"/>
  <c r="G433" i="12"/>
  <c r="F433" i="12"/>
  <c r="E433" i="12"/>
  <c r="G432" i="12"/>
  <c r="E432" i="12"/>
  <c r="G431" i="12"/>
  <c r="F431" i="12"/>
  <c r="E431" i="12"/>
  <c r="G430" i="12"/>
  <c r="F430" i="12"/>
  <c r="E430" i="12"/>
  <c r="G429" i="12"/>
  <c r="F429" i="12"/>
  <c r="E429" i="12"/>
  <c r="G428" i="12"/>
  <c r="G427" i="12"/>
  <c r="F427" i="12"/>
  <c r="E427" i="12"/>
  <c r="G426" i="12"/>
  <c r="F426" i="12"/>
  <c r="E426" i="12"/>
  <c r="G425" i="12"/>
  <c r="E425" i="12"/>
  <c r="G424" i="12"/>
  <c r="G423" i="12"/>
  <c r="G422" i="12"/>
  <c r="E422" i="12"/>
  <c r="G421" i="12"/>
  <c r="F421" i="12"/>
  <c r="E421" i="12"/>
  <c r="G420" i="12"/>
  <c r="G419" i="12"/>
  <c r="G418" i="12"/>
  <c r="F418" i="12"/>
  <c r="E418" i="12"/>
  <c r="G417" i="12"/>
  <c r="F417" i="12"/>
  <c r="E417" i="12"/>
  <c r="G416" i="12"/>
  <c r="E416" i="12"/>
  <c r="G415" i="12"/>
  <c r="F415" i="12"/>
  <c r="E415" i="12"/>
  <c r="G414" i="12"/>
  <c r="F414" i="12"/>
  <c r="E414" i="12"/>
  <c r="G413" i="12"/>
  <c r="F413" i="12"/>
  <c r="E413" i="12"/>
  <c r="G412" i="12"/>
  <c r="G411" i="12"/>
  <c r="F411" i="12"/>
  <c r="E411" i="12"/>
  <c r="G410" i="12"/>
  <c r="G409" i="12"/>
  <c r="G408" i="12"/>
  <c r="F408" i="12"/>
  <c r="G407" i="12"/>
  <c r="F407" i="12"/>
  <c r="E407" i="12"/>
  <c r="G406" i="12"/>
  <c r="F406" i="12"/>
  <c r="E406" i="12"/>
  <c r="G405" i="12"/>
  <c r="E405" i="12"/>
  <c r="G404" i="12"/>
  <c r="E404" i="12"/>
  <c r="G403" i="12"/>
  <c r="G402" i="12"/>
  <c r="E402" i="12"/>
  <c r="G401" i="12"/>
  <c r="E401" i="12"/>
  <c r="G400" i="12"/>
  <c r="F400" i="12"/>
  <c r="E400" i="12"/>
  <c r="G399" i="12"/>
  <c r="G398" i="12"/>
  <c r="G397" i="12"/>
  <c r="G396" i="12"/>
  <c r="F396" i="12"/>
  <c r="E396" i="12"/>
  <c r="G395" i="12"/>
  <c r="G394" i="12"/>
  <c r="E394" i="12"/>
  <c r="G393" i="12"/>
  <c r="F393" i="12"/>
  <c r="E393" i="12"/>
  <c r="G392" i="12"/>
  <c r="F392" i="12"/>
  <c r="E392" i="12"/>
  <c r="G391" i="12"/>
  <c r="G390" i="12"/>
  <c r="F390" i="12"/>
  <c r="E390" i="12"/>
  <c r="G389" i="12"/>
  <c r="F389" i="12"/>
  <c r="E389" i="12"/>
  <c r="G388" i="12"/>
  <c r="G387" i="12"/>
  <c r="F387" i="12"/>
  <c r="E387" i="12"/>
  <c r="G386" i="12"/>
  <c r="E386" i="12"/>
  <c r="G385" i="12"/>
  <c r="E385" i="12"/>
  <c r="G384" i="12"/>
  <c r="G383" i="12"/>
  <c r="G382" i="12"/>
  <c r="G381" i="12"/>
  <c r="F381" i="12"/>
  <c r="E381" i="12"/>
  <c r="G380" i="12"/>
  <c r="E380" i="12"/>
  <c r="G379" i="12"/>
  <c r="G378" i="12"/>
  <c r="E378" i="12"/>
  <c r="G377" i="12"/>
  <c r="F377" i="12"/>
  <c r="E377" i="12"/>
  <c r="G376" i="12"/>
  <c r="E376" i="12"/>
  <c r="G375" i="12"/>
  <c r="F375" i="12"/>
  <c r="E375" i="12"/>
  <c r="G374" i="12"/>
  <c r="G373" i="12"/>
  <c r="G372" i="12"/>
  <c r="G371" i="12"/>
  <c r="F371" i="12"/>
  <c r="E371" i="12"/>
  <c r="G370" i="12"/>
  <c r="G369" i="12"/>
  <c r="G368" i="12"/>
  <c r="F368" i="12"/>
  <c r="E368" i="12"/>
  <c r="G367" i="12"/>
  <c r="E367" i="12"/>
  <c r="G366" i="12"/>
  <c r="F366" i="12"/>
  <c r="E366" i="12"/>
  <c r="G365" i="12"/>
  <c r="G364" i="12"/>
  <c r="G363" i="12"/>
  <c r="F363" i="12"/>
  <c r="E363" i="12"/>
  <c r="G362" i="12"/>
  <c r="G361" i="12"/>
  <c r="G360" i="12"/>
  <c r="F360" i="12"/>
  <c r="E360" i="12"/>
  <c r="G359" i="12"/>
  <c r="E359" i="12"/>
  <c r="G358" i="12"/>
  <c r="G357" i="12"/>
  <c r="E357" i="12"/>
  <c r="G356" i="12"/>
  <c r="G355" i="12"/>
  <c r="G354" i="12"/>
  <c r="F354" i="12"/>
  <c r="E354" i="12"/>
  <c r="G353" i="12"/>
  <c r="F353" i="12"/>
  <c r="G352" i="12"/>
  <c r="E352" i="12"/>
  <c r="G351" i="12"/>
  <c r="G350" i="12"/>
  <c r="D349" i="12"/>
  <c r="D12" i="12" s="1"/>
  <c r="C349" i="12"/>
  <c r="C12" i="12" s="1"/>
  <c r="G343" i="12"/>
  <c r="F343" i="12"/>
  <c r="E343" i="12"/>
  <c r="G342" i="12"/>
  <c r="F342" i="12"/>
  <c r="E342" i="12"/>
  <c r="G341" i="12"/>
  <c r="G340" i="12"/>
  <c r="F340" i="12"/>
  <c r="E340" i="12"/>
  <c r="G339" i="12"/>
  <c r="F339" i="12"/>
  <c r="E339" i="12"/>
  <c r="G338" i="12"/>
  <c r="F338" i="12"/>
  <c r="E338" i="12"/>
  <c r="G337" i="12"/>
  <c r="F337" i="12"/>
  <c r="E337" i="12"/>
  <c r="G336" i="12"/>
  <c r="F336" i="12"/>
  <c r="E336" i="12"/>
  <c r="G335" i="12"/>
  <c r="F335" i="12"/>
  <c r="E335" i="12"/>
  <c r="G334" i="12"/>
  <c r="E334" i="12"/>
  <c r="G333" i="12"/>
  <c r="F333" i="12"/>
  <c r="E333" i="12"/>
  <c r="G332" i="12"/>
  <c r="E332" i="12"/>
  <c r="G331" i="12"/>
  <c r="F331" i="12"/>
  <c r="E331" i="12"/>
  <c r="G330" i="12"/>
  <c r="F330" i="12"/>
  <c r="E330" i="12"/>
  <c r="G329" i="12"/>
  <c r="G328" i="12"/>
  <c r="G327" i="12"/>
  <c r="F327" i="12"/>
  <c r="E327" i="12"/>
  <c r="G326" i="12"/>
  <c r="F326" i="12"/>
  <c r="E326" i="12"/>
  <c r="G325" i="12"/>
  <c r="F325" i="12"/>
  <c r="E325" i="12"/>
  <c r="G324" i="12"/>
  <c r="E324" i="12"/>
  <c r="G323" i="12"/>
  <c r="F323" i="12"/>
  <c r="E323" i="12"/>
  <c r="G322" i="12"/>
  <c r="F322" i="12"/>
  <c r="E322" i="12"/>
  <c r="G321" i="12"/>
  <c r="F321" i="12"/>
  <c r="G320" i="12"/>
  <c r="F320" i="12"/>
  <c r="E320" i="12"/>
  <c r="G319" i="12"/>
  <c r="G318" i="12"/>
  <c r="F318" i="12"/>
  <c r="E318" i="12"/>
  <c r="G317" i="12"/>
  <c r="F317" i="12"/>
  <c r="G316" i="12"/>
  <c r="E316" i="12"/>
  <c r="G315" i="12"/>
  <c r="F315" i="12"/>
  <c r="E315" i="12"/>
  <c r="G314" i="12"/>
  <c r="F314" i="12"/>
  <c r="E314" i="12"/>
  <c r="G313" i="12"/>
  <c r="E313" i="12"/>
  <c r="G312" i="12"/>
  <c r="F312" i="12"/>
  <c r="E312" i="12"/>
  <c r="G311" i="12"/>
  <c r="F311" i="12"/>
  <c r="E311" i="12"/>
  <c r="G310" i="12"/>
  <c r="E310" i="12"/>
  <c r="G309" i="12"/>
  <c r="F309" i="12"/>
  <c r="G308" i="12"/>
  <c r="G307" i="12"/>
  <c r="F307" i="12"/>
  <c r="E307" i="12"/>
  <c r="G306" i="12"/>
  <c r="E306" i="12"/>
  <c r="G305" i="12"/>
  <c r="G304" i="12"/>
  <c r="F304" i="12"/>
  <c r="E304" i="12"/>
  <c r="G303" i="12"/>
  <c r="F303" i="12"/>
  <c r="E303" i="12"/>
  <c r="G302" i="12"/>
  <c r="F302" i="12"/>
  <c r="E302" i="12"/>
  <c r="G301" i="12"/>
  <c r="F301" i="12"/>
  <c r="E301" i="12"/>
  <c r="G300" i="12"/>
  <c r="E300" i="12"/>
  <c r="G299" i="12"/>
  <c r="F299" i="12"/>
  <c r="E299" i="12"/>
  <c r="G298" i="12"/>
  <c r="E298" i="12"/>
  <c r="G297" i="12"/>
  <c r="F297" i="12"/>
  <c r="E297" i="12"/>
  <c r="G296" i="12"/>
  <c r="F296" i="12"/>
  <c r="E296" i="12"/>
  <c r="G295" i="12"/>
  <c r="F295" i="12"/>
  <c r="E295" i="12"/>
  <c r="G294" i="12"/>
  <c r="E294" i="12"/>
  <c r="G293" i="12"/>
  <c r="E293" i="12"/>
  <c r="G292" i="12"/>
  <c r="F292" i="12"/>
  <c r="E292" i="12"/>
  <c r="G291" i="12"/>
  <c r="F291" i="12"/>
  <c r="E291" i="12"/>
  <c r="G290" i="12"/>
  <c r="G289" i="12"/>
  <c r="G288" i="12"/>
  <c r="G287" i="12"/>
  <c r="F287" i="12"/>
  <c r="E287" i="12"/>
  <c r="G286" i="12"/>
  <c r="E286" i="12"/>
  <c r="G285" i="12"/>
  <c r="F285" i="12"/>
  <c r="E285" i="12"/>
  <c r="G284" i="12"/>
  <c r="F284" i="12"/>
  <c r="E284" i="12"/>
  <c r="G283" i="12"/>
  <c r="E283" i="12"/>
  <c r="G282" i="12"/>
  <c r="G281" i="12"/>
  <c r="F281" i="12"/>
  <c r="E281" i="12"/>
  <c r="G280" i="12"/>
  <c r="F280" i="12"/>
  <c r="E280" i="12"/>
  <c r="G279" i="12"/>
  <c r="F279" i="12"/>
  <c r="E279" i="12"/>
  <c r="G278" i="12"/>
  <c r="G277" i="12"/>
  <c r="F277" i="12"/>
  <c r="G276" i="12"/>
  <c r="G275" i="12"/>
  <c r="E275" i="12"/>
  <c r="G274" i="12"/>
  <c r="F274" i="12"/>
  <c r="E274" i="12"/>
  <c r="G273" i="12"/>
  <c r="F273" i="12"/>
  <c r="E273" i="12"/>
  <c r="G272" i="12"/>
  <c r="F272" i="12"/>
  <c r="E272" i="12"/>
  <c r="G271" i="12"/>
  <c r="E271" i="12"/>
  <c r="G270" i="12"/>
  <c r="F270" i="12"/>
  <c r="E270" i="12"/>
  <c r="G269" i="12"/>
  <c r="F269" i="12"/>
  <c r="E269" i="12"/>
  <c r="G268" i="12"/>
  <c r="E268" i="12"/>
  <c r="G267" i="12"/>
  <c r="E267" i="12"/>
  <c r="G266" i="12"/>
  <c r="F266" i="12"/>
  <c r="E266" i="12"/>
  <c r="G265" i="12"/>
  <c r="F265" i="12"/>
  <c r="E265" i="12"/>
  <c r="G264" i="12"/>
  <c r="G263" i="12"/>
  <c r="F263" i="12"/>
  <c r="E263" i="12"/>
  <c r="G262" i="12"/>
  <c r="G261" i="12"/>
  <c r="F261" i="12"/>
  <c r="E261" i="12"/>
  <c r="G260" i="12"/>
  <c r="F260" i="12"/>
  <c r="G259" i="12"/>
  <c r="G258" i="12"/>
  <c r="F258" i="12"/>
  <c r="E258" i="12"/>
  <c r="G257" i="12"/>
  <c r="F257" i="12"/>
  <c r="E257" i="12"/>
  <c r="G256" i="12"/>
  <c r="F256" i="12"/>
  <c r="G255" i="12"/>
  <c r="F255" i="12"/>
  <c r="E255" i="12"/>
  <c r="G254" i="12"/>
  <c r="F254" i="12"/>
  <c r="E254" i="12"/>
  <c r="G253" i="12"/>
  <c r="F253" i="12"/>
  <c r="E253" i="12"/>
  <c r="G252" i="12"/>
  <c r="F252" i="12"/>
  <c r="E252" i="12"/>
  <c r="G251" i="12"/>
  <c r="F251" i="12"/>
  <c r="G250" i="12"/>
  <c r="F250" i="12"/>
  <c r="E250" i="12"/>
  <c r="G249" i="12"/>
  <c r="F249" i="12"/>
  <c r="G248" i="12"/>
  <c r="F248" i="12"/>
  <c r="E248" i="12"/>
  <c r="G247" i="12"/>
  <c r="F247" i="12"/>
  <c r="E247" i="12"/>
  <c r="G246" i="12"/>
  <c r="F246" i="12"/>
  <c r="E246" i="12"/>
  <c r="G245" i="12"/>
  <c r="E245" i="12"/>
  <c r="G244" i="12"/>
  <c r="E244" i="12"/>
  <c r="G243" i="12"/>
  <c r="E243" i="12"/>
  <c r="G242" i="12"/>
  <c r="F242" i="12"/>
  <c r="E242" i="12"/>
  <c r="G241" i="12"/>
  <c r="G240" i="12"/>
  <c r="E240" i="12"/>
  <c r="G239" i="12"/>
  <c r="F239" i="12"/>
  <c r="E239" i="12"/>
  <c r="G238" i="12"/>
  <c r="G237" i="12"/>
  <c r="F237" i="12"/>
  <c r="E237" i="12"/>
  <c r="G236" i="12"/>
  <c r="G235" i="12"/>
  <c r="F235" i="12"/>
  <c r="E235" i="12"/>
  <c r="G234" i="12"/>
  <c r="F234" i="12"/>
  <c r="E234" i="12"/>
  <c r="G233" i="12"/>
  <c r="E233" i="12"/>
  <c r="G232" i="12"/>
  <c r="E232" i="12"/>
  <c r="G231" i="12"/>
  <c r="F231" i="12"/>
  <c r="E231" i="12"/>
  <c r="G230" i="12"/>
  <c r="F230" i="12"/>
  <c r="E230" i="12"/>
  <c r="G229" i="12"/>
  <c r="F229" i="12"/>
  <c r="E229" i="12"/>
  <c r="G228" i="12"/>
  <c r="F228" i="12"/>
  <c r="E228" i="12"/>
  <c r="G227" i="12"/>
  <c r="E227" i="12"/>
  <c r="G226" i="12"/>
  <c r="E226" i="12"/>
  <c r="G225" i="12"/>
  <c r="G224" i="12"/>
  <c r="F224" i="12"/>
  <c r="E224" i="12"/>
  <c r="G223" i="12"/>
  <c r="F223" i="12"/>
  <c r="E223" i="12"/>
  <c r="G222" i="12"/>
  <c r="F222" i="12"/>
  <c r="E222" i="12"/>
  <c r="G221" i="12"/>
  <c r="F221" i="12"/>
  <c r="E221" i="12"/>
  <c r="G220" i="12"/>
  <c r="F220" i="12"/>
  <c r="E220" i="12"/>
  <c r="G219" i="12"/>
  <c r="F219" i="12"/>
  <c r="E219" i="12"/>
  <c r="G218" i="12"/>
  <c r="E218" i="12"/>
  <c r="G217" i="12"/>
  <c r="F217" i="12"/>
  <c r="E217" i="12"/>
  <c r="G216" i="12"/>
  <c r="E216" i="12"/>
  <c r="G215" i="12"/>
  <c r="F215" i="12"/>
  <c r="E215" i="12"/>
  <c r="G214" i="12"/>
  <c r="F214" i="12"/>
  <c r="G213" i="12"/>
  <c r="G212" i="12"/>
  <c r="F212" i="12"/>
  <c r="E212" i="12"/>
  <c r="G211" i="12"/>
  <c r="F211" i="12"/>
  <c r="E211" i="12"/>
  <c r="G210" i="12"/>
  <c r="G209" i="12"/>
  <c r="G208" i="12"/>
  <c r="G207" i="12"/>
  <c r="F207" i="12"/>
  <c r="E207" i="12"/>
  <c r="G206" i="12"/>
  <c r="G205" i="12"/>
  <c r="G204" i="12"/>
  <c r="G203" i="12"/>
  <c r="G202" i="12"/>
  <c r="G201" i="12"/>
  <c r="G200" i="12"/>
  <c r="G199" i="12"/>
  <c r="G198" i="12"/>
  <c r="F198" i="12"/>
  <c r="E198" i="12"/>
  <c r="G197" i="12"/>
  <c r="F197" i="12"/>
  <c r="E197" i="12"/>
  <c r="G196" i="12"/>
  <c r="F196" i="12"/>
  <c r="E196" i="12"/>
  <c r="G195" i="12"/>
  <c r="F195" i="12"/>
  <c r="E195" i="12"/>
  <c r="G194" i="12"/>
  <c r="E194" i="12"/>
  <c r="G193" i="12"/>
  <c r="E193" i="12"/>
  <c r="G192" i="12"/>
  <c r="F192" i="12"/>
  <c r="E192" i="12"/>
  <c r="G191" i="12"/>
  <c r="E191" i="12"/>
  <c r="G190" i="12"/>
  <c r="E190" i="12"/>
  <c r="G189" i="12"/>
  <c r="F189" i="12"/>
  <c r="G188" i="12"/>
  <c r="E188" i="12"/>
  <c r="G187" i="12"/>
  <c r="G186" i="12"/>
  <c r="G185" i="12"/>
  <c r="E185" i="12"/>
  <c r="G184" i="12"/>
  <c r="E184" i="12"/>
  <c r="G183" i="12"/>
  <c r="E183" i="12"/>
  <c r="G182" i="12"/>
  <c r="E182" i="12"/>
  <c r="G181" i="12"/>
  <c r="G180" i="12"/>
  <c r="F180" i="12"/>
  <c r="E180" i="12"/>
  <c r="G179" i="12"/>
  <c r="G178" i="12"/>
  <c r="G177" i="12"/>
  <c r="F177" i="12"/>
  <c r="E177" i="12"/>
  <c r="G176" i="12"/>
  <c r="E176" i="12"/>
  <c r="G175" i="12"/>
  <c r="F175" i="12"/>
  <c r="E175" i="12"/>
  <c r="G174" i="12"/>
  <c r="D173" i="12"/>
  <c r="D11" i="12" s="1"/>
  <c r="C173" i="12"/>
  <c r="C11" i="12" s="1"/>
  <c r="G167" i="12"/>
  <c r="F167" i="12"/>
  <c r="E167" i="12"/>
  <c r="G166" i="12"/>
  <c r="F166" i="12"/>
  <c r="E166" i="12"/>
  <c r="G165" i="12"/>
  <c r="F165" i="12"/>
  <c r="E165" i="12"/>
  <c r="G164" i="12"/>
  <c r="G163" i="12"/>
  <c r="F163" i="12"/>
  <c r="E163" i="12"/>
  <c r="G162" i="12"/>
  <c r="F162" i="12"/>
  <c r="E162" i="12"/>
  <c r="G161" i="12"/>
  <c r="G160" i="12"/>
  <c r="F160" i="12"/>
  <c r="E160" i="12"/>
  <c r="G159" i="12"/>
  <c r="F159" i="12"/>
  <c r="E159" i="12"/>
  <c r="G158" i="12"/>
  <c r="F158" i="12"/>
  <c r="G157" i="12"/>
  <c r="F157" i="12"/>
  <c r="E157" i="12"/>
  <c r="G156" i="12"/>
  <c r="E156" i="12"/>
  <c r="G155" i="12"/>
  <c r="F155" i="12"/>
  <c r="E155" i="12"/>
  <c r="G154" i="12"/>
  <c r="F154" i="12"/>
  <c r="E154" i="12"/>
  <c r="G153" i="12"/>
  <c r="G152" i="12"/>
  <c r="E152" i="12"/>
  <c r="G151" i="12"/>
  <c r="F151" i="12"/>
  <c r="E151" i="12"/>
  <c r="G150" i="12"/>
  <c r="F150" i="12"/>
  <c r="E150" i="12"/>
  <c r="G149" i="12"/>
  <c r="F149" i="12"/>
  <c r="E149" i="12"/>
  <c r="G148" i="12"/>
  <c r="F148" i="12"/>
  <c r="E148" i="12"/>
  <c r="G147" i="12"/>
  <c r="E147" i="12"/>
  <c r="G146" i="12"/>
  <c r="F146" i="12"/>
  <c r="E146" i="12"/>
  <c r="G145" i="12"/>
  <c r="E145" i="12"/>
  <c r="G144" i="12"/>
  <c r="E144" i="12"/>
  <c r="G143" i="12"/>
  <c r="E143" i="12"/>
  <c r="G142" i="12"/>
  <c r="G141" i="12"/>
  <c r="E141" i="12"/>
  <c r="G140" i="12"/>
  <c r="G139" i="12"/>
  <c r="G138" i="12"/>
  <c r="F138" i="12"/>
  <c r="E138" i="12"/>
  <c r="G137" i="12"/>
  <c r="G136" i="12"/>
  <c r="G135" i="12"/>
  <c r="E135" i="12"/>
  <c r="G134" i="12"/>
  <c r="G133" i="12"/>
  <c r="G132" i="12"/>
  <c r="G131" i="12"/>
  <c r="G130" i="12"/>
  <c r="F130" i="12"/>
  <c r="E130" i="12"/>
  <c r="G129" i="12"/>
  <c r="G128" i="12"/>
  <c r="G127" i="12"/>
  <c r="F127" i="12"/>
  <c r="E127" i="12"/>
  <c r="G126" i="12"/>
  <c r="G125" i="12"/>
  <c r="G124" i="12"/>
  <c r="F124" i="12"/>
  <c r="E124" i="12"/>
  <c r="G123" i="12"/>
  <c r="G122" i="12"/>
  <c r="G121" i="12"/>
  <c r="F121" i="12"/>
  <c r="G120" i="12"/>
  <c r="G119" i="12"/>
  <c r="F119" i="12"/>
  <c r="E119" i="12"/>
  <c r="G118" i="12"/>
  <c r="E118" i="12"/>
  <c r="G117" i="12"/>
  <c r="F117" i="12"/>
  <c r="G116" i="12"/>
  <c r="G115" i="12"/>
  <c r="G114" i="12"/>
  <c r="G113" i="12"/>
  <c r="G112" i="12"/>
  <c r="G111" i="12"/>
  <c r="G110" i="12"/>
  <c r="E110" i="12"/>
  <c r="G109" i="12"/>
  <c r="F109" i="12"/>
  <c r="E109" i="12"/>
  <c r="G108" i="12"/>
  <c r="E108" i="12"/>
  <c r="G107" i="12"/>
  <c r="F107" i="12"/>
  <c r="G106" i="12"/>
  <c r="G105" i="12"/>
  <c r="F105" i="12"/>
  <c r="E105" i="12"/>
  <c r="G104" i="12"/>
  <c r="G103" i="12"/>
  <c r="G102" i="12"/>
  <c r="F102" i="12"/>
  <c r="E102" i="12"/>
  <c r="G101" i="12"/>
  <c r="E101" i="12"/>
  <c r="G100" i="12"/>
  <c r="E100" i="12"/>
  <c r="G99" i="12"/>
  <c r="G98" i="12"/>
  <c r="F98" i="12"/>
  <c r="E98" i="12"/>
  <c r="G97" i="12"/>
  <c r="F97" i="12"/>
  <c r="G96" i="12"/>
  <c r="G95" i="12"/>
  <c r="E95" i="12"/>
  <c r="G94" i="12"/>
  <c r="G93" i="12"/>
  <c r="E93" i="12"/>
  <c r="G92" i="12"/>
  <c r="F92" i="12"/>
  <c r="E92" i="12"/>
  <c r="G91" i="12"/>
  <c r="G90" i="12"/>
  <c r="G89" i="12"/>
  <c r="G88" i="12"/>
  <c r="G87" i="12"/>
  <c r="G86" i="12"/>
  <c r="F86" i="12"/>
  <c r="E86" i="12"/>
  <c r="G85" i="12"/>
  <c r="F85" i="12"/>
  <c r="E85" i="12"/>
  <c r="G84" i="12"/>
  <c r="G83" i="12"/>
  <c r="G82" i="12"/>
  <c r="F82" i="12"/>
  <c r="G81" i="12"/>
  <c r="F81" i="12"/>
  <c r="E81" i="12"/>
  <c r="G80" i="12"/>
  <c r="G79" i="12"/>
  <c r="G78" i="12"/>
  <c r="E78" i="12"/>
  <c r="G77" i="12"/>
  <c r="G76" i="12"/>
  <c r="E76" i="12"/>
  <c r="D75" i="12"/>
  <c r="D10" i="12" s="1"/>
  <c r="C75" i="12"/>
  <c r="C10" i="12" s="1"/>
  <c r="G69" i="12"/>
  <c r="E69" i="12"/>
  <c r="G68" i="12"/>
  <c r="F68" i="12"/>
  <c r="E68" i="12"/>
  <c r="G67" i="12"/>
  <c r="F67" i="12"/>
  <c r="E67" i="12"/>
  <c r="G66" i="12"/>
  <c r="E66" i="12"/>
  <c r="G65" i="12"/>
  <c r="F65" i="12"/>
  <c r="E65" i="12"/>
  <c r="G64" i="12"/>
  <c r="E64" i="12"/>
  <c r="G63" i="12"/>
  <c r="F63" i="12"/>
  <c r="E63" i="12"/>
  <c r="G62" i="12"/>
  <c r="F62" i="12"/>
  <c r="E62" i="12"/>
  <c r="G61" i="12"/>
  <c r="G60" i="12"/>
  <c r="F60" i="12"/>
  <c r="E60" i="12"/>
  <c r="G59" i="12"/>
  <c r="E59" i="12"/>
  <c r="G58" i="12"/>
  <c r="E58" i="12"/>
  <c r="G57" i="12"/>
  <c r="F57" i="12"/>
  <c r="E57" i="12"/>
  <c r="G56" i="12"/>
  <c r="F56" i="12"/>
  <c r="E56" i="12"/>
  <c r="G55" i="12"/>
  <c r="F55" i="12"/>
  <c r="E55" i="12"/>
  <c r="G54" i="12"/>
  <c r="F54" i="12"/>
  <c r="E54" i="12"/>
  <c r="G53" i="12"/>
  <c r="F53" i="12"/>
  <c r="E53" i="12"/>
  <c r="G52" i="12"/>
  <c r="F52" i="12"/>
  <c r="E52" i="12"/>
  <c r="G51" i="12"/>
  <c r="F51" i="12"/>
  <c r="E51" i="12"/>
  <c r="G50" i="12"/>
  <c r="F50" i="12"/>
  <c r="G49" i="12"/>
  <c r="F49" i="12"/>
  <c r="E49" i="12"/>
  <c r="G48" i="12"/>
  <c r="F48" i="12"/>
  <c r="G47" i="12"/>
  <c r="F47" i="12"/>
  <c r="E47" i="12"/>
  <c r="G46" i="12"/>
  <c r="F46" i="12"/>
  <c r="E46" i="12"/>
  <c r="G45" i="12"/>
  <c r="E45" i="12"/>
  <c r="G44" i="12"/>
  <c r="E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G38" i="12"/>
  <c r="F38" i="12"/>
  <c r="E38" i="12"/>
  <c r="G37" i="12"/>
  <c r="F37" i="12"/>
  <c r="E37" i="12"/>
  <c r="G36" i="12"/>
  <c r="F36" i="12"/>
  <c r="G35" i="12"/>
  <c r="F35" i="12"/>
  <c r="E35" i="12"/>
  <c r="G34" i="12"/>
  <c r="F34" i="12"/>
  <c r="E34" i="12"/>
  <c r="G33" i="12"/>
  <c r="F33" i="12"/>
  <c r="G32" i="12"/>
  <c r="E32" i="12"/>
  <c r="G31" i="12"/>
  <c r="F31" i="12"/>
  <c r="E31" i="12"/>
  <c r="G30" i="12"/>
  <c r="F30" i="12"/>
  <c r="G29" i="12"/>
  <c r="E29" i="12"/>
  <c r="G28" i="12"/>
  <c r="F28" i="12"/>
  <c r="E28" i="12"/>
  <c r="G27" i="12"/>
  <c r="F27" i="12"/>
  <c r="E27" i="12"/>
  <c r="G26" i="12"/>
  <c r="F26" i="12"/>
  <c r="E26" i="12"/>
  <c r="G25" i="12"/>
  <c r="F25" i="12"/>
  <c r="E25" i="12"/>
  <c r="G24" i="12"/>
  <c r="F24" i="12"/>
  <c r="E24" i="12"/>
  <c r="G23" i="12"/>
  <c r="F23" i="12"/>
  <c r="E23" i="12"/>
  <c r="G22" i="12"/>
  <c r="F22" i="12"/>
  <c r="G21" i="12"/>
  <c r="E21" i="12"/>
  <c r="G20" i="12"/>
  <c r="F20" i="12"/>
  <c r="E20" i="12"/>
  <c r="D19" i="12"/>
  <c r="F69" i="12" s="1"/>
  <c r="C19" i="12"/>
  <c r="G609" i="11"/>
  <c r="G608" i="11"/>
  <c r="G607" i="11"/>
  <c r="F607" i="11"/>
  <c r="E607" i="11"/>
  <c r="G606" i="11"/>
  <c r="G605" i="11"/>
  <c r="G604" i="11"/>
  <c r="F604" i="11"/>
  <c r="E604" i="11"/>
  <c r="G603" i="11"/>
  <c r="G602" i="11"/>
  <c r="G601" i="11"/>
  <c r="G600" i="11"/>
  <c r="G599" i="11"/>
  <c r="E599" i="11"/>
  <c r="G598" i="11"/>
  <c r="G597" i="11"/>
  <c r="G596" i="11"/>
  <c r="F596" i="11"/>
  <c r="E596" i="11"/>
  <c r="G595" i="11"/>
  <c r="E595" i="11"/>
  <c r="G594" i="11"/>
  <c r="F594" i="11"/>
  <c r="E594" i="11"/>
  <c r="G593" i="11"/>
  <c r="G592" i="11"/>
  <c r="G591" i="11"/>
  <c r="F591" i="11"/>
  <c r="E591" i="11"/>
  <c r="G590" i="11"/>
  <c r="G589" i="11"/>
  <c r="F589" i="11"/>
  <c r="E589" i="11"/>
  <c r="G588" i="11"/>
  <c r="F588" i="11"/>
  <c r="E588" i="11"/>
  <c r="G587" i="11"/>
  <c r="E587" i="11"/>
  <c r="G586" i="11"/>
  <c r="G585" i="11"/>
  <c r="G584" i="11"/>
  <c r="G583" i="11"/>
  <c r="D582" i="11"/>
  <c r="C582" i="11"/>
  <c r="G576" i="11"/>
  <c r="F576" i="11"/>
  <c r="E576" i="11"/>
  <c r="G575" i="11"/>
  <c r="F575" i="11"/>
  <c r="E575" i="11"/>
  <c r="G574" i="11"/>
  <c r="F574" i="11"/>
  <c r="E574" i="11"/>
  <c r="G573" i="11"/>
  <c r="F573" i="11"/>
  <c r="E573" i="11"/>
  <c r="G572" i="11"/>
  <c r="F572" i="11"/>
  <c r="E572" i="11"/>
  <c r="G571" i="11"/>
  <c r="F571" i="11"/>
  <c r="E571" i="11"/>
  <c r="G570" i="11"/>
  <c r="F570" i="11"/>
  <c r="G569" i="11"/>
  <c r="G568" i="11"/>
  <c r="G567" i="11"/>
  <c r="F567" i="11"/>
  <c r="E567" i="11"/>
  <c r="G566" i="11"/>
  <c r="G565" i="11"/>
  <c r="E565" i="11"/>
  <c r="G564" i="11"/>
  <c r="F564" i="11"/>
  <c r="E564" i="11"/>
  <c r="G563" i="11"/>
  <c r="F563" i="11"/>
  <c r="E563" i="11"/>
  <c r="G562" i="11"/>
  <c r="E562" i="11"/>
  <c r="G561" i="11"/>
  <c r="G560" i="11"/>
  <c r="G559" i="11"/>
  <c r="G558" i="11"/>
  <c r="F558" i="11"/>
  <c r="E558" i="11"/>
  <c r="G557" i="11"/>
  <c r="F557" i="11"/>
  <c r="E557" i="11"/>
  <c r="G556" i="11"/>
  <c r="G555" i="11"/>
  <c r="F555" i="11"/>
  <c r="E555" i="11"/>
  <c r="G554" i="11"/>
  <c r="G553" i="11"/>
  <c r="F553" i="11"/>
  <c r="E553" i="11"/>
  <c r="G552" i="11"/>
  <c r="F552" i="11"/>
  <c r="E552" i="11"/>
  <c r="G551" i="11"/>
  <c r="F551" i="11"/>
  <c r="G550" i="11"/>
  <c r="E550" i="11"/>
  <c r="G549" i="11"/>
  <c r="E549" i="11"/>
  <c r="G548" i="11"/>
  <c r="E548" i="11"/>
  <c r="G547" i="11"/>
  <c r="F547" i="11"/>
  <c r="E547" i="11"/>
  <c r="G546" i="11"/>
  <c r="F546" i="11"/>
  <c r="E546" i="11"/>
  <c r="G545" i="11"/>
  <c r="F545" i="11"/>
  <c r="E545" i="11"/>
  <c r="G544" i="11"/>
  <c r="F544" i="11"/>
  <c r="E544" i="11"/>
  <c r="G543" i="11"/>
  <c r="F543" i="11"/>
  <c r="E543" i="11"/>
  <c r="G542" i="11"/>
  <c r="F542" i="11"/>
  <c r="G541" i="11"/>
  <c r="F541" i="11"/>
  <c r="E541" i="11"/>
  <c r="G540" i="11"/>
  <c r="F540" i="11"/>
  <c r="E540" i="11"/>
  <c r="G539" i="11"/>
  <c r="G538" i="11"/>
  <c r="G537" i="11"/>
  <c r="F537" i="11"/>
  <c r="E537" i="11"/>
  <c r="G536" i="11"/>
  <c r="F536" i="11"/>
  <c r="G535" i="11"/>
  <c r="G534" i="11"/>
  <c r="E534" i="11"/>
  <c r="G533" i="11"/>
  <c r="F533" i="11"/>
  <c r="E533" i="11"/>
  <c r="G532" i="11"/>
  <c r="F532" i="11"/>
  <c r="G531" i="11"/>
  <c r="F531" i="11"/>
  <c r="E531" i="11"/>
  <c r="G530" i="11"/>
  <c r="E530" i="11"/>
  <c r="G529" i="11"/>
  <c r="F529" i="11"/>
  <c r="E529" i="11"/>
  <c r="G528" i="11"/>
  <c r="F528" i="11"/>
  <c r="E528" i="11"/>
  <c r="G527" i="11"/>
  <c r="F527" i="11"/>
  <c r="E527" i="11"/>
  <c r="G526" i="11"/>
  <c r="F526" i="11"/>
  <c r="E526" i="11"/>
  <c r="G525" i="11"/>
  <c r="F525" i="11"/>
  <c r="E525" i="11"/>
  <c r="G524" i="11"/>
  <c r="F524" i="11"/>
  <c r="E524" i="11"/>
  <c r="G523" i="11"/>
  <c r="E523" i="11"/>
  <c r="G522" i="11"/>
  <c r="F522" i="11"/>
  <c r="E522" i="11"/>
  <c r="G521" i="11"/>
  <c r="F521" i="11"/>
  <c r="E521" i="11"/>
  <c r="G520" i="11"/>
  <c r="F520" i="11"/>
  <c r="E520" i="11"/>
  <c r="G519" i="11"/>
  <c r="F519" i="11"/>
  <c r="E519" i="11"/>
  <c r="G518" i="11"/>
  <c r="F518" i="11"/>
  <c r="E518" i="11"/>
  <c r="G517" i="11"/>
  <c r="F517" i="11"/>
  <c r="E517" i="11"/>
  <c r="G516" i="11"/>
  <c r="F516" i="11"/>
  <c r="E516" i="11"/>
  <c r="G515" i="11"/>
  <c r="G514" i="11"/>
  <c r="E514" i="11"/>
  <c r="G513" i="11"/>
  <c r="F513" i="11"/>
  <c r="E513" i="11"/>
  <c r="G512" i="11"/>
  <c r="F512" i="11"/>
  <c r="E512" i="11"/>
  <c r="G511" i="11"/>
  <c r="G510" i="11"/>
  <c r="F510" i="11"/>
  <c r="G509" i="11"/>
  <c r="F509" i="11"/>
  <c r="E509" i="11"/>
  <c r="G508" i="11"/>
  <c r="F508" i="11"/>
  <c r="E508" i="11"/>
  <c r="G507" i="11"/>
  <c r="F507" i="11"/>
  <c r="E507" i="11"/>
  <c r="G506" i="11"/>
  <c r="F506" i="11"/>
  <c r="E506" i="11"/>
  <c r="G505" i="11"/>
  <c r="F505" i="11"/>
  <c r="E505" i="11"/>
  <c r="G504" i="11"/>
  <c r="F504" i="11"/>
  <c r="E504" i="11"/>
  <c r="G503" i="11"/>
  <c r="F503" i="11"/>
  <c r="E503" i="11"/>
  <c r="G502" i="11"/>
  <c r="F502" i="11"/>
  <c r="E502" i="11"/>
  <c r="G501" i="11"/>
  <c r="F501" i="11"/>
  <c r="E501" i="11"/>
  <c r="G500" i="11"/>
  <c r="F500" i="11"/>
  <c r="G499" i="11"/>
  <c r="F499" i="11"/>
  <c r="E499" i="11"/>
  <c r="G498" i="11"/>
  <c r="F498" i="11"/>
  <c r="E498" i="11"/>
  <c r="G497" i="11"/>
  <c r="E497" i="11"/>
  <c r="G496" i="11"/>
  <c r="F496" i="11"/>
  <c r="E496" i="11"/>
  <c r="G495" i="11"/>
  <c r="F495" i="11"/>
  <c r="E495" i="11"/>
  <c r="G494" i="11"/>
  <c r="F494" i="11"/>
  <c r="E494" i="11"/>
  <c r="G493" i="11"/>
  <c r="F493" i="11"/>
  <c r="E493" i="11"/>
  <c r="G492" i="11"/>
  <c r="F492" i="11"/>
  <c r="E492" i="11"/>
  <c r="G491" i="11"/>
  <c r="F491" i="11"/>
  <c r="E491" i="11"/>
  <c r="G490" i="11"/>
  <c r="G489" i="11"/>
  <c r="F489" i="11"/>
  <c r="G488" i="11"/>
  <c r="F488" i="11"/>
  <c r="E488" i="11"/>
  <c r="G487" i="11"/>
  <c r="E487" i="11"/>
  <c r="G486" i="11"/>
  <c r="F486" i="11"/>
  <c r="E486" i="11"/>
  <c r="G485" i="11"/>
  <c r="F485" i="11"/>
  <c r="E485" i="11"/>
  <c r="G484" i="11"/>
  <c r="G483" i="11"/>
  <c r="F483" i="11"/>
  <c r="G482" i="11"/>
  <c r="F482" i="11"/>
  <c r="E482" i="11"/>
  <c r="G481" i="11"/>
  <c r="F481" i="11"/>
  <c r="E481" i="11"/>
  <c r="G480" i="11"/>
  <c r="F480" i="11"/>
  <c r="E480" i="11"/>
  <c r="G479" i="11"/>
  <c r="E479" i="11"/>
  <c r="G478" i="11"/>
  <c r="F478" i="11"/>
  <c r="E478" i="11"/>
  <c r="G477" i="11"/>
  <c r="F477" i="11"/>
  <c r="E477" i="11"/>
  <c r="G476" i="11"/>
  <c r="F476" i="11"/>
  <c r="E476" i="11"/>
  <c r="G475" i="11"/>
  <c r="F475" i="11"/>
  <c r="E475" i="11"/>
  <c r="G474" i="11"/>
  <c r="F474" i="11"/>
  <c r="E474" i="11"/>
  <c r="G473" i="11"/>
  <c r="E473" i="11"/>
  <c r="G472" i="11"/>
  <c r="F472" i="11"/>
  <c r="E472" i="11"/>
  <c r="G471" i="11"/>
  <c r="G470" i="11"/>
  <c r="F470" i="11"/>
  <c r="E470" i="11"/>
  <c r="G469" i="11"/>
  <c r="F469" i="11"/>
  <c r="E469" i="11"/>
  <c r="G468" i="11"/>
  <c r="E468" i="11"/>
  <c r="G467" i="11"/>
  <c r="G466" i="11"/>
  <c r="G465" i="11"/>
  <c r="G464" i="11"/>
  <c r="E464" i="11"/>
  <c r="G463" i="11"/>
  <c r="E463" i="11"/>
  <c r="G462" i="11"/>
  <c r="F462" i="11"/>
  <c r="E462" i="11"/>
  <c r="G461" i="11"/>
  <c r="E461" i="11"/>
  <c r="G460" i="11"/>
  <c r="F460" i="11"/>
  <c r="E460" i="11"/>
  <c r="G459" i="11"/>
  <c r="F459" i="11"/>
  <c r="G458" i="11"/>
  <c r="F458" i="11"/>
  <c r="G457" i="11"/>
  <c r="F457" i="11"/>
  <c r="G456" i="11"/>
  <c r="F456" i="11"/>
  <c r="E456" i="11"/>
  <c r="G455" i="11"/>
  <c r="G454" i="11"/>
  <c r="F454" i="11"/>
  <c r="E454" i="11"/>
  <c r="G453" i="11"/>
  <c r="F453" i="11"/>
  <c r="E453" i="11"/>
  <c r="G452" i="11"/>
  <c r="F452" i="11"/>
  <c r="E452" i="11"/>
  <c r="G451" i="11"/>
  <c r="F451" i="11"/>
  <c r="E451" i="11"/>
  <c r="G450" i="11"/>
  <c r="F450" i="11"/>
  <c r="G449" i="11"/>
  <c r="F449" i="11"/>
  <c r="E449" i="11"/>
  <c r="G448" i="11"/>
  <c r="F448" i="11"/>
  <c r="E448" i="11"/>
  <c r="G447" i="11"/>
  <c r="F447" i="11"/>
  <c r="E447" i="11"/>
  <c r="G446" i="11"/>
  <c r="F446" i="11"/>
  <c r="E446" i="11"/>
  <c r="G445" i="11"/>
  <c r="G444" i="11"/>
  <c r="F444" i="11"/>
  <c r="G443" i="11"/>
  <c r="G442" i="11"/>
  <c r="G441" i="11"/>
  <c r="E441" i="11"/>
  <c r="G440" i="11"/>
  <c r="F440" i="11"/>
  <c r="E440" i="11"/>
  <c r="G439" i="11"/>
  <c r="E439" i="11"/>
  <c r="G438" i="11"/>
  <c r="E438" i="11"/>
  <c r="G437" i="11"/>
  <c r="E437" i="11"/>
  <c r="G436" i="11"/>
  <c r="E436" i="11"/>
  <c r="G435" i="11"/>
  <c r="F435" i="11"/>
  <c r="E435" i="11"/>
  <c r="G434" i="11"/>
  <c r="G433" i="11"/>
  <c r="F433" i="11"/>
  <c r="E433" i="11"/>
  <c r="G432" i="11"/>
  <c r="G431" i="11"/>
  <c r="F431" i="11"/>
  <c r="G430" i="11"/>
  <c r="F430" i="11"/>
  <c r="E430" i="11"/>
  <c r="G429" i="11"/>
  <c r="F429" i="11"/>
  <c r="E429" i="11"/>
  <c r="G428" i="11"/>
  <c r="G427" i="11"/>
  <c r="F427" i="11"/>
  <c r="E427" i="11"/>
  <c r="G426" i="11"/>
  <c r="F426" i="11"/>
  <c r="E426" i="11"/>
  <c r="G425" i="11"/>
  <c r="E425" i="11"/>
  <c r="G424" i="11"/>
  <c r="G423" i="11"/>
  <c r="E423" i="11"/>
  <c r="G422" i="11"/>
  <c r="F422" i="11"/>
  <c r="E422" i="11"/>
  <c r="G421" i="11"/>
  <c r="F421" i="11"/>
  <c r="E421" i="11"/>
  <c r="G420" i="11"/>
  <c r="G419" i="11"/>
  <c r="G418" i="11"/>
  <c r="F418" i="11"/>
  <c r="E418" i="11"/>
  <c r="G417" i="11"/>
  <c r="E417" i="11"/>
  <c r="G416" i="11"/>
  <c r="G415" i="11"/>
  <c r="F415" i="11"/>
  <c r="E415" i="11"/>
  <c r="G414" i="11"/>
  <c r="F414" i="11"/>
  <c r="E414" i="11"/>
  <c r="G413" i="11"/>
  <c r="F413" i="11"/>
  <c r="E413" i="11"/>
  <c r="G412" i="11"/>
  <c r="G411" i="11"/>
  <c r="F411" i="11"/>
  <c r="E411" i="11"/>
  <c r="G410" i="11"/>
  <c r="G409" i="11"/>
  <c r="G408" i="11"/>
  <c r="E408" i="11"/>
  <c r="G407" i="11"/>
  <c r="E407" i="11"/>
  <c r="G406" i="11"/>
  <c r="F406" i="11"/>
  <c r="E406" i="11"/>
  <c r="G405" i="11"/>
  <c r="F405" i="11"/>
  <c r="E405" i="11"/>
  <c r="G404" i="11"/>
  <c r="E404" i="11"/>
  <c r="G403" i="11"/>
  <c r="G402" i="11"/>
  <c r="E402" i="11"/>
  <c r="G401" i="11"/>
  <c r="G400" i="11"/>
  <c r="F400" i="11"/>
  <c r="G399" i="11"/>
  <c r="G398" i="11"/>
  <c r="G397" i="11"/>
  <c r="G396" i="11"/>
  <c r="F396" i="11"/>
  <c r="E396" i="11"/>
  <c r="G395" i="11"/>
  <c r="G394" i="11"/>
  <c r="E394" i="11"/>
  <c r="G393" i="11"/>
  <c r="F393" i="11"/>
  <c r="E393" i="11"/>
  <c r="G392" i="11"/>
  <c r="F392" i="11"/>
  <c r="E392" i="11"/>
  <c r="G391" i="11"/>
  <c r="E391" i="11"/>
  <c r="G390" i="11"/>
  <c r="F390" i="11"/>
  <c r="E390" i="11"/>
  <c r="G389" i="11"/>
  <c r="E389" i="11"/>
  <c r="G388" i="11"/>
  <c r="G387" i="11"/>
  <c r="E387" i="11"/>
  <c r="G386" i="11"/>
  <c r="F386" i="11"/>
  <c r="G385" i="11"/>
  <c r="E385" i="11"/>
  <c r="G384" i="11"/>
  <c r="G383" i="11"/>
  <c r="G382" i="11"/>
  <c r="G381" i="11"/>
  <c r="F381" i="11"/>
  <c r="E381" i="11"/>
  <c r="G380" i="11"/>
  <c r="E380" i="11"/>
  <c r="G379" i="11"/>
  <c r="G378" i="11"/>
  <c r="G377" i="11"/>
  <c r="F377" i="11"/>
  <c r="E377" i="11"/>
  <c r="G376" i="11"/>
  <c r="F376" i="11"/>
  <c r="E376" i="11"/>
  <c r="G375" i="11"/>
  <c r="F375" i="11"/>
  <c r="E375" i="11"/>
  <c r="G374" i="11"/>
  <c r="G373" i="11"/>
  <c r="G372" i="11"/>
  <c r="G371" i="11"/>
  <c r="F371" i="11"/>
  <c r="E371" i="11"/>
  <c r="G370" i="11"/>
  <c r="G369" i="11"/>
  <c r="G368" i="11"/>
  <c r="F368" i="11"/>
  <c r="E368" i="11"/>
  <c r="G367" i="11"/>
  <c r="F367" i="11"/>
  <c r="E367" i="11"/>
  <c r="G366" i="11"/>
  <c r="E366" i="11"/>
  <c r="G365" i="11"/>
  <c r="G364" i="11"/>
  <c r="G363" i="11"/>
  <c r="F363" i="11"/>
  <c r="E363" i="11"/>
  <c r="G362" i="11"/>
  <c r="G361" i="11"/>
  <c r="G360" i="11"/>
  <c r="F360" i="11"/>
  <c r="E360" i="11"/>
  <c r="G359" i="11"/>
  <c r="G358" i="11"/>
  <c r="F358" i="11"/>
  <c r="E358" i="11"/>
  <c r="G357" i="11"/>
  <c r="G356" i="11"/>
  <c r="G355" i="11"/>
  <c r="G354" i="11"/>
  <c r="F354" i="11"/>
  <c r="E354" i="11"/>
  <c r="G353" i="11"/>
  <c r="F353" i="11"/>
  <c r="E353" i="11"/>
  <c r="G352" i="11"/>
  <c r="F352" i="11"/>
  <c r="G351" i="11"/>
  <c r="E351" i="11"/>
  <c r="G350" i="11"/>
  <c r="D349" i="11"/>
  <c r="F569" i="11" s="1"/>
  <c r="C349" i="11"/>
  <c r="G343" i="11"/>
  <c r="F343" i="11"/>
  <c r="E343" i="11"/>
  <c r="G342" i="11"/>
  <c r="F342" i="11"/>
  <c r="E342" i="11"/>
  <c r="G341" i="11"/>
  <c r="F341" i="11"/>
  <c r="E341" i="11"/>
  <c r="G340" i="11"/>
  <c r="F340" i="11"/>
  <c r="E340" i="11"/>
  <c r="G339" i="11"/>
  <c r="F339" i="11"/>
  <c r="E339" i="11"/>
  <c r="G338" i="11"/>
  <c r="F338" i="11"/>
  <c r="E338" i="11"/>
  <c r="G337" i="11"/>
  <c r="F337" i="11"/>
  <c r="E337" i="11"/>
  <c r="G336" i="11"/>
  <c r="F336" i="11"/>
  <c r="E336" i="11"/>
  <c r="G335" i="11"/>
  <c r="F335" i="11"/>
  <c r="E335" i="11"/>
  <c r="G334" i="11"/>
  <c r="F334" i="11"/>
  <c r="G333" i="11"/>
  <c r="F333" i="11"/>
  <c r="E333" i="11"/>
  <c r="G332" i="11"/>
  <c r="F332" i="11"/>
  <c r="E332" i="11"/>
  <c r="G331" i="11"/>
  <c r="F331" i="11"/>
  <c r="G330" i="11"/>
  <c r="F330" i="11"/>
  <c r="E330" i="11"/>
  <c r="G329" i="11"/>
  <c r="F329" i="11"/>
  <c r="E329" i="11"/>
  <c r="G328" i="11"/>
  <c r="F328" i="11"/>
  <c r="G327" i="11"/>
  <c r="F327" i="11"/>
  <c r="E327" i="11"/>
  <c r="G326" i="11"/>
  <c r="F326" i="11"/>
  <c r="E326" i="11"/>
  <c r="G325" i="11"/>
  <c r="F325" i="11"/>
  <c r="E325" i="11"/>
  <c r="G324" i="11"/>
  <c r="F324" i="11"/>
  <c r="E324" i="11"/>
  <c r="G323" i="11"/>
  <c r="E323" i="11"/>
  <c r="G322" i="11"/>
  <c r="F322" i="11"/>
  <c r="E322" i="11"/>
  <c r="G321" i="11"/>
  <c r="E321" i="11"/>
  <c r="G320" i="11"/>
  <c r="F320" i="11"/>
  <c r="E320" i="11"/>
  <c r="G319" i="11"/>
  <c r="G318" i="11"/>
  <c r="F318" i="11"/>
  <c r="E318" i="11"/>
  <c r="G317" i="11"/>
  <c r="F317" i="11"/>
  <c r="E317" i="11"/>
  <c r="G316" i="11"/>
  <c r="F316" i="11"/>
  <c r="E316" i="11"/>
  <c r="G315" i="11"/>
  <c r="F315" i="11"/>
  <c r="E315" i="11"/>
  <c r="G314" i="11"/>
  <c r="E314" i="11"/>
  <c r="G313" i="11"/>
  <c r="F313" i="11"/>
  <c r="E313" i="11"/>
  <c r="G312" i="11"/>
  <c r="F312" i="11"/>
  <c r="E312" i="11"/>
  <c r="G311" i="11"/>
  <c r="F311" i="11"/>
  <c r="E311" i="11"/>
  <c r="G310" i="11"/>
  <c r="F310" i="11"/>
  <c r="G309" i="11"/>
  <c r="F309" i="11"/>
  <c r="G308" i="11"/>
  <c r="G307" i="11"/>
  <c r="F307" i="11"/>
  <c r="E307" i="11"/>
  <c r="G306" i="11"/>
  <c r="F306" i="11"/>
  <c r="E306" i="11"/>
  <c r="G305" i="11"/>
  <c r="G304" i="11"/>
  <c r="E304" i="11"/>
  <c r="G303" i="11"/>
  <c r="F303" i="11"/>
  <c r="E303" i="11"/>
  <c r="G302" i="11"/>
  <c r="G301" i="11"/>
  <c r="E301" i="11"/>
  <c r="G300" i="11"/>
  <c r="G299" i="11"/>
  <c r="F299" i="11"/>
  <c r="E299" i="11"/>
  <c r="G298" i="11"/>
  <c r="F298" i="11"/>
  <c r="E298" i="11"/>
  <c r="G297" i="11"/>
  <c r="F297" i="11"/>
  <c r="E297" i="11"/>
  <c r="G296" i="11"/>
  <c r="F296" i="11"/>
  <c r="E296" i="11"/>
  <c r="G295" i="11"/>
  <c r="F295" i="11"/>
  <c r="E295" i="11"/>
  <c r="G294" i="11"/>
  <c r="E294" i="11"/>
  <c r="G293" i="11"/>
  <c r="G292" i="11"/>
  <c r="F292" i="11"/>
  <c r="E292" i="11"/>
  <c r="G291" i="11"/>
  <c r="F291" i="11"/>
  <c r="E291" i="11"/>
  <c r="G290" i="11"/>
  <c r="E290" i="11"/>
  <c r="G289" i="11"/>
  <c r="F289" i="11"/>
  <c r="G288" i="11"/>
  <c r="G287" i="11"/>
  <c r="F287" i="11"/>
  <c r="E287" i="11"/>
  <c r="G286" i="11"/>
  <c r="E286" i="11"/>
  <c r="G285" i="11"/>
  <c r="F285" i="11"/>
  <c r="E285" i="11"/>
  <c r="G284" i="11"/>
  <c r="F284" i="11"/>
  <c r="E284" i="11"/>
  <c r="G283" i="11"/>
  <c r="F283" i="11"/>
  <c r="E283" i="11"/>
  <c r="G282" i="11"/>
  <c r="F282" i="11"/>
  <c r="G281" i="11"/>
  <c r="F281" i="11"/>
  <c r="E281" i="11"/>
  <c r="G280" i="11"/>
  <c r="E280" i="11"/>
  <c r="G279" i="11"/>
  <c r="F279" i="11"/>
  <c r="E279" i="11"/>
  <c r="G278" i="11"/>
  <c r="F278" i="11"/>
  <c r="G277" i="11"/>
  <c r="F277" i="11"/>
  <c r="G276" i="11"/>
  <c r="G275" i="11"/>
  <c r="G274" i="11"/>
  <c r="F274" i="11"/>
  <c r="E274" i="11"/>
  <c r="G273" i="11"/>
  <c r="F273" i="11"/>
  <c r="E273" i="11"/>
  <c r="G272" i="11"/>
  <c r="F272" i="11"/>
  <c r="E272" i="11"/>
  <c r="G271" i="11"/>
  <c r="G270" i="11"/>
  <c r="F270" i="11"/>
  <c r="E270" i="11"/>
  <c r="G269" i="11"/>
  <c r="F269" i="11"/>
  <c r="E269" i="11"/>
  <c r="G268" i="11"/>
  <c r="F268" i="11"/>
  <c r="E268" i="11"/>
  <c r="G267" i="11"/>
  <c r="F267" i="11"/>
  <c r="E267" i="11"/>
  <c r="G266" i="11"/>
  <c r="F266" i="11"/>
  <c r="E266" i="11"/>
  <c r="G265" i="11"/>
  <c r="F265" i="11"/>
  <c r="G264" i="11"/>
  <c r="G263" i="11"/>
  <c r="F263" i="11"/>
  <c r="G262" i="11"/>
  <c r="E262" i="11"/>
  <c r="G261" i="11"/>
  <c r="F261" i="11"/>
  <c r="E261" i="11"/>
  <c r="G260" i="11"/>
  <c r="F260" i="11"/>
  <c r="E260" i="11"/>
  <c r="G259" i="11"/>
  <c r="F259" i="11"/>
  <c r="E259" i="11"/>
  <c r="G258" i="11"/>
  <c r="F258" i="11"/>
  <c r="E258" i="11"/>
  <c r="G257" i="11"/>
  <c r="F257" i="11"/>
  <c r="E257" i="11"/>
  <c r="G256" i="11"/>
  <c r="F256" i="11"/>
  <c r="E256" i="11"/>
  <c r="G255" i="11"/>
  <c r="F255" i="11"/>
  <c r="G254" i="11"/>
  <c r="F254" i="11"/>
  <c r="E254" i="11"/>
  <c r="G253" i="11"/>
  <c r="G252" i="11"/>
  <c r="F252" i="11"/>
  <c r="E252" i="11"/>
  <c r="G251" i="11"/>
  <c r="F251" i="11"/>
  <c r="E251" i="11"/>
  <c r="G250" i="11"/>
  <c r="E250" i="11"/>
  <c r="G249" i="11"/>
  <c r="F249" i="11"/>
  <c r="E249" i="11"/>
  <c r="G248" i="11"/>
  <c r="E248" i="11"/>
  <c r="G247" i="11"/>
  <c r="F247" i="11"/>
  <c r="E247" i="11"/>
  <c r="G246" i="11"/>
  <c r="F246" i="11"/>
  <c r="E246" i="11"/>
  <c r="G245" i="11"/>
  <c r="F245" i="11"/>
  <c r="E245" i="11"/>
  <c r="G244" i="11"/>
  <c r="G243" i="11"/>
  <c r="F243" i="11"/>
  <c r="E243" i="11"/>
  <c r="G242" i="11"/>
  <c r="F242" i="11"/>
  <c r="E242" i="11"/>
  <c r="G241" i="11"/>
  <c r="G240" i="11"/>
  <c r="E240" i="11"/>
  <c r="G239" i="11"/>
  <c r="F239" i="11"/>
  <c r="E239" i="11"/>
  <c r="G238" i="11"/>
  <c r="G237" i="11"/>
  <c r="F237" i="11"/>
  <c r="E237" i="11"/>
  <c r="G236" i="11"/>
  <c r="F236" i="11"/>
  <c r="G235" i="11"/>
  <c r="F235" i="11"/>
  <c r="G234" i="11"/>
  <c r="F234" i="11"/>
  <c r="E234" i="11"/>
  <c r="G233" i="11"/>
  <c r="E233" i="11"/>
  <c r="G232" i="11"/>
  <c r="F232" i="11"/>
  <c r="E232" i="11"/>
  <c r="G231" i="11"/>
  <c r="F231" i="11"/>
  <c r="E231" i="11"/>
  <c r="G230" i="11"/>
  <c r="F230" i="11"/>
  <c r="E230" i="11"/>
  <c r="G229" i="11"/>
  <c r="F229" i="11"/>
  <c r="E229" i="11"/>
  <c r="G228" i="11"/>
  <c r="F228" i="11"/>
  <c r="E228" i="11"/>
  <c r="G227" i="11"/>
  <c r="E227" i="11"/>
  <c r="G226" i="11"/>
  <c r="E226" i="11"/>
  <c r="G225" i="11"/>
  <c r="G224" i="11"/>
  <c r="F224" i="11"/>
  <c r="E224" i="11"/>
  <c r="G223" i="11"/>
  <c r="F223" i="11"/>
  <c r="E223" i="11"/>
  <c r="G222" i="11"/>
  <c r="F222" i="11"/>
  <c r="E222" i="11"/>
  <c r="G221" i="11"/>
  <c r="F221" i="11"/>
  <c r="E221" i="11"/>
  <c r="G220" i="11"/>
  <c r="F220" i="11"/>
  <c r="E220" i="11"/>
  <c r="G219" i="11"/>
  <c r="F219" i="11"/>
  <c r="E219" i="11"/>
  <c r="G218" i="11"/>
  <c r="E218" i="11"/>
  <c r="G217" i="11"/>
  <c r="F217" i="11"/>
  <c r="E217" i="11"/>
  <c r="G216" i="11"/>
  <c r="F216" i="11"/>
  <c r="E216" i="11"/>
  <c r="G215" i="11"/>
  <c r="E215" i="11"/>
  <c r="G214" i="11"/>
  <c r="E214" i="11"/>
  <c r="G213" i="11"/>
  <c r="G212" i="11"/>
  <c r="F212" i="11"/>
  <c r="E212" i="11"/>
  <c r="G211" i="11"/>
  <c r="F211" i="11"/>
  <c r="E211" i="11"/>
  <c r="G210" i="11"/>
  <c r="E210" i="11"/>
  <c r="G209" i="11"/>
  <c r="G208" i="11"/>
  <c r="E208" i="11"/>
  <c r="G207" i="11"/>
  <c r="F207" i="11"/>
  <c r="E207" i="11"/>
  <c r="G206" i="11"/>
  <c r="G205" i="11"/>
  <c r="E205" i="11"/>
  <c r="G204" i="11"/>
  <c r="G203" i="11"/>
  <c r="G202" i="11"/>
  <c r="G201" i="11"/>
  <c r="G200" i="11"/>
  <c r="G199" i="11"/>
  <c r="G198" i="11"/>
  <c r="E198" i="11"/>
  <c r="G197" i="11"/>
  <c r="F197" i="11"/>
  <c r="G196" i="11"/>
  <c r="F196" i="11"/>
  <c r="E196" i="11"/>
  <c r="G195" i="11"/>
  <c r="F195" i="11"/>
  <c r="E195" i="11"/>
  <c r="G194" i="11"/>
  <c r="F194" i="11"/>
  <c r="G193" i="11"/>
  <c r="E193" i="11"/>
  <c r="G192" i="11"/>
  <c r="F192" i="11"/>
  <c r="E192" i="11"/>
  <c r="G191" i="11"/>
  <c r="G190" i="11"/>
  <c r="F190" i="11"/>
  <c r="E190" i="11"/>
  <c r="G189" i="11"/>
  <c r="F189" i="11"/>
  <c r="E189" i="11"/>
  <c r="G188" i="11"/>
  <c r="G187" i="11"/>
  <c r="G186" i="11"/>
  <c r="G185" i="11"/>
  <c r="E185" i="11"/>
  <c r="G184" i="11"/>
  <c r="F184" i="11"/>
  <c r="E184" i="11"/>
  <c r="G183" i="11"/>
  <c r="F183" i="11"/>
  <c r="E183" i="11"/>
  <c r="G182" i="11"/>
  <c r="F182" i="11"/>
  <c r="E182" i="11"/>
  <c r="G181" i="11"/>
  <c r="G180" i="11"/>
  <c r="F180" i="11"/>
  <c r="E180" i="11"/>
  <c r="G179" i="11"/>
  <c r="G178" i="11"/>
  <c r="G177" i="11"/>
  <c r="F177" i="11"/>
  <c r="E177" i="11"/>
  <c r="G176" i="11"/>
  <c r="E176" i="11"/>
  <c r="G175" i="11"/>
  <c r="F175" i="11"/>
  <c r="G174" i="11"/>
  <c r="E174" i="11"/>
  <c r="D173" i="11"/>
  <c r="C173" i="11"/>
  <c r="C11" i="11" s="1"/>
  <c r="G167" i="11"/>
  <c r="F167" i="11"/>
  <c r="E167" i="11"/>
  <c r="G166" i="11"/>
  <c r="F166" i="11"/>
  <c r="E166" i="11"/>
  <c r="G165" i="11"/>
  <c r="F165" i="11"/>
  <c r="G164" i="11"/>
  <c r="G163" i="11"/>
  <c r="E163" i="11"/>
  <c r="G162" i="11"/>
  <c r="E162" i="11"/>
  <c r="G161" i="11"/>
  <c r="E161" i="11"/>
  <c r="G160" i="11"/>
  <c r="F160" i="11"/>
  <c r="E160" i="11"/>
  <c r="G159" i="11"/>
  <c r="F159" i="11"/>
  <c r="E159" i="11"/>
  <c r="G158" i="11"/>
  <c r="G157" i="11"/>
  <c r="F157" i="11"/>
  <c r="E157" i="11"/>
  <c r="G156" i="11"/>
  <c r="F156" i="11"/>
  <c r="E156" i="11"/>
  <c r="G155" i="11"/>
  <c r="F155" i="11"/>
  <c r="E155" i="11"/>
  <c r="G154" i="11"/>
  <c r="F154" i="11"/>
  <c r="E154" i="11"/>
  <c r="G153" i="11"/>
  <c r="E153" i="11"/>
  <c r="G152" i="11"/>
  <c r="F152" i="11"/>
  <c r="E152" i="11"/>
  <c r="G151" i="11"/>
  <c r="F151" i="11"/>
  <c r="E151" i="11"/>
  <c r="G150" i="11"/>
  <c r="F150" i="11"/>
  <c r="E150" i="11"/>
  <c r="G149" i="11"/>
  <c r="F149" i="11"/>
  <c r="E149" i="11"/>
  <c r="G148" i="11"/>
  <c r="F148" i="11"/>
  <c r="E148" i="11"/>
  <c r="G147" i="11"/>
  <c r="F147" i="11"/>
  <c r="E147" i="11"/>
  <c r="G146" i="11"/>
  <c r="E146" i="11"/>
  <c r="G145" i="11"/>
  <c r="E145" i="11"/>
  <c r="G144" i="11"/>
  <c r="F144" i="11"/>
  <c r="E144" i="11"/>
  <c r="G143" i="11"/>
  <c r="F143" i="11"/>
  <c r="E143" i="11"/>
  <c r="G142" i="11"/>
  <c r="F142" i="11"/>
  <c r="E142" i="11"/>
  <c r="G141" i="11"/>
  <c r="E141" i="11"/>
  <c r="G140" i="11"/>
  <c r="F140" i="11"/>
  <c r="E140" i="11"/>
  <c r="G139" i="11"/>
  <c r="F139" i="11"/>
  <c r="E139" i="11"/>
  <c r="G138" i="11"/>
  <c r="F138" i="11"/>
  <c r="E138" i="11"/>
  <c r="G137" i="11"/>
  <c r="G136" i="11"/>
  <c r="G135" i="11"/>
  <c r="F135" i="11"/>
  <c r="G134" i="11"/>
  <c r="G133" i="11"/>
  <c r="G132" i="11"/>
  <c r="G131" i="11"/>
  <c r="G130" i="11"/>
  <c r="F130" i="11"/>
  <c r="E130" i="11"/>
  <c r="G129" i="11"/>
  <c r="G128" i="11"/>
  <c r="E128" i="11"/>
  <c r="G127" i="11"/>
  <c r="F127" i="11"/>
  <c r="E127" i="11"/>
  <c r="G126" i="11"/>
  <c r="G125" i="11"/>
  <c r="G124" i="11"/>
  <c r="F124" i="11"/>
  <c r="E124" i="11"/>
  <c r="G123" i="11"/>
  <c r="E123" i="11"/>
  <c r="G122" i="11"/>
  <c r="F122" i="11"/>
  <c r="E122" i="11"/>
  <c r="G121" i="11"/>
  <c r="F121" i="11"/>
  <c r="E121" i="11"/>
  <c r="G120" i="11"/>
  <c r="F120" i="11"/>
  <c r="E120" i="11"/>
  <c r="G119" i="11"/>
  <c r="F119" i="11"/>
  <c r="E119" i="11"/>
  <c r="G118" i="11"/>
  <c r="F118" i="11"/>
  <c r="E118" i="11"/>
  <c r="G117" i="11"/>
  <c r="G116" i="11"/>
  <c r="F116" i="11"/>
  <c r="E116" i="11"/>
  <c r="G115" i="11"/>
  <c r="G114" i="11"/>
  <c r="F114" i="11"/>
  <c r="E114" i="11"/>
  <c r="G113" i="11"/>
  <c r="G112" i="11"/>
  <c r="G111" i="11"/>
  <c r="G110" i="11"/>
  <c r="F110" i="11"/>
  <c r="G109" i="11"/>
  <c r="E109" i="11"/>
  <c r="G108" i="11"/>
  <c r="E108" i="11"/>
  <c r="G107" i="11"/>
  <c r="F107" i="11"/>
  <c r="G106" i="11"/>
  <c r="E106" i="11"/>
  <c r="G105" i="11"/>
  <c r="F105" i="11"/>
  <c r="E105" i="11"/>
  <c r="G104" i="11"/>
  <c r="G103" i="11"/>
  <c r="G102" i="11"/>
  <c r="F102" i="11"/>
  <c r="G101" i="11"/>
  <c r="F101" i="11"/>
  <c r="E101" i="11"/>
  <c r="G100" i="11"/>
  <c r="F100" i="11"/>
  <c r="E100" i="11"/>
  <c r="G99" i="11"/>
  <c r="G98" i="11"/>
  <c r="F98" i="11"/>
  <c r="E98" i="11"/>
  <c r="G97" i="11"/>
  <c r="F97" i="11"/>
  <c r="E97" i="11"/>
  <c r="G96" i="11"/>
  <c r="E96" i="11"/>
  <c r="G95" i="11"/>
  <c r="E95" i="11"/>
  <c r="G94" i="11"/>
  <c r="E94" i="11"/>
  <c r="G93" i="11"/>
  <c r="G92" i="11"/>
  <c r="E92" i="11"/>
  <c r="G91" i="11"/>
  <c r="G90" i="11"/>
  <c r="G89" i="11"/>
  <c r="G88" i="11"/>
  <c r="E88" i="11"/>
  <c r="G87" i="11"/>
  <c r="G86" i="11"/>
  <c r="F86" i="11"/>
  <c r="E86" i="11"/>
  <c r="G85" i="11"/>
  <c r="E85" i="11"/>
  <c r="G84" i="11"/>
  <c r="F84" i="11"/>
  <c r="E84" i="11"/>
  <c r="G83" i="11"/>
  <c r="F83" i="11"/>
  <c r="E83" i="11"/>
  <c r="G82" i="11"/>
  <c r="F82" i="11"/>
  <c r="G81" i="11"/>
  <c r="F81" i="11"/>
  <c r="E81" i="11"/>
  <c r="G80" i="11"/>
  <c r="G79" i="11"/>
  <c r="G78" i="11"/>
  <c r="G77" i="11"/>
  <c r="E77" i="11"/>
  <c r="G76" i="11"/>
  <c r="D75" i="11"/>
  <c r="F164" i="11" s="1"/>
  <c r="C75" i="11"/>
  <c r="G69" i="11"/>
  <c r="G68" i="11"/>
  <c r="F68" i="11"/>
  <c r="E68" i="11"/>
  <c r="G67" i="11"/>
  <c r="E67" i="11"/>
  <c r="G66" i="11"/>
  <c r="E66" i="11"/>
  <c r="G65" i="11"/>
  <c r="F65" i="11"/>
  <c r="E65" i="11"/>
  <c r="G64" i="11"/>
  <c r="E64" i="11"/>
  <c r="G63" i="11"/>
  <c r="F63" i="11"/>
  <c r="G62" i="11"/>
  <c r="G61" i="11"/>
  <c r="F61" i="11"/>
  <c r="G60" i="11"/>
  <c r="F60" i="11"/>
  <c r="E60" i="11"/>
  <c r="G59" i="11"/>
  <c r="E59" i="11"/>
  <c r="G58" i="11"/>
  <c r="F58" i="11"/>
  <c r="E58" i="11"/>
  <c r="G57" i="11"/>
  <c r="F57" i="11"/>
  <c r="E57" i="11"/>
  <c r="G56" i="11"/>
  <c r="F56" i="11"/>
  <c r="E56" i="11"/>
  <c r="G55" i="11"/>
  <c r="F55" i="11"/>
  <c r="E55" i="11"/>
  <c r="G54" i="11"/>
  <c r="G53" i="11"/>
  <c r="F53" i="11"/>
  <c r="E53" i="11"/>
  <c r="G52" i="11"/>
  <c r="F52" i="11"/>
  <c r="E52" i="11"/>
  <c r="G51" i="11"/>
  <c r="E51" i="11"/>
  <c r="G50" i="11"/>
  <c r="E50" i="11"/>
  <c r="G49" i="11"/>
  <c r="F49" i="11"/>
  <c r="E49" i="11"/>
  <c r="G48" i="11"/>
  <c r="F48" i="11"/>
  <c r="E48" i="11"/>
  <c r="G47" i="11"/>
  <c r="F47" i="11"/>
  <c r="E47" i="11"/>
  <c r="G46" i="11"/>
  <c r="F46" i="11"/>
  <c r="E46" i="11"/>
  <c r="G45" i="11"/>
  <c r="E45" i="11"/>
  <c r="G44" i="11"/>
  <c r="F44" i="11"/>
  <c r="E44" i="11"/>
  <c r="G43" i="11"/>
  <c r="F43" i="11"/>
  <c r="E43" i="11"/>
  <c r="G42" i="11"/>
  <c r="F42" i="11"/>
  <c r="E42" i="11"/>
  <c r="G41" i="11"/>
  <c r="F41" i="11"/>
  <c r="E41" i="11"/>
  <c r="G40" i="11"/>
  <c r="F40" i="11"/>
  <c r="E40" i="11"/>
  <c r="G39" i="11"/>
  <c r="F39" i="11"/>
  <c r="E39" i="11"/>
  <c r="G38" i="11"/>
  <c r="F38" i="11"/>
  <c r="E38" i="11"/>
  <c r="G37" i="11"/>
  <c r="F37" i="11"/>
  <c r="E37" i="11"/>
  <c r="G36" i="11"/>
  <c r="F36" i="11"/>
  <c r="E36" i="11"/>
  <c r="G35" i="11"/>
  <c r="F35" i="11"/>
  <c r="E35" i="11"/>
  <c r="G34" i="11"/>
  <c r="F34" i="11"/>
  <c r="E34" i="11"/>
  <c r="G33" i="11"/>
  <c r="F33" i="11"/>
  <c r="E33" i="11"/>
  <c r="G32" i="11"/>
  <c r="F32" i="11"/>
  <c r="E32" i="11"/>
  <c r="G31" i="11"/>
  <c r="F31" i="11"/>
  <c r="E31" i="11"/>
  <c r="G30" i="11"/>
  <c r="G29" i="11"/>
  <c r="F29" i="11"/>
  <c r="E29" i="11"/>
  <c r="G28" i="11"/>
  <c r="F28" i="11"/>
  <c r="G27" i="11"/>
  <c r="F27" i="11"/>
  <c r="E27" i="11"/>
  <c r="G26" i="11"/>
  <c r="F26" i="11"/>
  <c r="G25" i="11"/>
  <c r="F25" i="11"/>
  <c r="E25" i="11"/>
  <c r="G24" i="11"/>
  <c r="F24" i="11"/>
  <c r="E24" i="11"/>
  <c r="G23" i="11"/>
  <c r="E23" i="11"/>
  <c r="G22" i="11"/>
  <c r="F22" i="11"/>
  <c r="E22" i="11"/>
  <c r="G21" i="11"/>
  <c r="E21" i="11"/>
  <c r="G20" i="11"/>
  <c r="F20" i="11"/>
  <c r="E20" i="11"/>
  <c r="D19" i="11"/>
  <c r="D9" i="11" s="1"/>
  <c r="C19" i="11"/>
  <c r="C9" i="11" s="1"/>
  <c r="D13" i="11"/>
  <c r="C13" i="11"/>
  <c r="D11" i="11"/>
  <c r="G609" i="10"/>
  <c r="G608" i="10"/>
  <c r="G607" i="10"/>
  <c r="E607" i="10"/>
  <c r="G606" i="10"/>
  <c r="F606" i="10"/>
  <c r="E606" i="10"/>
  <c r="G605" i="10"/>
  <c r="G604" i="10"/>
  <c r="F604" i="10"/>
  <c r="E604" i="10"/>
  <c r="G603" i="10"/>
  <c r="F603" i="10"/>
  <c r="E603" i="10"/>
  <c r="G602" i="10"/>
  <c r="F602" i="10"/>
  <c r="E602" i="10"/>
  <c r="G601" i="10"/>
  <c r="G600" i="10"/>
  <c r="G599" i="10"/>
  <c r="G598" i="10"/>
  <c r="G597" i="10"/>
  <c r="F597" i="10"/>
  <c r="G596" i="10"/>
  <c r="F596" i="10"/>
  <c r="E596" i="10"/>
  <c r="G595" i="10"/>
  <c r="F595" i="10"/>
  <c r="E595" i="10"/>
  <c r="G594" i="10"/>
  <c r="F594" i="10"/>
  <c r="E594" i="10"/>
  <c r="G593" i="10"/>
  <c r="G592" i="10"/>
  <c r="F592" i="10"/>
  <c r="G591" i="10"/>
  <c r="F591" i="10"/>
  <c r="E591" i="10"/>
  <c r="G590" i="10"/>
  <c r="F590" i="10"/>
  <c r="G589" i="10"/>
  <c r="F589" i="10"/>
  <c r="E589" i="10"/>
  <c r="G588" i="10"/>
  <c r="F588" i="10"/>
  <c r="E588" i="10"/>
  <c r="G587" i="10"/>
  <c r="G586" i="10"/>
  <c r="G585" i="10"/>
  <c r="G584" i="10"/>
  <c r="G583" i="10"/>
  <c r="D582" i="10"/>
  <c r="F609" i="10" s="1"/>
  <c r="C582" i="10"/>
  <c r="G576" i="10"/>
  <c r="F576" i="10"/>
  <c r="E576" i="10"/>
  <c r="G575" i="10"/>
  <c r="F575" i="10"/>
  <c r="E575" i="10"/>
  <c r="G574" i="10"/>
  <c r="G573" i="10"/>
  <c r="F573" i="10"/>
  <c r="E573" i="10"/>
  <c r="G572" i="10"/>
  <c r="F572" i="10"/>
  <c r="E572" i="10"/>
  <c r="G571" i="10"/>
  <c r="F571" i="10"/>
  <c r="E571" i="10"/>
  <c r="G570" i="10"/>
  <c r="F570" i="10"/>
  <c r="E570" i="10"/>
  <c r="G569" i="10"/>
  <c r="F569" i="10"/>
  <c r="E569" i="10"/>
  <c r="G568" i="10"/>
  <c r="F568" i="10"/>
  <c r="G567" i="10"/>
  <c r="F567" i="10"/>
  <c r="E567" i="10"/>
  <c r="G566" i="10"/>
  <c r="F566" i="10"/>
  <c r="E566" i="10"/>
  <c r="G565" i="10"/>
  <c r="F565" i="10"/>
  <c r="E565" i="10"/>
  <c r="G564" i="10"/>
  <c r="F564" i="10"/>
  <c r="E564" i="10"/>
  <c r="G563" i="10"/>
  <c r="F563" i="10"/>
  <c r="E563" i="10"/>
  <c r="G562" i="10"/>
  <c r="E562" i="10"/>
  <c r="G561" i="10"/>
  <c r="G560" i="10"/>
  <c r="E560" i="10"/>
  <c r="G559" i="10"/>
  <c r="G558" i="10"/>
  <c r="F558" i="10"/>
  <c r="E558" i="10"/>
  <c r="G557" i="10"/>
  <c r="F557" i="10"/>
  <c r="E557" i="10"/>
  <c r="G556" i="10"/>
  <c r="F556" i="10"/>
  <c r="E556" i="10"/>
  <c r="G555" i="10"/>
  <c r="F555" i="10"/>
  <c r="E555" i="10"/>
  <c r="G554" i="10"/>
  <c r="F554" i="10"/>
  <c r="E554" i="10"/>
  <c r="G553" i="10"/>
  <c r="F553" i="10"/>
  <c r="E553" i="10"/>
  <c r="G552" i="10"/>
  <c r="E552" i="10"/>
  <c r="G551" i="10"/>
  <c r="F551" i="10"/>
  <c r="E551" i="10"/>
  <c r="G550" i="10"/>
  <c r="F550" i="10"/>
  <c r="E550" i="10"/>
  <c r="G549" i="10"/>
  <c r="F549" i="10"/>
  <c r="E549" i="10"/>
  <c r="G548" i="10"/>
  <c r="F548" i="10"/>
  <c r="E548" i="10"/>
  <c r="G547" i="10"/>
  <c r="F547" i="10"/>
  <c r="E547" i="10"/>
  <c r="G546" i="10"/>
  <c r="F546" i="10"/>
  <c r="E546" i="10"/>
  <c r="G545" i="10"/>
  <c r="F545" i="10"/>
  <c r="E545" i="10"/>
  <c r="G544" i="10"/>
  <c r="F544" i="10"/>
  <c r="E544" i="10"/>
  <c r="G543" i="10"/>
  <c r="F543" i="10"/>
  <c r="E543" i="10"/>
  <c r="G542" i="10"/>
  <c r="F542" i="10"/>
  <c r="G541" i="10"/>
  <c r="F541" i="10"/>
  <c r="E541" i="10"/>
  <c r="G540" i="10"/>
  <c r="F540" i="10"/>
  <c r="E540" i="10"/>
  <c r="G539" i="10"/>
  <c r="G538" i="10"/>
  <c r="G537" i="10"/>
  <c r="F537" i="10"/>
  <c r="E537" i="10"/>
  <c r="G536" i="10"/>
  <c r="F536" i="10"/>
  <c r="E536" i="10"/>
  <c r="G535" i="10"/>
  <c r="G534" i="10"/>
  <c r="F534" i="10"/>
  <c r="G533" i="10"/>
  <c r="F533" i="10"/>
  <c r="E533" i="10"/>
  <c r="G532" i="10"/>
  <c r="F532" i="10"/>
  <c r="E532" i="10"/>
  <c r="G531" i="10"/>
  <c r="F531" i="10"/>
  <c r="E531" i="10"/>
  <c r="G530" i="10"/>
  <c r="F530" i="10"/>
  <c r="E530" i="10"/>
  <c r="G529" i="10"/>
  <c r="E529" i="10"/>
  <c r="G528" i="10"/>
  <c r="F528" i="10"/>
  <c r="E528" i="10"/>
  <c r="G527" i="10"/>
  <c r="F527" i="10"/>
  <c r="E527" i="10"/>
  <c r="G526" i="10"/>
  <c r="F526" i="10"/>
  <c r="E526" i="10"/>
  <c r="G525" i="10"/>
  <c r="F525" i="10"/>
  <c r="E525" i="10"/>
  <c r="G524" i="10"/>
  <c r="F524" i="10"/>
  <c r="E524" i="10"/>
  <c r="G523" i="10"/>
  <c r="F523" i="10"/>
  <c r="E523" i="10"/>
  <c r="G522" i="10"/>
  <c r="F522" i="10"/>
  <c r="E522" i="10"/>
  <c r="G521" i="10"/>
  <c r="E521" i="10"/>
  <c r="G520" i="10"/>
  <c r="F520" i="10"/>
  <c r="E520" i="10"/>
  <c r="G519" i="10"/>
  <c r="F519" i="10"/>
  <c r="E519" i="10"/>
  <c r="G518" i="10"/>
  <c r="F518" i="10"/>
  <c r="E518" i="10"/>
  <c r="G517" i="10"/>
  <c r="F517" i="10"/>
  <c r="G516" i="10"/>
  <c r="F516" i="10"/>
  <c r="E516" i="10"/>
  <c r="G515" i="10"/>
  <c r="G514" i="10"/>
  <c r="F514" i="10"/>
  <c r="G513" i="10"/>
  <c r="F513" i="10"/>
  <c r="E513" i="10"/>
  <c r="G512" i="10"/>
  <c r="F512" i="10"/>
  <c r="G511" i="10"/>
  <c r="G510" i="10"/>
  <c r="G509" i="10"/>
  <c r="F509" i="10"/>
  <c r="G508" i="10"/>
  <c r="F508" i="10"/>
  <c r="E508" i="10"/>
  <c r="G507" i="10"/>
  <c r="G506" i="10"/>
  <c r="F506" i="10"/>
  <c r="E506" i="10"/>
  <c r="G505" i="10"/>
  <c r="F505" i="10"/>
  <c r="E505" i="10"/>
  <c r="G504" i="10"/>
  <c r="F504" i="10"/>
  <c r="E504" i="10"/>
  <c r="G503" i="10"/>
  <c r="F503" i="10"/>
  <c r="E503" i="10"/>
  <c r="G502" i="10"/>
  <c r="F502" i="10"/>
  <c r="E502" i="10"/>
  <c r="G501" i="10"/>
  <c r="F501" i="10"/>
  <c r="G500" i="10"/>
  <c r="E500" i="10"/>
  <c r="G499" i="10"/>
  <c r="F499" i="10"/>
  <c r="G498" i="10"/>
  <c r="F498" i="10"/>
  <c r="E498" i="10"/>
  <c r="G497" i="10"/>
  <c r="F497" i="10"/>
  <c r="E497" i="10"/>
  <c r="G496" i="10"/>
  <c r="F496" i="10"/>
  <c r="E496" i="10"/>
  <c r="G495" i="10"/>
  <c r="F495" i="10"/>
  <c r="G494" i="10"/>
  <c r="F494" i="10"/>
  <c r="E494" i="10"/>
  <c r="G493" i="10"/>
  <c r="F493" i="10"/>
  <c r="E493" i="10"/>
  <c r="G492" i="10"/>
  <c r="F492" i="10"/>
  <c r="E492" i="10"/>
  <c r="G491" i="10"/>
  <c r="F491" i="10"/>
  <c r="E491" i="10"/>
  <c r="G490" i="10"/>
  <c r="E490" i="10"/>
  <c r="G489" i="10"/>
  <c r="F489" i="10"/>
  <c r="E489" i="10"/>
  <c r="G488" i="10"/>
  <c r="F488" i="10"/>
  <c r="E488" i="10"/>
  <c r="G487" i="10"/>
  <c r="F487" i="10"/>
  <c r="E487" i="10"/>
  <c r="G486" i="10"/>
  <c r="G485" i="10"/>
  <c r="F485" i="10"/>
  <c r="E485" i="10"/>
  <c r="G484" i="10"/>
  <c r="G483" i="10"/>
  <c r="F483" i="10"/>
  <c r="E483" i="10"/>
  <c r="G482" i="10"/>
  <c r="F482" i="10"/>
  <c r="E482" i="10"/>
  <c r="G481" i="10"/>
  <c r="F481" i="10"/>
  <c r="E481" i="10"/>
  <c r="G480" i="10"/>
  <c r="F480" i="10"/>
  <c r="E480" i="10"/>
  <c r="G479" i="10"/>
  <c r="F479" i="10"/>
  <c r="G478" i="10"/>
  <c r="F478" i="10"/>
  <c r="G477" i="10"/>
  <c r="F477" i="10"/>
  <c r="E477" i="10"/>
  <c r="G476" i="10"/>
  <c r="F476" i="10"/>
  <c r="E476" i="10"/>
  <c r="G475" i="10"/>
  <c r="F475" i="10"/>
  <c r="G474" i="10"/>
  <c r="F474" i="10"/>
  <c r="E474" i="10"/>
  <c r="G473" i="10"/>
  <c r="F473" i="10"/>
  <c r="E473" i="10"/>
  <c r="G472" i="10"/>
  <c r="F472" i="10"/>
  <c r="E472" i="10"/>
  <c r="G471" i="10"/>
  <c r="G470" i="10"/>
  <c r="F470" i="10"/>
  <c r="E470" i="10"/>
  <c r="G469" i="10"/>
  <c r="E469" i="10"/>
  <c r="G468" i="10"/>
  <c r="F468" i="10"/>
  <c r="E468" i="10"/>
  <c r="G467" i="10"/>
  <c r="F467" i="10"/>
  <c r="E467" i="10"/>
  <c r="G466" i="10"/>
  <c r="F466" i="10"/>
  <c r="E466" i="10"/>
  <c r="G465" i="10"/>
  <c r="E465" i="10"/>
  <c r="G464" i="10"/>
  <c r="F464" i="10"/>
  <c r="E464" i="10"/>
  <c r="G463" i="10"/>
  <c r="F463" i="10"/>
  <c r="E463" i="10"/>
  <c r="G462" i="10"/>
  <c r="F462" i="10"/>
  <c r="G461" i="10"/>
  <c r="E461" i="10"/>
  <c r="G460" i="10"/>
  <c r="F460" i="10"/>
  <c r="E460" i="10"/>
  <c r="G459" i="10"/>
  <c r="G458" i="10"/>
  <c r="F458" i="10"/>
  <c r="E458" i="10"/>
  <c r="G457" i="10"/>
  <c r="E457" i="10"/>
  <c r="G456" i="10"/>
  <c r="F456" i="10"/>
  <c r="E456" i="10"/>
  <c r="G455" i="10"/>
  <c r="F455" i="10"/>
  <c r="G454" i="10"/>
  <c r="F454" i="10"/>
  <c r="E454" i="10"/>
  <c r="G453" i="10"/>
  <c r="F453" i="10"/>
  <c r="E453" i="10"/>
  <c r="G452" i="10"/>
  <c r="G451" i="10"/>
  <c r="F451" i="10"/>
  <c r="E451" i="10"/>
  <c r="G450" i="10"/>
  <c r="G449" i="10"/>
  <c r="F449" i="10"/>
  <c r="E449" i="10"/>
  <c r="G448" i="10"/>
  <c r="F448" i="10"/>
  <c r="E448" i="10"/>
  <c r="G447" i="10"/>
  <c r="F447" i="10"/>
  <c r="E447" i="10"/>
  <c r="G446" i="10"/>
  <c r="F446" i="10"/>
  <c r="G445" i="10"/>
  <c r="G444" i="10"/>
  <c r="F444" i="10"/>
  <c r="E444" i="10"/>
  <c r="G443" i="10"/>
  <c r="E443" i="10"/>
  <c r="G442" i="10"/>
  <c r="F442" i="10"/>
  <c r="E442" i="10"/>
  <c r="G441" i="10"/>
  <c r="F441" i="10"/>
  <c r="E441" i="10"/>
  <c r="G440" i="10"/>
  <c r="F440" i="10"/>
  <c r="E440" i="10"/>
  <c r="G439" i="10"/>
  <c r="F439" i="10"/>
  <c r="E439" i="10"/>
  <c r="G438" i="10"/>
  <c r="F438" i="10"/>
  <c r="E438" i="10"/>
  <c r="G437" i="10"/>
  <c r="F437" i="10"/>
  <c r="E437" i="10"/>
  <c r="G436" i="10"/>
  <c r="F436" i="10"/>
  <c r="E436" i="10"/>
  <c r="G435" i="10"/>
  <c r="F435" i="10"/>
  <c r="E435" i="10"/>
  <c r="G434" i="10"/>
  <c r="F434" i="10"/>
  <c r="G433" i="10"/>
  <c r="F433" i="10"/>
  <c r="E433" i="10"/>
  <c r="G432" i="10"/>
  <c r="G431" i="10"/>
  <c r="F431" i="10"/>
  <c r="G430" i="10"/>
  <c r="F430" i="10"/>
  <c r="E430" i="10"/>
  <c r="G429" i="10"/>
  <c r="E429" i="10"/>
  <c r="G428" i="10"/>
  <c r="G427" i="10"/>
  <c r="F427" i="10"/>
  <c r="G426" i="10"/>
  <c r="F426" i="10"/>
  <c r="E426" i="10"/>
  <c r="G425" i="10"/>
  <c r="F425" i="10"/>
  <c r="G424" i="10"/>
  <c r="G423" i="10"/>
  <c r="F423" i="10"/>
  <c r="E423" i="10"/>
  <c r="G422" i="10"/>
  <c r="F422" i="10"/>
  <c r="E422" i="10"/>
  <c r="G421" i="10"/>
  <c r="F421" i="10"/>
  <c r="E421" i="10"/>
  <c r="G420" i="10"/>
  <c r="G419" i="10"/>
  <c r="F419" i="10"/>
  <c r="G418" i="10"/>
  <c r="F418" i="10"/>
  <c r="E418" i="10"/>
  <c r="G417" i="10"/>
  <c r="F417" i="10"/>
  <c r="E417" i="10"/>
  <c r="G416" i="10"/>
  <c r="F416" i="10"/>
  <c r="E416" i="10"/>
  <c r="G415" i="10"/>
  <c r="F415" i="10"/>
  <c r="E415" i="10"/>
  <c r="G414" i="10"/>
  <c r="F414" i="10"/>
  <c r="E414" i="10"/>
  <c r="G413" i="10"/>
  <c r="F413" i="10"/>
  <c r="E413" i="10"/>
  <c r="G412" i="10"/>
  <c r="F412" i="10"/>
  <c r="E412" i="10"/>
  <c r="G411" i="10"/>
  <c r="F411" i="10"/>
  <c r="E411" i="10"/>
  <c r="G410" i="10"/>
  <c r="G409" i="10"/>
  <c r="G408" i="10"/>
  <c r="G407" i="10"/>
  <c r="F407" i="10"/>
  <c r="E407" i="10"/>
  <c r="G406" i="10"/>
  <c r="F406" i="10"/>
  <c r="E406" i="10"/>
  <c r="G405" i="10"/>
  <c r="G404" i="10"/>
  <c r="F404" i="10"/>
  <c r="E404" i="10"/>
  <c r="G403" i="10"/>
  <c r="E403" i="10"/>
  <c r="G402" i="10"/>
  <c r="G401" i="10"/>
  <c r="G400" i="10"/>
  <c r="F400" i="10"/>
  <c r="E400" i="10"/>
  <c r="G399" i="10"/>
  <c r="G398" i="10"/>
  <c r="G397" i="10"/>
  <c r="G396" i="10"/>
  <c r="F396" i="10"/>
  <c r="E396" i="10"/>
  <c r="G395" i="10"/>
  <c r="G394" i="10"/>
  <c r="E394" i="10"/>
  <c r="G393" i="10"/>
  <c r="F393" i="10"/>
  <c r="E393" i="10"/>
  <c r="G392" i="10"/>
  <c r="F392" i="10"/>
  <c r="E392" i="10"/>
  <c r="G391" i="10"/>
  <c r="G390" i="10"/>
  <c r="F390" i="10"/>
  <c r="E390" i="10"/>
  <c r="G389" i="10"/>
  <c r="F389" i="10"/>
  <c r="E389" i="10"/>
  <c r="G388" i="10"/>
  <c r="E388" i="10"/>
  <c r="G387" i="10"/>
  <c r="F387" i="10"/>
  <c r="E387" i="10"/>
  <c r="G386" i="10"/>
  <c r="E386" i="10"/>
  <c r="G385" i="10"/>
  <c r="F385" i="10"/>
  <c r="E385" i="10"/>
  <c r="G384" i="10"/>
  <c r="G383" i="10"/>
  <c r="G382" i="10"/>
  <c r="F382" i="10"/>
  <c r="E382" i="10"/>
  <c r="G381" i="10"/>
  <c r="F381" i="10"/>
  <c r="E381" i="10"/>
  <c r="G380" i="10"/>
  <c r="E380" i="10"/>
  <c r="G379" i="10"/>
  <c r="F379" i="10"/>
  <c r="E379" i="10"/>
  <c r="G378" i="10"/>
  <c r="G377" i="10"/>
  <c r="F377" i="10"/>
  <c r="E377" i="10"/>
  <c r="G376" i="10"/>
  <c r="F376" i="10"/>
  <c r="E376" i="10"/>
  <c r="G375" i="10"/>
  <c r="F375" i="10"/>
  <c r="E375" i="10"/>
  <c r="G374" i="10"/>
  <c r="F374" i="10"/>
  <c r="E374" i="10"/>
  <c r="G373" i="10"/>
  <c r="G372" i="10"/>
  <c r="G371" i="10"/>
  <c r="E371" i="10"/>
  <c r="G370" i="10"/>
  <c r="G369" i="10"/>
  <c r="G368" i="10"/>
  <c r="E368" i="10"/>
  <c r="G367" i="10"/>
  <c r="F367" i="10"/>
  <c r="G366" i="10"/>
  <c r="F366" i="10"/>
  <c r="E366" i="10"/>
  <c r="G365" i="10"/>
  <c r="G364" i="10"/>
  <c r="G363" i="10"/>
  <c r="F363" i="10"/>
  <c r="E363" i="10"/>
  <c r="G362" i="10"/>
  <c r="G361" i="10"/>
  <c r="G360" i="10"/>
  <c r="F360" i="10"/>
  <c r="E360" i="10"/>
  <c r="G359" i="10"/>
  <c r="F359" i="10"/>
  <c r="E359" i="10"/>
  <c r="G358" i="10"/>
  <c r="G357" i="10"/>
  <c r="F357" i="10"/>
  <c r="E357" i="10"/>
  <c r="G356" i="10"/>
  <c r="G355" i="10"/>
  <c r="G354" i="10"/>
  <c r="F354" i="10"/>
  <c r="E354" i="10"/>
  <c r="G353" i="10"/>
  <c r="F353" i="10"/>
  <c r="E353" i="10"/>
  <c r="G352" i="10"/>
  <c r="F352" i="10"/>
  <c r="E352" i="10"/>
  <c r="G351" i="10"/>
  <c r="G350" i="10"/>
  <c r="D349" i="10"/>
  <c r="D12" i="10" s="1"/>
  <c r="C349" i="10"/>
  <c r="G343" i="10"/>
  <c r="F343" i="10"/>
  <c r="E343" i="10"/>
  <c r="G342" i="10"/>
  <c r="F342" i="10"/>
  <c r="E342" i="10"/>
  <c r="G341" i="10"/>
  <c r="F341" i="10"/>
  <c r="E341" i="10"/>
  <c r="G340" i="10"/>
  <c r="F340" i="10"/>
  <c r="E340" i="10"/>
  <c r="G339" i="10"/>
  <c r="F339" i="10"/>
  <c r="E339" i="10"/>
  <c r="G338" i="10"/>
  <c r="F338" i="10"/>
  <c r="E338" i="10"/>
  <c r="G337" i="10"/>
  <c r="F337" i="10"/>
  <c r="E337" i="10"/>
  <c r="G336" i="10"/>
  <c r="F336" i="10"/>
  <c r="E336" i="10"/>
  <c r="G335" i="10"/>
  <c r="F335" i="10"/>
  <c r="E335" i="10"/>
  <c r="G334" i="10"/>
  <c r="F334" i="10"/>
  <c r="E334" i="10"/>
  <c r="G333" i="10"/>
  <c r="F333" i="10"/>
  <c r="E333" i="10"/>
  <c r="G332" i="10"/>
  <c r="F332" i="10"/>
  <c r="E332" i="10"/>
  <c r="G331" i="10"/>
  <c r="F331" i="10"/>
  <c r="E331" i="10"/>
  <c r="G330" i="10"/>
  <c r="F330" i="10"/>
  <c r="E330" i="10"/>
  <c r="G329" i="10"/>
  <c r="F329" i="10"/>
  <c r="E329" i="10"/>
  <c r="G328" i="10"/>
  <c r="E328" i="10"/>
  <c r="G327" i="10"/>
  <c r="F327" i="10"/>
  <c r="E327" i="10"/>
  <c r="G326" i="10"/>
  <c r="F326" i="10"/>
  <c r="E326" i="10"/>
  <c r="G325" i="10"/>
  <c r="F325" i="10"/>
  <c r="E325" i="10"/>
  <c r="G324" i="10"/>
  <c r="F324" i="10"/>
  <c r="E324" i="10"/>
  <c r="G323" i="10"/>
  <c r="F323" i="10"/>
  <c r="E323" i="10"/>
  <c r="G322" i="10"/>
  <c r="F322" i="10"/>
  <c r="E322" i="10"/>
  <c r="G321" i="10"/>
  <c r="F321" i="10"/>
  <c r="E321" i="10"/>
  <c r="G320" i="10"/>
  <c r="F320" i="10"/>
  <c r="E320" i="10"/>
  <c r="G319" i="10"/>
  <c r="G318" i="10"/>
  <c r="F318" i="10"/>
  <c r="E318" i="10"/>
  <c r="G317" i="10"/>
  <c r="E317" i="10"/>
  <c r="G316" i="10"/>
  <c r="F316" i="10"/>
  <c r="E316" i="10"/>
  <c r="G315" i="10"/>
  <c r="F315" i="10"/>
  <c r="E315" i="10"/>
  <c r="G314" i="10"/>
  <c r="F314" i="10"/>
  <c r="E314" i="10"/>
  <c r="G313" i="10"/>
  <c r="F313" i="10"/>
  <c r="G312" i="10"/>
  <c r="F312" i="10"/>
  <c r="E312" i="10"/>
  <c r="G311" i="10"/>
  <c r="F311" i="10"/>
  <c r="E311" i="10"/>
  <c r="G310" i="10"/>
  <c r="F310" i="10"/>
  <c r="E310" i="10"/>
  <c r="G309" i="10"/>
  <c r="F309" i="10"/>
  <c r="G308" i="10"/>
  <c r="G307" i="10"/>
  <c r="F307" i="10"/>
  <c r="E307" i="10"/>
  <c r="G306" i="10"/>
  <c r="G305" i="10"/>
  <c r="F305" i="10"/>
  <c r="G304" i="10"/>
  <c r="F304" i="10"/>
  <c r="E304" i="10"/>
  <c r="G303" i="10"/>
  <c r="F303" i="10"/>
  <c r="E303" i="10"/>
  <c r="G302" i="10"/>
  <c r="F302" i="10"/>
  <c r="E302" i="10"/>
  <c r="G301" i="10"/>
  <c r="F301" i="10"/>
  <c r="E301" i="10"/>
  <c r="G300" i="10"/>
  <c r="F300" i="10"/>
  <c r="E300" i="10"/>
  <c r="G299" i="10"/>
  <c r="F299" i="10"/>
  <c r="E299" i="10"/>
  <c r="G298" i="10"/>
  <c r="F298" i="10"/>
  <c r="G297" i="10"/>
  <c r="F297" i="10"/>
  <c r="E297" i="10"/>
  <c r="G296" i="10"/>
  <c r="F296" i="10"/>
  <c r="E296" i="10"/>
  <c r="G295" i="10"/>
  <c r="F295" i="10"/>
  <c r="E295" i="10"/>
  <c r="G294" i="10"/>
  <c r="F294" i="10"/>
  <c r="G293" i="10"/>
  <c r="G292" i="10"/>
  <c r="F292" i="10"/>
  <c r="E292" i="10"/>
  <c r="G291" i="10"/>
  <c r="E291" i="10"/>
  <c r="G290" i="10"/>
  <c r="F290" i="10"/>
  <c r="E290" i="10"/>
  <c r="G289" i="10"/>
  <c r="F289" i="10"/>
  <c r="E289" i="10"/>
  <c r="G288" i="10"/>
  <c r="G287" i="10"/>
  <c r="E287" i="10"/>
  <c r="G286" i="10"/>
  <c r="E286" i="10"/>
  <c r="G285" i="10"/>
  <c r="F285" i="10"/>
  <c r="E285" i="10"/>
  <c r="G284" i="10"/>
  <c r="F284" i="10"/>
  <c r="E284" i="10"/>
  <c r="G283" i="10"/>
  <c r="F283" i="10"/>
  <c r="G282" i="10"/>
  <c r="F282" i="10"/>
  <c r="E282" i="10"/>
  <c r="G281" i="10"/>
  <c r="F281" i="10"/>
  <c r="E281" i="10"/>
  <c r="G280" i="10"/>
  <c r="E280" i="10"/>
  <c r="G279" i="10"/>
  <c r="F279" i="10"/>
  <c r="E279" i="10"/>
  <c r="G278" i="10"/>
  <c r="G277" i="10"/>
  <c r="G276" i="10"/>
  <c r="G275" i="10"/>
  <c r="E275" i="10"/>
  <c r="G274" i="10"/>
  <c r="F274" i="10"/>
  <c r="E274" i="10"/>
  <c r="G273" i="10"/>
  <c r="F273" i="10"/>
  <c r="E273" i="10"/>
  <c r="G272" i="10"/>
  <c r="F272" i="10"/>
  <c r="E272" i="10"/>
  <c r="G271" i="10"/>
  <c r="G270" i="10"/>
  <c r="F270" i="10"/>
  <c r="E270" i="10"/>
  <c r="G269" i="10"/>
  <c r="F269" i="10"/>
  <c r="E269" i="10"/>
  <c r="G268" i="10"/>
  <c r="F268" i="10"/>
  <c r="G267" i="10"/>
  <c r="F267" i="10"/>
  <c r="E267" i="10"/>
  <c r="G266" i="10"/>
  <c r="F266" i="10"/>
  <c r="E266" i="10"/>
  <c r="G265" i="10"/>
  <c r="F265" i="10"/>
  <c r="G264" i="10"/>
  <c r="F264" i="10"/>
  <c r="E264" i="10"/>
  <c r="G263" i="10"/>
  <c r="G262" i="10"/>
  <c r="F262" i="10"/>
  <c r="E262" i="10"/>
  <c r="G261" i="10"/>
  <c r="F261" i="10"/>
  <c r="E261" i="10"/>
  <c r="G260" i="10"/>
  <c r="F260" i="10"/>
  <c r="E260" i="10"/>
  <c r="G259" i="10"/>
  <c r="F259" i="10"/>
  <c r="E259" i="10"/>
  <c r="G258" i="10"/>
  <c r="F258" i="10"/>
  <c r="E258" i="10"/>
  <c r="G257" i="10"/>
  <c r="F257" i="10"/>
  <c r="E257" i="10"/>
  <c r="G256" i="10"/>
  <c r="F256" i="10"/>
  <c r="E256" i="10"/>
  <c r="G255" i="10"/>
  <c r="F255" i="10"/>
  <c r="E255" i="10"/>
  <c r="G254" i="10"/>
  <c r="F254" i="10"/>
  <c r="E254" i="10"/>
  <c r="G253" i="10"/>
  <c r="F253" i="10"/>
  <c r="E253" i="10"/>
  <c r="G252" i="10"/>
  <c r="F252" i="10"/>
  <c r="E252" i="10"/>
  <c r="G251" i="10"/>
  <c r="F251" i="10"/>
  <c r="E251" i="10"/>
  <c r="G250" i="10"/>
  <c r="F250" i="10"/>
  <c r="E250" i="10"/>
  <c r="G249" i="10"/>
  <c r="F249" i="10"/>
  <c r="E249" i="10"/>
  <c r="G248" i="10"/>
  <c r="F248" i="10"/>
  <c r="E248" i="10"/>
  <c r="G247" i="10"/>
  <c r="F247" i="10"/>
  <c r="E247" i="10"/>
  <c r="G246" i="10"/>
  <c r="F246" i="10"/>
  <c r="E246" i="10"/>
  <c r="G245" i="10"/>
  <c r="F245" i="10"/>
  <c r="E245" i="10"/>
  <c r="G244" i="10"/>
  <c r="G243" i="10"/>
  <c r="E243" i="10"/>
  <c r="G242" i="10"/>
  <c r="F242" i="10"/>
  <c r="E242" i="10"/>
  <c r="G241" i="10"/>
  <c r="F241" i="10"/>
  <c r="E241" i="10"/>
  <c r="G240" i="10"/>
  <c r="F240" i="10"/>
  <c r="E240" i="10"/>
  <c r="G239" i="10"/>
  <c r="F239" i="10"/>
  <c r="E239" i="10"/>
  <c r="G238" i="10"/>
  <c r="E238" i="10"/>
  <c r="G237" i="10"/>
  <c r="F237" i="10"/>
  <c r="E237" i="10"/>
  <c r="G236" i="10"/>
  <c r="F236" i="10"/>
  <c r="E236" i="10"/>
  <c r="G235" i="10"/>
  <c r="F235" i="10"/>
  <c r="E235" i="10"/>
  <c r="G234" i="10"/>
  <c r="F234" i="10"/>
  <c r="E234" i="10"/>
  <c r="G233" i="10"/>
  <c r="F233" i="10"/>
  <c r="E233" i="10"/>
  <c r="G232" i="10"/>
  <c r="E232" i="10"/>
  <c r="G231" i="10"/>
  <c r="F231" i="10"/>
  <c r="E231" i="10"/>
  <c r="G230" i="10"/>
  <c r="E230" i="10"/>
  <c r="G229" i="10"/>
  <c r="F229" i="10"/>
  <c r="E229" i="10"/>
  <c r="G228" i="10"/>
  <c r="E228" i="10"/>
  <c r="G227" i="10"/>
  <c r="F227" i="10"/>
  <c r="E227" i="10"/>
  <c r="G226" i="10"/>
  <c r="F226" i="10"/>
  <c r="E226" i="10"/>
  <c r="G225" i="10"/>
  <c r="G224" i="10"/>
  <c r="F224" i="10"/>
  <c r="E224" i="10"/>
  <c r="G223" i="10"/>
  <c r="F223" i="10"/>
  <c r="E223" i="10"/>
  <c r="G222" i="10"/>
  <c r="F222" i="10"/>
  <c r="E222" i="10"/>
  <c r="G221" i="10"/>
  <c r="F221" i="10"/>
  <c r="E221" i="10"/>
  <c r="G220" i="10"/>
  <c r="F220" i="10"/>
  <c r="E220" i="10"/>
  <c r="G219" i="10"/>
  <c r="F219" i="10"/>
  <c r="E219" i="10"/>
  <c r="G218" i="10"/>
  <c r="E218" i="10"/>
  <c r="G217" i="10"/>
  <c r="F217" i="10"/>
  <c r="E217" i="10"/>
  <c r="G216" i="10"/>
  <c r="F216" i="10"/>
  <c r="E216" i="10"/>
  <c r="G215" i="10"/>
  <c r="F215" i="10"/>
  <c r="G214" i="10"/>
  <c r="F214" i="10"/>
  <c r="G213" i="10"/>
  <c r="G212" i="10"/>
  <c r="F212" i="10"/>
  <c r="E212" i="10"/>
  <c r="G211" i="10"/>
  <c r="F211" i="10"/>
  <c r="E211" i="10"/>
  <c r="G210" i="10"/>
  <c r="F210" i="10"/>
  <c r="E210" i="10"/>
  <c r="G209" i="10"/>
  <c r="E209" i="10"/>
  <c r="G208" i="10"/>
  <c r="F208" i="10"/>
  <c r="G207" i="10"/>
  <c r="F207" i="10"/>
  <c r="E207" i="10"/>
  <c r="G206" i="10"/>
  <c r="E206" i="10"/>
  <c r="G205" i="10"/>
  <c r="E205" i="10"/>
  <c r="G204" i="10"/>
  <c r="F204" i="10"/>
  <c r="E204" i="10"/>
  <c r="G203" i="10"/>
  <c r="E203" i="10"/>
  <c r="G202" i="10"/>
  <c r="E202" i="10"/>
  <c r="G201" i="10"/>
  <c r="G200" i="10"/>
  <c r="G199" i="10"/>
  <c r="G198" i="10"/>
  <c r="F198" i="10"/>
  <c r="G197" i="10"/>
  <c r="F197" i="10"/>
  <c r="E197" i="10"/>
  <c r="G196" i="10"/>
  <c r="F196" i="10"/>
  <c r="E196" i="10"/>
  <c r="G195" i="10"/>
  <c r="F195" i="10"/>
  <c r="E195" i="10"/>
  <c r="G194" i="10"/>
  <c r="E194" i="10"/>
  <c r="G193" i="10"/>
  <c r="E193" i="10"/>
  <c r="G192" i="10"/>
  <c r="F192" i="10"/>
  <c r="E192" i="10"/>
  <c r="G191" i="10"/>
  <c r="F191" i="10"/>
  <c r="E191" i="10"/>
  <c r="G190" i="10"/>
  <c r="F190" i="10"/>
  <c r="E190" i="10"/>
  <c r="G189" i="10"/>
  <c r="F189" i="10"/>
  <c r="E189" i="10"/>
  <c r="G188" i="10"/>
  <c r="G187" i="10"/>
  <c r="G186" i="10"/>
  <c r="E186" i="10"/>
  <c r="G185" i="10"/>
  <c r="F185" i="10"/>
  <c r="E185" i="10"/>
  <c r="G184" i="10"/>
  <c r="F184" i="10"/>
  <c r="G183" i="10"/>
  <c r="F183" i="10"/>
  <c r="E183" i="10"/>
  <c r="G182" i="10"/>
  <c r="F182" i="10"/>
  <c r="E182" i="10"/>
  <c r="G181" i="10"/>
  <c r="E181" i="10"/>
  <c r="G180" i="10"/>
  <c r="E180" i="10"/>
  <c r="G179" i="10"/>
  <c r="G178" i="10"/>
  <c r="G177" i="10"/>
  <c r="E177" i="10"/>
  <c r="G176" i="10"/>
  <c r="F176" i="10"/>
  <c r="G175" i="10"/>
  <c r="E175" i="10"/>
  <c r="G174" i="10"/>
  <c r="F174" i="10"/>
  <c r="E174" i="10"/>
  <c r="D173" i="10"/>
  <c r="C173" i="10"/>
  <c r="G167" i="10"/>
  <c r="F167" i="10"/>
  <c r="E167" i="10"/>
  <c r="G166" i="10"/>
  <c r="F166" i="10"/>
  <c r="E166" i="10"/>
  <c r="G165" i="10"/>
  <c r="E165" i="10"/>
  <c r="G164" i="10"/>
  <c r="E164" i="10"/>
  <c r="G163" i="10"/>
  <c r="F163" i="10"/>
  <c r="E163" i="10"/>
  <c r="G162" i="10"/>
  <c r="E162" i="10"/>
  <c r="G161" i="10"/>
  <c r="E161" i="10"/>
  <c r="G160" i="10"/>
  <c r="F160" i="10"/>
  <c r="G159" i="10"/>
  <c r="F159" i="10"/>
  <c r="E159" i="10"/>
  <c r="G158" i="10"/>
  <c r="G157" i="10"/>
  <c r="F157" i="10"/>
  <c r="E157" i="10"/>
  <c r="G156" i="10"/>
  <c r="F156" i="10"/>
  <c r="E156" i="10"/>
  <c r="G155" i="10"/>
  <c r="F155" i="10"/>
  <c r="E155" i="10"/>
  <c r="G154" i="10"/>
  <c r="F154" i="10"/>
  <c r="E154" i="10"/>
  <c r="G153" i="10"/>
  <c r="F153" i="10"/>
  <c r="E153" i="10"/>
  <c r="G152" i="10"/>
  <c r="F152" i="10"/>
  <c r="E152" i="10"/>
  <c r="G151" i="10"/>
  <c r="F151" i="10"/>
  <c r="E151" i="10"/>
  <c r="G150" i="10"/>
  <c r="F150" i="10"/>
  <c r="E150" i="10"/>
  <c r="G149" i="10"/>
  <c r="E149" i="10"/>
  <c r="G148" i="10"/>
  <c r="F148" i="10"/>
  <c r="E148" i="10"/>
  <c r="G147" i="10"/>
  <c r="F147" i="10"/>
  <c r="E147" i="10"/>
  <c r="G146" i="10"/>
  <c r="E146" i="10"/>
  <c r="G145" i="10"/>
  <c r="F145" i="10"/>
  <c r="E145" i="10"/>
  <c r="G144" i="10"/>
  <c r="F144" i="10"/>
  <c r="G143" i="10"/>
  <c r="F143" i="10"/>
  <c r="E143" i="10"/>
  <c r="G142" i="10"/>
  <c r="F142" i="10"/>
  <c r="E142" i="10"/>
  <c r="G141" i="10"/>
  <c r="G140" i="10"/>
  <c r="F140" i="10"/>
  <c r="E140" i="10"/>
  <c r="G139" i="10"/>
  <c r="E139" i="10"/>
  <c r="G138" i="10"/>
  <c r="F138" i="10"/>
  <c r="E138" i="10"/>
  <c r="G137" i="10"/>
  <c r="G136" i="10"/>
  <c r="G135" i="10"/>
  <c r="E135" i="10"/>
  <c r="G134" i="10"/>
  <c r="G133" i="10"/>
  <c r="G132" i="10"/>
  <c r="G131" i="10"/>
  <c r="G130" i="10"/>
  <c r="F130" i="10"/>
  <c r="E130" i="10"/>
  <c r="G129" i="10"/>
  <c r="G128" i="10"/>
  <c r="G127" i="10"/>
  <c r="F127" i="10"/>
  <c r="E127" i="10"/>
  <c r="G126" i="10"/>
  <c r="G125" i="10"/>
  <c r="G124" i="10"/>
  <c r="F124" i="10"/>
  <c r="E124" i="10"/>
  <c r="G123" i="10"/>
  <c r="E123" i="10"/>
  <c r="G122" i="10"/>
  <c r="F122" i="10"/>
  <c r="E122" i="10"/>
  <c r="G121" i="10"/>
  <c r="G120" i="10"/>
  <c r="G119" i="10"/>
  <c r="F119" i="10"/>
  <c r="E119" i="10"/>
  <c r="G118" i="10"/>
  <c r="F118" i="10"/>
  <c r="E118" i="10"/>
  <c r="G117" i="10"/>
  <c r="E117" i="10"/>
  <c r="G116" i="10"/>
  <c r="F116" i="10"/>
  <c r="E116" i="10"/>
  <c r="G115" i="10"/>
  <c r="F115" i="10"/>
  <c r="E115" i="10"/>
  <c r="G114" i="10"/>
  <c r="F114" i="10"/>
  <c r="G113" i="10"/>
  <c r="G112" i="10"/>
  <c r="G111" i="10"/>
  <c r="G110" i="10"/>
  <c r="F110" i="10"/>
  <c r="E110" i="10"/>
  <c r="G109" i="10"/>
  <c r="F109" i="10"/>
  <c r="E109" i="10"/>
  <c r="G108" i="10"/>
  <c r="F108" i="10"/>
  <c r="E108" i="10"/>
  <c r="G107" i="10"/>
  <c r="F107" i="10"/>
  <c r="E107" i="10"/>
  <c r="G106" i="10"/>
  <c r="E106" i="10"/>
  <c r="G105" i="10"/>
  <c r="F105" i="10"/>
  <c r="E105" i="10"/>
  <c r="G104" i="10"/>
  <c r="G103" i="10"/>
  <c r="G102" i="10"/>
  <c r="F102" i="10"/>
  <c r="E102" i="10"/>
  <c r="G101" i="10"/>
  <c r="F101" i="10"/>
  <c r="E101" i="10"/>
  <c r="G100" i="10"/>
  <c r="F100" i="10"/>
  <c r="E100" i="10"/>
  <c r="G99" i="10"/>
  <c r="F99" i="10"/>
  <c r="G98" i="10"/>
  <c r="F98" i="10"/>
  <c r="E98" i="10"/>
  <c r="G97" i="10"/>
  <c r="F97" i="10"/>
  <c r="E97" i="10"/>
  <c r="G96" i="10"/>
  <c r="F96" i="10"/>
  <c r="E96" i="10"/>
  <c r="G95" i="10"/>
  <c r="E95" i="10"/>
  <c r="G94" i="10"/>
  <c r="F94" i="10"/>
  <c r="E94" i="10"/>
  <c r="G93" i="10"/>
  <c r="F93" i="10"/>
  <c r="E93" i="10"/>
  <c r="G92" i="10"/>
  <c r="F92" i="10"/>
  <c r="E92" i="10"/>
  <c r="G91" i="10"/>
  <c r="G90" i="10"/>
  <c r="G89" i="10"/>
  <c r="G88" i="10"/>
  <c r="F88" i="10"/>
  <c r="E88" i="10"/>
  <c r="G87" i="10"/>
  <c r="G86" i="10"/>
  <c r="F86" i="10"/>
  <c r="E86" i="10"/>
  <c r="G85" i="10"/>
  <c r="F85" i="10"/>
  <c r="E85" i="10"/>
  <c r="G84" i="10"/>
  <c r="E84" i="10"/>
  <c r="G83" i="10"/>
  <c r="F83" i="10"/>
  <c r="E83" i="10"/>
  <c r="G82" i="10"/>
  <c r="F82" i="10"/>
  <c r="E82" i="10"/>
  <c r="G81" i="10"/>
  <c r="F81" i="10"/>
  <c r="E81" i="10"/>
  <c r="G80" i="10"/>
  <c r="G79" i="10"/>
  <c r="G78" i="10"/>
  <c r="G77" i="10"/>
  <c r="E77" i="10"/>
  <c r="G76" i="10"/>
  <c r="E76" i="10"/>
  <c r="D75" i="10"/>
  <c r="D10" i="10" s="1"/>
  <c r="C75" i="10"/>
  <c r="C10" i="10" s="1"/>
  <c r="G69" i="10"/>
  <c r="F69" i="10"/>
  <c r="E69" i="10"/>
  <c r="G68" i="10"/>
  <c r="F68" i="10"/>
  <c r="E68" i="10"/>
  <c r="G67" i="10"/>
  <c r="F67" i="10"/>
  <c r="E67" i="10"/>
  <c r="G66" i="10"/>
  <c r="F66" i="10"/>
  <c r="E66" i="10"/>
  <c r="G65" i="10"/>
  <c r="F65" i="10"/>
  <c r="E65" i="10"/>
  <c r="G64" i="10"/>
  <c r="F64" i="10"/>
  <c r="G63" i="10"/>
  <c r="F63" i="10"/>
  <c r="E63" i="10"/>
  <c r="G62" i="10"/>
  <c r="E62" i="10"/>
  <c r="G61" i="10"/>
  <c r="E61" i="10"/>
  <c r="G60" i="10"/>
  <c r="F60" i="10"/>
  <c r="E60" i="10"/>
  <c r="G59" i="10"/>
  <c r="G58" i="10"/>
  <c r="F58" i="10"/>
  <c r="E58" i="10"/>
  <c r="G57" i="10"/>
  <c r="F57" i="10"/>
  <c r="E57" i="10"/>
  <c r="G56" i="10"/>
  <c r="F56" i="10"/>
  <c r="E56" i="10"/>
  <c r="G55" i="10"/>
  <c r="F55" i="10"/>
  <c r="E55" i="10"/>
  <c r="G54" i="10"/>
  <c r="F54" i="10"/>
  <c r="G53" i="10"/>
  <c r="F53" i="10"/>
  <c r="E53" i="10"/>
  <c r="G52" i="10"/>
  <c r="F52" i="10"/>
  <c r="E52" i="10"/>
  <c r="G51" i="10"/>
  <c r="F51" i="10"/>
  <c r="E51" i="10"/>
  <c r="G50" i="10"/>
  <c r="G49" i="10"/>
  <c r="F49" i="10"/>
  <c r="E49" i="10"/>
  <c r="G48" i="10"/>
  <c r="E48" i="10"/>
  <c r="G47" i="10"/>
  <c r="F47" i="10"/>
  <c r="E47" i="10"/>
  <c r="G46" i="10"/>
  <c r="F46" i="10"/>
  <c r="E46" i="10"/>
  <c r="G45" i="10"/>
  <c r="F45" i="10"/>
  <c r="G44" i="10"/>
  <c r="F44" i="10"/>
  <c r="G43" i="10"/>
  <c r="F43" i="10"/>
  <c r="E43" i="10"/>
  <c r="G42" i="10"/>
  <c r="F42" i="10"/>
  <c r="E42" i="10"/>
  <c r="G41" i="10"/>
  <c r="F41" i="10"/>
  <c r="E41" i="10"/>
  <c r="G40" i="10"/>
  <c r="F40" i="10"/>
  <c r="E40" i="10"/>
  <c r="G39" i="10"/>
  <c r="E39" i="10"/>
  <c r="G38" i="10"/>
  <c r="F38" i="10"/>
  <c r="G37" i="10"/>
  <c r="F37" i="10"/>
  <c r="E37" i="10"/>
  <c r="G36" i="10"/>
  <c r="F36" i="10"/>
  <c r="E36" i="10"/>
  <c r="G35" i="10"/>
  <c r="E35" i="10"/>
  <c r="G34" i="10"/>
  <c r="F34" i="10"/>
  <c r="E34" i="10"/>
  <c r="G33" i="10"/>
  <c r="F33" i="10"/>
  <c r="E33" i="10"/>
  <c r="G32" i="10"/>
  <c r="G31" i="10"/>
  <c r="F31" i="10"/>
  <c r="E31" i="10"/>
  <c r="G30" i="10"/>
  <c r="E30" i="10"/>
  <c r="G29" i="10"/>
  <c r="F29" i="10"/>
  <c r="G28" i="10"/>
  <c r="F28" i="10"/>
  <c r="E28" i="10"/>
  <c r="G27" i="10"/>
  <c r="F27" i="10"/>
  <c r="E27" i="10"/>
  <c r="G26" i="10"/>
  <c r="F26" i="10"/>
  <c r="E26" i="10"/>
  <c r="G25" i="10"/>
  <c r="E25" i="10"/>
  <c r="G24" i="10"/>
  <c r="E24" i="10"/>
  <c r="G23" i="10"/>
  <c r="F23" i="10"/>
  <c r="E23" i="10"/>
  <c r="G22" i="10"/>
  <c r="F22" i="10"/>
  <c r="E22" i="10"/>
  <c r="G21" i="10"/>
  <c r="G20" i="10"/>
  <c r="F20" i="10"/>
  <c r="E20" i="10"/>
  <c r="D19" i="10"/>
  <c r="C19" i="10"/>
  <c r="C9" i="10" s="1"/>
  <c r="C13" i="10"/>
  <c r="C12" i="10"/>
  <c r="C11" i="10"/>
  <c r="G609" i="9"/>
  <c r="G608" i="9"/>
  <c r="G607" i="9"/>
  <c r="F607" i="9"/>
  <c r="G606" i="9"/>
  <c r="E606" i="9"/>
  <c r="G605" i="9"/>
  <c r="F605" i="9"/>
  <c r="G604" i="9"/>
  <c r="F604" i="9"/>
  <c r="E604" i="9"/>
  <c r="G603" i="9"/>
  <c r="E603" i="9"/>
  <c r="G602" i="9"/>
  <c r="G601" i="9"/>
  <c r="G600" i="9"/>
  <c r="G599" i="9"/>
  <c r="E599" i="9"/>
  <c r="G598" i="9"/>
  <c r="G597" i="9"/>
  <c r="F597" i="9"/>
  <c r="E597" i="9"/>
  <c r="G596" i="9"/>
  <c r="G595" i="9"/>
  <c r="F595" i="9"/>
  <c r="E595" i="9"/>
  <c r="G594" i="9"/>
  <c r="F594" i="9"/>
  <c r="E594" i="9"/>
  <c r="G593" i="9"/>
  <c r="G592" i="9"/>
  <c r="F592" i="9"/>
  <c r="G591" i="9"/>
  <c r="F591" i="9"/>
  <c r="E591" i="9"/>
  <c r="G590" i="9"/>
  <c r="F590" i="9"/>
  <c r="G589" i="9"/>
  <c r="F589" i="9"/>
  <c r="E589" i="9"/>
  <c r="G588" i="9"/>
  <c r="F588" i="9"/>
  <c r="E588" i="9"/>
  <c r="G587" i="9"/>
  <c r="G586" i="9"/>
  <c r="G585" i="9"/>
  <c r="G584" i="9"/>
  <c r="G583" i="9"/>
  <c r="E583" i="9"/>
  <c r="D582" i="9"/>
  <c r="C582" i="9"/>
  <c r="G576" i="9"/>
  <c r="F576" i="9"/>
  <c r="E576" i="9"/>
  <c r="G575" i="9"/>
  <c r="E575" i="9"/>
  <c r="G574" i="9"/>
  <c r="F574" i="9"/>
  <c r="E574" i="9"/>
  <c r="G573" i="9"/>
  <c r="F573" i="9"/>
  <c r="E573" i="9"/>
  <c r="G572" i="9"/>
  <c r="F572" i="9"/>
  <c r="G571" i="9"/>
  <c r="G570" i="9"/>
  <c r="E570" i="9"/>
  <c r="G569" i="9"/>
  <c r="E569" i="9"/>
  <c r="G568" i="9"/>
  <c r="G567" i="9"/>
  <c r="F567" i="9"/>
  <c r="E567" i="9"/>
  <c r="G566" i="9"/>
  <c r="F566" i="9"/>
  <c r="E566" i="9"/>
  <c r="G565" i="9"/>
  <c r="F565" i="9"/>
  <c r="E565" i="9"/>
  <c r="G564" i="9"/>
  <c r="F564" i="9"/>
  <c r="E564" i="9"/>
  <c r="G563" i="9"/>
  <c r="F563" i="9"/>
  <c r="E563" i="9"/>
  <c r="G562" i="9"/>
  <c r="F562" i="9"/>
  <c r="G561" i="9"/>
  <c r="G560" i="9"/>
  <c r="G559" i="9"/>
  <c r="G558" i="9"/>
  <c r="F558" i="9"/>
  <c r="E558" i="9"/>
  <c r="G557" i="9"/>
  <c r="F557" i="9"/>
  <c r="E557" i="9"/>
  <c r="G556" i="9"/>
  <c r="F556" i="9"/>
  <c r="E556" i="9"/>
  <c r="G555" i="9"/>
  <c r="E555" i="9"/>
  <c r="G554" i="9"/>
  <c r="G553" i="9"/>
  <c r="F553" i="9"/>
  <c r="E553" i="9"/>
  <c r="G552" i="9"/>
  <c r="F552" i="9"/>
  <c r="G551" i="9"/>
  <c r="G550" i="9"/>
  <c r="F550" i="9"/>
  <c r="E550" i="9"/>
  <c r="G549" i="9"/>
  <c r="F549" i="9"/>
  <c r="E549" i="9"/>
  <c r="G548" i="9"/>
  <c r="F548" i="9"/>
  <c r="E548" i="9"/>
  <c r="G547" i="9"/>
  <c r="F547" i="9"/>
  <c r="E547" i="9"/>
  <c r="G546" i="9"/>
  <c r="F546" i="9"/>
  <c r="E546" i="9"/>
  <c r="G545" i="9"/>
  <c r="F545" i="9"/>
  <c r="E545" i="9"/>
  <c r="G544" i="9"/>
  <c r="F544" i="9"/>
  <c r="E544" i="9"/>
  <c r="G543" i="9"/>
  <c r="F543" i="9"/>
  <c r="E543" i="9"/>
  <c r="G542" i="9"/>
  <c r="F542" i="9"/>
  <c r="E542" i="9"/>
  <c r="G541" i="9"/>
  <c r="F541" i="9"/>
  <c r="E541" i="9"/>
  <c r="G540" i="9"/>
  <c r="F540" i="9"/>
  <c r="E540" i="9"/>
  <c r="G539" i="9"/>
  <c r="G538" i="9"/>
  <c r="G537" i="9"/>
  <c r="F537" i="9"/>
  <c r="E537" i="9"/>
  <c r="G536" i="9"/>
  <c r="F536" i="9"/>
  <c r="E536" i="9"/>
  <c r="G535" i="9"/>
  <c r="G534" i="9"/>
  <c r="G533" i="9"/>
  <c r="F533" i="9"/>
  <c r="E533" i="9"/>
  <c r="G532" i="9"/>
  <c r="F532" i="9"/>
  <c r="E532" i="9"/>
  <c r="G531" i="9"/>
  <c r="F531" i="9"/>
  <c r="E531" i="9"/>
  <c r="G530" i="9"/>
  <c r="F530" i="9"/>
  <c r="E530" i="9"/>
  <c r="G529" i="9"/>
  <c r="G528" i="9"/>
  <c r="F528" i="9"/>
  <c r="G527" i="9"/>
  <c r="F527" i="9"/>
  <c r="E527" i="9"/>
  <c r="G526" i="9"/>
  <c r="F526" i="9"/>
  <c r="E526" i="9"/>
  <c r="G525" i="9"/>
  <c r="F525" i="9"/>
  <c r="E525" i="9"/>
  <c r="G524" i="9"/>
  <c r="F524" i="9"/>
  <c r="E524" i="9"/>
  <c r="G523" i="9"/>
  <c r="F523" i="9"/>
  <c r="E523" i="9"/>
  <c r="G522" i="9"/>
  <c r="F522" i="9"/>
  <c r="E522" i="9"/>
  <c r="G521" i="9"/>
  <c r="F521" i="9"/>
  <c r="E521" i="9"/>
  <c r="G520" i="9"/>
  <c r="F520" i="9"/>
  <c r="E520" i="9"/>
  <c r="G519" i="9"/>
  <c r="F519" i="9"/>
  <c r="E519" i="9"/>
  <c r="G518" i="9"/>
  <c r="F518" i="9"/>
  <c r="E518" i="9"/>
  <c r="G517" i="9"/>
  <c r="G516" i="9"/>
  <c r="E516" i="9"/>
  <c r="G515" i="9"/>
  <c r="G514" i="9"/>
  <c r="F514" i="9"/>
  <c r="E514" i="9"/>
  <c r="G513" i="9"/>
  <c r="F513" i="9"/>
  <c r="E513" i="9"/>
  <c r="G512" i="9"/>
  <c r="F512" i="9"/>
  <c r="E512" i="9"/>
  <c r="G511" i="9"/>
  <c r="G510" i="9"/>
  <c r="G509" i="9"/>
  <c r="G508" i="9"/>
  <c r="G507" i="9"/>
  <c r="E507" i="9"/>
  <c r="G506" i="9"/>
  <c r="E506" i="9"/>
  <c r="G505" i="9"/>
  <c r="F505" i="9"/>
  <c r="E505" i="9"/>
  <c r="G504" i="9"/>
  <c r="F504" i="9"/>
  <c r="E504" i="9"/>
  <c r="G503" i="9"/>
  <c r="F503" i="9"/>
  <c r="E503" i="9"/>
  <c r="G502" i="9"/>
  <c r="F502" i="9"/>
  <c r="E502" i="9"/>
  <c r="G501" i="9"/>
  <c r="F501" i="9"/>
  <c r="G500" i="9"/>
  <c r="G499" i="9"/>
  <c r="E499" i="9"/>
  <c r="G498" i="9"/>
  <c r="F498" i="9"/>
  <c r="E498" i="9"/>
  <c r="G497" i="9"/>
  <c r="F497" i="9"/>
  <c r="G496" i="9"/>
  <c r="F496" i="9"/>
  <c r="E496" i="9"/>
  <c r="G495" i="9"/>
  <c r="E495" i="9"/>
  <c r="G494" i="9"/>
  <c r="E494" i="9"/>
  <c r="G493" i="9"/>
  <c r="F493" i="9"/>
  <c r="E493" i="9"/>
  <c r="G492" i="9"/>
  <c r="G491" i="9"/>
  <c r="F491" i="9"/>
  <c r="E491" i="9"/>
  <c r="G490" i="9"/>
  <c r="G489" i="9"/>
  <c r="F489" i="9"/>
  <c r="G488" i="9"/>
  <c r="E488" i="9"/>
  <c r="G487" i="9"/>
  <c r="F487" i="9"/>
  <c r="E487" i="9"/>
  <c r="G486" i="9"/>
  <c r="E486" i="9"/>
  <c r="G485" i="9"/>
  <c r="F485" i="9"/>
  <c r="E485" i="9"/>
  <c r="G484" i="9"/>
  <c r="F484" i="9"/>
  <c r="G483" i="9"/>
  <c r="F483" i="9"/>
  <c r="E483" i="9"/>
  <c r="G482" i="9"/>
  <c r="F482" i="9"/>
  <c r="E482" i="9"/>
  <c r="G481" i="9"/>
  <c r="G480" i="9"/>
  <c r="F480" i="9"/>
  <c r="E480" i="9"/>
  <c r="G479" i="9"/>
  <c r="G478" i="9"/>
  <c r="F478" i="9"/>
  <c r="E478" i="9"/>
  <c r="G477" i="9"/>
  <c r="E477" i="9"/>
  <c r="G476" i="9"/>
  <c r="F476" i="9"/>
  <c r="E476" i="9"/>
  <c r="G475" i="9"/>
  <c r="F475" i="9"/>
  <c r="E475" i="9"/>
  <c r="G474" i="9"/>
  <c r="F474" i="9"/>
  <c r="E474" i="9"/>
  <c r="G473" i="9"/>
  <c r="F473" i="9"/>
  <c r="E473" i="9"/>
  <c r="G472" i="9"/>
  <c r="F472" i="9"/>
  <c r="G471" i="9"/>
  <c r="G470" i="9"/>
  <c r="F470" i="9"/>
  <c r="G469" i="9"/>
  <c r="G468" i="9"/>
  <c r="F468" i="9"/>
  <c r="E468" i="9"/>
  <c r="G467" i="9"/>
  <c r="E467" i="9"/>
  <c r="G466" i="9"/>
  <c r="G465" i="9"/>
  <c r="G464" i="9"/>
  <c r="F464" i="9"/>
  <c r="E464" i="9"/>
  <c r="G463" i="9"/>
  <c r="E463" i="9"/>
  <c r="G462" i="9"/>
  <c r="F462" i="9"/>
  <c r="E462" i="9"/>
  <c r="G461" i="9"/>
  <c r="F461" i="9"/>
  <c r="E461" i="9"/>
  <c r="G460" i="9"/>
  <c r="F460" i="9"/>
  <c r="E460" i="9"/>
  <c r="G459" i="9"/>
  <c r="G458" i="9"/>
  <c r="F458" i="9"/>
  <c r="E458" i="9"/>
  <c r="G457" i="9"/>
  <c r="E457" i="9"/>
  <c r="G456" i="9"/>
  <c r="F456" i="9"/>
  <c r="G455" i="9"/>
  <c r="F455" i="9"/>
  <c r="G454" i="9"/>
  <c r="F454" i="9"/>
  <c r="E454" i="9"/>
  <c r="G453" i="9"/>
  <c r="F453" i="9"/>
  <c r="E453" i="9"/>
  <c r="G452" i="9"/>
  <c r="F452" i="9"/>
  <c r="E452" i="9"/>
  <c r="G451" i="9"/>
  <c r="F451" i="9"/>
  <c r="E451" i="9"/>
  <c r="G450" i="9"/>
  <c r="E450" i="9"/>
  <c r="G449" i="9"/>
  <c r="F449" i="9"/>
  <c r="E449" i="9"/>
  <c r="G448" i="9"/>
  <c r="F448" i="9"/>
  <c r="E448" i="9"/>
  <c r="G447" i="9"/>
  <c r="F447" i="9"/>
  <c r="E447" i="9"/>
  <c r="G446" i="9"/>
  <c r="E446" i="9"/>
  <c r="G445" i="9"/>
  <c r="G444" i="9"/>
  <c r="F444" i="9"/>
  <c r="E444" i="9"/>
  <c r="G443" i="9"/>
  <c r="G442" i="9"/>
  <c r="G441" i="9"/>
  <c r="E441" i="9"/>
  <c r="G440" i="9"/>
  <c r="G439" i="9"/>
  <c r="F439" i="9"/>
  <c r="E439" i="9"/>
  <c r="G438" i="9"/>
  <c r="F438" i="9"/>
  <c r="E438" i="9"/>
  <c r="G437" i="9"/>
  <c r="F437" i="9"/>
  <c r="E437" i="9"/>
  <c r="G436" i="9"/>
  <c r="F436" i="9"/>
  <c r="E436" i="9"/>
  <c r="G435" i="9"/>
  <c r="F435" i="9"/>
  <c r="E435" i="9"/>
  <c r="G434" i="9"/>
  <c r="F434" i="9"/>
  <c r="G433" i="9"/>
  <c r="F433" i="9"/>
  <c r="G432" i="9"/>
  <c r="G431" i="9"/>
  <c r="F431" i="9"/>
  <c r="G430" i="9"/>
  <c r="F430" i="9"/>
  <c r="E430" i="9"/>
  <c r="G429" i="9"/>
  <c r="E429" i="9"/>
  <c r="G428" i="9"/>
  <c r="G427" i="9"/>
  <c r="F427" i="9"/>
  <c r="E427" i="9"/>
  <c r="G426" i="9"/>
  <c r="F426" i="9"/>
  <c r="E426" i="9"/>
  <c r="G425" i="9"/>
  <c r="G424" i="9"/>
  <c r="G423" i="9"/>
  <c r="F423" i="9"/>
  <c r="E423" i="9"/>
  <c r="G422" i="9"/>
  <c r="F422" i="9"/>
  <c r="G421" i="9"/>
  <c r="E421" i="9"/>
  <c r="G420" i="9"/>
  <c r="G419" i="9"/>
  <c r="G418" i="9"/>
  <c r="F418" i="9"/>
  <c r="E418" i="9"/>
  <c r="G417" i="9"/>
  <c r="F417" i="9"/>
  <c r="E417" i="9"/>
  <c r="G416" i="9"/>
  <c r="G415" i="9"/>
  <c r="E415" i="9"/>
  <c r="G414" i="9"/>
  <c r="F414" i="9"/>
  <c r="E414" i="9"/>
  <c r="G413" i="9"/>
  <c r="E413" i="9"/>
  <c r="G412" i="9"/>
  <c r="G411" i="9"/>
  <c r="F411" i="9"/>
  <c r="E411" i="9"/>
  <c r="G410" i="9"/>
  <c r="G409" i="9"/>
  <c r="G408" i="9"/>
  <c r="F408" i="9"/>
  <c r="E408" i="9"/>
  <c r="G407" i="9"/>
  <c r="E407" i="9"/>
  <c r="G406" i="9"/>
  <c r="F406" i="9"/>
  <c r="E406" i="9"/>
  <c r="G405" i="9"/>
  <c r="F405" i="9"/>
  <c r="G404" i="9"/>
  <c r="G403" i="9"/>
  <c r="E403" i="9"/>
  <c r="G402" i="9"/>
  <c r="F402" i="9"/>
  <c r="G401" i="9"/>
  <c r="F401" i="9"/>
  <c r="G400" i="9"/>
  <c r="F400" i="9"/>
  <c r="E400" i="9"/>
  <c r="G399" i="9"/>
  <c r="G398" i="9"/>
  <c r="G397" i="9"/>
  <c r="G396" i="9"/>
  <c r="F396" i="9"/>
  <c r="E396" i="9"/>
  <c r="G395" i="9"/>
  <c r="G394" i="9"/>
  <c r="F394" i="9"/>
  <c r="E394" i="9"/>
  <c r="G393" i="9"/>
  <c r="E393" i="9"/>
  <c r="G392" i="9"/>
  <c r="E392" i="9"/>
  <c r="G391" i="9"/>
  <c r="G390" i="9"/>
  <c r="F390" i="9"/>
  <c r="E390" i="9"/>
  <c r="G389" i="9"/>
  <c r="F389" i="9"/>
  <c r="E389" i="9"/>
  <c r="G388" i="9"/>
  <c r="G387" i="9"/>
  <c r="F387" i="9"/>
  <c r="E387" i="9"/>
  <c r="G386" i="9"/>
  <c r="G385" i="9"/>
  <c r="F385" i="9"/>
  <c r="G384" i="9"/>
  <c r="G383" i="9"/>
  <c r="G382" i="9"/>
  <c r="F382" i="9"/>
  <c r="G381" i="9"/>
  <c r="F381" i="9"/>
  <c r="E381" i="9"/>
  <c r="G380" i="9"/>
  <c r="E380" i="9"/>
  <c r="G379" i="9"/>
  <c r="G378" i="9"/>
  <c r="F378" i="9"/>
  <c r="G377" i="9"/>
  <c r="F377" i="9"/>
  <c r="E377" i="9"/>
  <c r="G376" i="9"/>
  <c r="F376" i="9"/>
  <c r="G375" i="9"/>
  <c r="F375" i="9"/>
  <c r="E375" i="9"/>
  <c r="G374" i="9"/>
  <c r="G373" i="9"/>
  <c r="G372" i="9"/>
  <c r="G371" i="9"/>
  <c r="F371" i="9"/>
  <c r="E371" i="9"/>
  <c r="G370" i="9"/>
  <c r="G369" i="9"/>
  <c r="G368" i="9"/>
  <c r="F368" i="9"/>
  <c r="E368" i="9"/>
  <c r="G367" i="9"/>
  <c r="F367" i="9"/>
  <c r="E367" i="9"/>
  <c r="G366" i="9"/>
  <c r="E366" i="9"/>
  <c r="G365" i="9"/>
  <c r="G364" i="9"/>
  <c r="G363" i="9"/>
  <c r="E363" i="9"/>
  <c r="G362" i="9"/>
  <c r="F362" i="9"/>
  <c r="G361" i="9"/>
  <c r="G360" i="9"/>
  <c r="F360" i="9"/>
  <c r="E360" i="9"/>
  <c r="G359" i="9"/>
  <c r="F359" i="9"/>
  <c r="G358" i="9"/>
  <c r="F358" i="9"/>
  <c r="E358" i="9"/>
  <c r="G357" i="9"/>
  <c r="F357" i="9"/>
  <c r="G356" i="9"/>
  <c r="F356" i="9"/>
  <c r="G355" i="9"/>
  <c r="G354" i="9"/>
  <c r="F354" i="9"/>
  <c r="E354" i="9"/>
  <c r="G353" i="9"/>
  <c r="F353" i="9"/>
  <c r="E353" i="9"/>
  <c r="G352" i="9"/>
  <c r="E352" i="9"/>
  <c r="G351" i="9"/>
  <c r="E351" i="9"/>
  <c r="G350" i="9"/>
  <c r="D349" i="9"/>
  <c r="C349" i="9"/>
  <c r="C12" i="9" s="1"/>
  <c r="G343" i="9"/>
  <c r="F343" i="9"/>
  <c r="E343" i="9"/>
  <c r="G342" i="9"/>
  <c r="E342" i="9"/>
  <c r="G341" i="9"/>
  <c r="E341" i="9"/>
  <c r="G340" i="9"/>
  <c r="F340" i="9"/>
  <c r="E340" i="9"/>
  <c r="G339" i="9"/>
  <c r="F339" i="9"/>
  <c r="E339" i="9"/>
  <c r="G338" i="9"/>
  <c r="E338" i="9"/>
  <c r="G337" i="9"/>
  <c r="F337" i="9"/>
  <c r="E337" i="9"/>
  <c r="G336" i="9"/>
  <c r="F336" i="9"/>
  <c r="E336" i="9"/>
  <c r="G335" i="9"/>
  <c r="F335" i="9"/>
  <c r="E335" i="9"/>
  <c r="G334" i="9"/>
  <c r="F334" i="9"/>
  <c r="E334" i="9"/>
  <c r="G333" i="9"/>
  <c r="F333" i="9"/>
  <c r="E333" i="9"/>
  <c r="G332" i="9"/>
  <c r="F332" i="9"/>
  <c r="E332" i="9"/>
  <c r="G331" i="9"/>
  <c r="F331" i="9"/>
  <c r="E331" i="9"/>
  <c r="G330" i="9"/>
  <c r="F330" i="9"/>
  <c r="E330" i="9"/>
  <c r="G329" i="9"/>
  <c r="F329" i="9"/>
  <c r="E329" i="9"/>
  <c r="G328" i="9"/>
  <c r="G327" i="9"/>
  <c r="F327" i="9"/>
  <c r="E327" i="9"/>
  <c r="G326" i="9"/>
  <c r="F326" i="9"/>
  <c r="E326" i="9"/>
  <c r="G325" i="9"/>
  <c r="F325" i="9"/>
  <c r="E325" i="9"/>
  <c r="G324" i="9"/>
  <c r="E324" i="9"/>
  <c r="G323" i="9"/>
  <c r="F323" i="9"/>
  <c r="E323" i="9"/>
  <c r="G322" i="9"/>
  <c r="F322" i="9"/>
  <c r="E322" i="9"/>
  <c r="G321" i="9"/>
  <c r="F321" i="9"/>
  <c r="G320" i="9"/>
  <c r="F320" i="9"/>
  <c r="E320" i="9"/>
  <c r="G319" i="9"/>
  <c r="G318" i="9"/>
  <c r="F318" i="9"/>
  <c r="E318" i="9"/>
  <c r="G317" i="9"/>
  <c r="F317" i="9"/>
  <c r="G316" i="9"/>
  <c r="F316" i="9"/>
  <c r="E316" i="9"/>
  <c r="G315" i="9"/>
  <c r="F315" i="9"/>
  <c r="E315" i="9"/>
  <c r="G314" i="9"/>
  <c r="F314" i="9"/>
  <c r="E314" i="9"/>
  <c r="G313" i="9"/>
  <c r="F313" i="9"/>
  <c r="E313" i="9"/>
  <c r="G312" i="9"/>
  <c r="F312" i="9"/>
  <c r="E312" i="9"/>
  <c r="G311" i="9"/>
  <c r="F311" i="9"/>
  <c r="E311" i="9"/>
  <c r="G310" i="9"/>
  <c r="E310" i="9"/>
  <c r="G309" i="9"/>
  <c r="E309" i="9"/>
  <c r="G308" i="9"/>
  <c r="G307" i="9"/>
  <c r="F307" i="9"/>
  <c r="E307" i="9"/>
  <c r="G306" i="9"/>
  <c r="F306" i="9"/>
  <c r="G305" i="9"/>
  <c r="G304" i="9"/>
  <c r="E304" i="9"/>
  <c r="G303" i="9"/>
  <c r="F303" i="9"/>
  <c r="E303" i="9"/>
  <c r="G302" i="9"/>
  <c r="F302" i="9"/>
  <c r="E302" i="9"/>
  <c r="G301" i="9"/>
  <c r="F301" i="9"/>
  <c r="E301" i="9"/>
  <c r="G300" i="9"/>
  <c r="F300" i="9"/>
  <c r="G299" i="9"/>
  <c r="F299" i="9"/>
  <c r="E299" i="9"/>
  <c r="G298" i="9"/>
  <c r="F298" i="9"/>
  <c r="E298" i="9"/>
  <c r="G297" i="9"/>
  <c r="F297" i="9"/>
  <c r="E297" i="9"/>
  <c r="G296" i="9"/>
  <c r="F296" i="9"/>
  <c r="E296" i="9"/>
  <c r="G295" i="9"/>
  <c r="F295" i="9"/>
  <c r="E295" i="9"/>
  <c r="G294" i="9"/>
  <c r="F294" i="9"/>
  <c r="G293" i="9"/>
  <c r="F293" i="9"/>
  <c r="G292" i="9"/>
  <c r="F292" i="9"/>
  <c r="E292" i="9"/>
  <c r="G291" i="9"/>
  <c r="F291" i="9"/>
  <c r="G290" i="9"/>
  <c r="F290" i="9"/>
  <c r="E290" i="9"/>
  <c r="G289" i="9"/>
  <c r="F289" i="9"/>
  <c r="G288" i="9"/>
  <c r="G287" i="9"/>
  <c r="F287" i="9"/>
  <c r="E287" i="9"/>
  <c r="G286" i="9"/>
  <c r="F286" i="9"/>
  <c r="G285" i="9"/>
  <c r="F285" i="9"/>
  <c r="E285" i="9"/>
  <c r="G284" i="9"/>
  <c r="F284" i="9"/>
  <c r="E284" i="9"/>
  <c r="G283" i="9"/>
  <c r="E283" i="9"/>
  <c r="G282" i="9"/>
  <c r="G281" i="9"/>
  <c r="F281" i="9"/>
  <c r="G280" i="9"/>
  <c r="F280" i="9"/>
  <c r="E280" i="9"/>
  <c r="G279" i="9"/>
  <c r="F279" i="9"/>
  <c r="E279" i="9"/>
  <c r="G278" i="9"/>
  <c r="F278" i="9"/>
  <c r="G277" i="9"/>
  <c r="G276" i="9"/>
  <c r="G275" i="9"/>
  <c r="E275" i="9"/>
  <c r="G274" i="9"/>
  <c r="F274" i="9"/>
  <c r="E274" i="9"/>
  <c r="G273" i="9"/>
  <c r="F273" i="9"/>
  <c r="E273" i="9"/>
  <c r="G272" i="9"/>
  <c r="F272" i="9"/>
  <c r="E272" i="9"/>
  <c r="G271" i="9"/>
  <c r="E271" i="9"/>
  <c r="G270" i="9"/>
  <c r="F270" i="9"/>
  <c r="E270" i="9"/>
  <c r="G269" i="9"/>
  <c r="F269" i="9"/>
  <c r="E269" i="9"/>
  <c r="G268" i="9"/>
  <c r="E268" i="9"/>
  <c r="G267" i="9"/>
  <c r="F267" i="9"/>
  <c r="E267" i="9"/>
  <c r="G266" i="9"/>
  <c r="F266" i="9"/>
  <c r="E266" i="9"/>
  <c r="G265" i="9"/>
  <c r="F265" i="9"/>
  <c r="E265" i="9"/>
  <c r="G264" i="9"/>
  <c r="G263" i="9"/>
  <c r="F263" i="9"/>
  <c r="E263" i="9"/>
  <c r="G262" i="9"/>
  <c r="E262" i="9"/>
  <c r="G261" i="9"/>
  <c r="F261" i="9"/>
  <c r="E261" i="9"/>
  <c r="G260" i="9"/>
  <c r="E260" i="9"/>
  <c r="G259" i="9"/>
  <c r="F259" i="9"/>
  <c r="G258" i="9"/>
  <c r="F258" i="9"/>
  <c r="E258" i="9"/>
  <c r="G257" i="9"/>
  <c r="F257" i="9"/>
  <c r="E257" i="9"/>
  <c r="G256" i="9"/>
  <c r="F256" i="9"/>
  <c r="E256" i="9"/>
  <c r="G255" i="9"/>
  <c r="F255" i="9"/>
  <c r="E255" i="9"/>
  <c r="G254" i="9"/>
  <c r="F254" i="9"/>
  <c r="E254" i="9"/>
  <c r="G253" i="9"/>
  <c r="F253" i="9"/>
  <c r="E253" i="9"/>
  <c r="G252" i="9"/>
  <c r="F252" i="9"/>
  <c r="E252" i="9"/>
  <c r="G251" i="9"/>
  <c r="F251" i="9"/>
  <c r="E251" i="9"/>
  <c r="G250" i="9"/>
  <c r="F250" i="9"/>
  <c r="E250" i="9"/>
  <c r="G249" i="9"/>
  <c r="F249" i="9"/>
  <c r="G248" i="9"/>
  <c r="F248" i="9"/>
  <c r="E248" i="9"/>
  <c r="G247" i="9"/>
  <c r="F247" i="9"/>
  <c r="E247" i="9"/>
  <c r="G246" i="9"/>
  <c r="F246" i="9"/>
  <c r="E246" i="9"/>
  <c r="G245" i="9"/>
  <c r="F245" i="9"/>
  <c r="G244" i="9"/>
  <c r="G243" i="9"/>
  <c r="F243" i="9"/>
  <c r="G242" i="9"/>
  <c r="F242" i="9"/>
  <c r="E242" i="9"/>
  <c r="G241" i="9"/>
  <c r="F241" i="9"/>
  <c r="G240" i="9"/>
  <c r="F240" i="9"/>
  <c r="E240" i="9"/>
  <c r="G239" i="9"/>
  <c r="F239" i="9"/>
  <c r="E239" i="9"/>
  <c r="G238" i="9"/>
  <c r="E238" i="9"/>
  <c r="G237" i="9"/>
  <c r="F237" i="9"/>
  <c r="E237" i="9"/>
  <c r="G236" i="9"/>
  <c r="F236" i="9"/>
  <c r="E236" i="9"/>
  <c r="G235" i="9"/>
  <c r="F235" i="9"/>
  <c r="E235" i="9"/>
  <c r="G234" i="9"/>
  <c r="F234" i="9"/>
  <c r="E234" i="9"/>
  <c r="G233" i="9"/>
  <c r="F233" i="9"/>
  <c r="G232" i="9"/>
  <c r="E232" i="9"/>
  <c r="G231" i="9"/>
  <c r="F231" i="9"/>
  <c r="E231" i="9"/>
  <c r="G230" i="9"/>
  <c r="F230" i="9"/>
  <c r="G229" i="9"/>
  <c r="F229" i="9"/>
  <c r="E229" i="9"/>
  <c r="G228" i="9"/>
  <c r="F228" i="9"/>
  <c r="E228" i="9"/>
  <c r="G227" i="9"/>
  <c r="F227" i="9"/>
  <c r="E227" i="9"/>
  <c r="G226" i="9"/>
  <c r="F226" i="9"/>
  <c r="E226" i="9"/>
  <c r="G225" i="9"/>
  <c r="G224" i="9"/>
  <c r="F224" i="9"/>
  <c r="E224" i="9"/>
  <c r="G223" i="9"/>
  <c r="F223" i="9"/>
  <c r="E223" i="9"/>
  <c r="G222" i="9"/>
  <c r="F222" i="9"/>
  <c r="E222" i="9"/>
  <c r="G221" i="9"/>
  <c r="F221" i="9"/>
  <c r="E221" i="9"/>
  <c r="G220" i="9"/>
  <c r="F220" i="9"/>
  <c r="E220" i="9"/>
  <c r="G219" i="9"/>
  <c r="F219" i="9"/>
  <c r="E219" i="9"/>
  <c r="G218" i="9"/>
  <c r="E218" i="9"/>
  <c r="G217" i="9"/>
  <c r="F217" i="9"/>
  <c r="E217" i="9"/>
  <c r="G216" i="9"/>
  <c r="F216" i="9"/>
  <c r="E216" i="9"/>
  <c r="G215" i="9"/>
  <c r="F215" i="9"/>
  <c r="E215" i="9"/>
  <c r="G214" i="9"/>
  <c r="G213" i="9"/>
  <c r="G212" i="9"/>
  <c r="F212" i="9"/>
  <c r="E212" i="9"/>
  <c r="G211" i="9"/>
  <c r="F211" i="9"/>
  <c r="E211" i="9"/>
  <c r="G210" i="9"/>
  <c r="F210" i="9"/>
  <c r="E210" i="9"/>
  <c r="G209" i="9"/>
  <c r="G208" i="9"/>
  <c r="E208" i="9"/>
  <c r="G207" i="9"/>
  <c r="F207" i="9"/>
  <c r="E207" i="9"/>
  <c r="G206" i="9"/>
  <c r="F206" i="9"/>
  <c r="G205" i="9"/>
  <c r="G204" i="9"/>
  <c r="F204" i="9"/>
  <c r="G203" i="9"/>
  <c r="G202" i="9"/>
  <c r="G201" i="9"/>
  <c r="G200" i="9"/>
  <c r="G199" i="9"/>
  <c r="G198" i="9"/>
  <c r="F198" i="9"/>
  <c r="E198" i="9"/>
  <c r="G197" i="9"/>
  <c r="E197" i="9"/>
  <c r="G196" i="9"/>
  <c r="F196" i="9"/>
  <c r="E196" i="9"/>
  <c r="G195" i="9"/>
  <c r="F195" i="9"/>
  <c r="E195" i="9"/>
  <c r="G194" i="9"/>
  <c r="G193" i="9"/>
  <c r="E193" i="9"/>
  <c r="G192" i="9"/>
  <c r="F192" i="9"/>
  <c r="E192" i="9"/>
  <c r="G191" i="9"/>
  <c r="G190" i="9"/>
  <c r="E190" i="9"/>
  <c r="G189" i="9"/>
  <c r="F189" i="9"/>
  <c r="E189" i="9"/>
  <c r="G188" i="9"/>
  <c r="G187" i="9"/>
  <c r="G186" i="9"/>
  <c r="F186" i="9"/>
  <c r="G185" i="9"/>
  <c r="F185" i="9"/>
  <c r="E185" i="9"/>
  <c r="G184" i="9"/>
  <c r="F184" i="9"/>
  <c r="E184" i="9"/>
  <c r="G183" i="9"/>
  <c r="F183" i="9"/>
  <c r="G182" i="9"/>
  <c r="G181" i="9"/>
  <c r="G180" i="9"/>
  <c r="F180" i="9"/>
  <c r="E180" i="9"/>
  <c r="G179" i="9"/>
  <c r="G178" i="9"/>
  <c r="G177" i="9"/>
  <c r="F177" i="9"/>
  <c r="E177" i="9"/>
  <c r="G176" i="9"/>
  <c r="F176" i="9"/>
  <c r="G175" i="9"/>
  <c r="F175" i="9"/>
  <c r="E175" i="9"/>
  <c r="G174" i="9"/>
  <c r="D173" i="9"/>
  <c r="D11" i="9" s="1"/>
  <c r="C173" i="9"/>
  <c r="G167" i="9"/>
  <c r="F167" i="9"/>
  <c r="E167" i="9"/>
  <c r="G166" i="9"/>
  <c r="F166" i="9"/>
  <c r="E166" i="9"/>
  <c r="G165" i="9"/>
  <c r="E165" i="9"/>
  <c r="G164" i="9"/>
  <c r="G163" i="9"/>
  <c r="F163" i="9"/>
  <c r="E163" i="9"/>
  <c r="G162" i="9"/>
  <c r="E162" i="9"/>
  <c r="G161" i="9"/>
  <c r="E161" i="9"/>
  <c r="G160" i="9"/>
  <c r="F160" i="9"/>
  <c r="E160" i="9"/>
  <c r="G159" i="9"/>
  <c r="F159" i="9"/>
  <c r="E159" i="9"/>
  <c r="G158" i="9"/>
  <c r="G157" i="9"/>
  <c r="F157" i="9"/>
  <c r="E157" i="9"/>
  <c r="G156" i="9"/>
  <c r="E156" i="9"/>
  <c r="G155" i="9"/>
  <c r="F155" i="9"/>
  <c r="G154" i="9"/>
  <c r="F154" i="9"/>
  <c r="G153" i="9"/>
  <c r="F153" i="9"/>
  <c r="E153" i="9"/>
  <c r="G152" i="9"/>
  <c r="F152" i="9"/>
  <c r="E152" i="9"/>
  <c r="G151" i="9"/>
  <c r="F151" i="9"/>
  <c r="E151" i="9"/>
  <c r="G150" i="9"/>
  <c r="F150" i="9"/>
  <c r="E150" i="9"/>
  <c r="G149" i="9"/>
  <c r="F149" i="9"/>
  <c r="E149" i="9"/>
  <c r="G148" i="9"/>
  <c r="F148" i="9"/>
  <c r="E148" i="9"/>
  <c r="G147" i="9"/>
  <c r="F147" i="9"/>
  <c r="E147" i="9"/>
  <c r="G146" i="9"/>
  <c r="F146" i="9"/>
  <c r="E146" i="9"/>
  <c r="G145" i="9"/>
  <c r="F145" i="9"/>
  <c r="E145" i="9"/>
  <c r="G144" i="9"/>
  <c r="F144" i="9"/>
  <c r="E144" i="9"/>
  <c r="G143" i="9"/>
  <c r="F143" i="9"/>
  <c r="G142" i="9"/>
  <c r="F142" i="9"/>
  <c r="G141" i="9"/>
  <c r="F141" i="9"/>
  <c r="G140" i="9"/>
  <c r="F140" i="9"/>
  <c r="E140" i="9"/>
  <c r="G139" i="9"/>
  <c r="G138" i="9"/>
  <c r="F138" i="9"/>
  <c r="E138" i="9"/>
  <c r="G137" i="9"/>
  <c r="G136" i="9"/>
  <c r="E136" i="9"/>
  <c r="G135" i="9"/>
  <c r="F135" i="9"/>
  <c r="E135" i="9"/>
  <c r="G134" i="9"/>
  <c r="G133" i="9"/>
  <c r="G132" i="9"/>
  <c r="G131" i="9"/>
  <c r="G130" i="9"/>
  <c r="E130" i="9"/>
  <c r="G129" i="9"/>
  <c r="G128" i="9"/>
  <c r="G127" i="9"/>
  <c r="F127" i="9"/>
  <c r="E127" i="9"/>
  <c r="G126" i="9"/>
  <c r="G125" i="9"/>
  <c r="G124" i="9"/>
  <c r="F124" i="9"/>
  <c r="E124" i="9"/>
  <c r="G123" i="9"/>
  <c r="F123" i="9"/>
  <c r="E123" i="9"/>
  <c r="G122" i="9"/>
  <c r="E122" i="9"/>
  <c r="G121" i="9"/>
  <c r="F121" i="9"/>
  <c r="G120" i="9"/>
  <c r="F120" i="9"/>
  <c r="G119" i="9"/>
  <c r="F119" i="9"/>
  <c r="E119" i="9"/>
  <c r="G118" i="9"/>
  <c r="F118" i="9"/>
  <c r="E118" i="9"/>
  <c r="G117" i="9"/>
  <c r="G116" i="9"/>
  <c r="F116" i="9"/>
  <c r="G115" i="9"/>
  <c r="F115" i="9"/>
  <c r="G114" i="9"/>
  <c r="F114" i="9"/>
  <c r="E114" i="9"/>
  <c r="G113" i="9"/>
  <c r="G112" i="9"/>
  <c r="G111" i="9"/>
  <c r="G110" i="9"/>
  <c r="E110" i="9"/>
  <c r="G109" i="9"/>
  <c r="F109" i="9"/>
  <c r="G108" i="9"/>
  <c r="E108" i="9"/>
  <c r="G107" i="9"/>
  <c r="F107" i="9"/>
  <c r="E107" i="9"/>
  <c r="G106" i="9"/>
  <c r="G105" i="9"/>
  <c r="F105" i="9"/>
  <c r="E105" i="9"/>
  <c r="G104" i="9"/>
  <c r="G103" i="9"/>
  <c r="G102" i="9"/>
  <c r="F102" i="9"/>
  <c r="E102" i="9"/>
  <c r="G101" i="9"/>
  <c r="F101" i="9"/>
  <c r="E101" i="9"/>
  <c r="G100" i="9"/>
  <c r="F100" i="9"/>
  <c r="E100" i="9"/>
  <c r="G99" i="9"/>
  <c r="G98" i="9"/>
  <c r="F98" i="9"/>
  <c r="E98" i="9"/>
  <c r="G97" i="9"/>
  <c r="F97" i="9"/>
  <c r="G96" i="9"/>
  <c r="G95" i="9"/>
  <c r="G94" i="9"/>
  <c r="G93" i="9"/>
  <c r="G92" i="9"/>
  <c r="G91" i="9"/>
  <c r="G90" i="9"/>
  <c r="G89" i="9"/>
  <c r="G88" i="9"/>
  <c r="E88" i="9"/>
  <c r="G87" i="9"/>
  <c r="G86" i="9"/>
  <c r="F86" i="9"/>
  <c r="E86" i="9"/>
  <c r="G85" i="9"/>
  <c r="G84" i="9"/>
  <c r="F84" i="9"/>
  <c r="G83" i="9"/>
  <c r="F83" i="9"/>
  <c r="G82" i="9"/>
  <c r="G81" i="9"/>
  <c r="F81" i="9"/>
  <c r="E81" i="9"/>
  <c r="G80" i="9"/>
  <c r="G79" i="9"/>
  <c r="G78" i="9"/>
  <c r="F78" i="9"/>
  <c r="G77" i="9"/>
  <c r="G76" i="9"/>
  <c r="D75" i="9"/>
  <c r="C75" i="9"/>
  <c r="G69" i="9"/>
  <c r="F69" i="9"/>
  <c r="E69" i="9"/>
  <c r="G68" i="9"/>
  <c r="F68" i="9"/>
  <c r="E68" i="9"/>
  <c r="G67" i="9"/>
  <c r="F67" i="9"/>
  <c r="E67" i="9"/>
  <c r="G66" i="9"/>
  <c r="G65" i="9"/>
  <c r="F65" i="9"/>
  <c r="E65" i="9"/>
  <c r="G64" i="9"/>
  <c r="G63" i="9"/>
  <c r="F63" i="9"/>
  <c r="E63" i="9"/>
  <c r="G62" i="9"/>
  <c r="G61" i="9"/>
  <c r="G60" i="9"/>
  <c r="F60" i="9"/>
  <c r="E60" i="9"/>
  <c r="G59" i="9"/>
  <c r="F59" i="9"/>
  <c r="E59" i="9"/>
  <c r="G58" i="9"/>
  <c r="F58" i="9"/>
  <c r="E58" i="9"/>
  <c r="G57" i="9"/>
  <c r="F57" i="9"/>
  <c r="E57" i="9"/>
  <c r="G56" i="9"/>
  <c r="F56" i="9"/>
  <c r="E56" i="9"/>
  <c r="G55" i="9"/>
  <c r="F55" i="9"/>
  <c r="E55" i="9"/>
  <c r="G54" i="9"/>
  <c r="F54" i="9"/>
  <c r="G53" i="9"/>
  <c r="F53" i="9"/>
  <c r="E53" i="9"/>
  <c r="G52" i="9"/>
  <c r="F52" i="9"/>
  <c r="E52" i="9"/>
  <c r="G51" i="9"/>
  <c r="F51" i="9"/>
  <c r="E51" i="9"/>
  <c r="G50" i="9"/>
  <c r="F50" i="9"/>
  <c r="G49" i="9"/>
  <c r="F49" i="9"/>
  <c r="G48" i="9"/>
  <c r="F48" i="9"/>
  <c r="E48" i="9"/>
  <c r="G47" i="9"/>
  <c r="F47" i="9"/>
  <c r="E47" i="9"/>
  <c r="G46" i="9"/>
  <c r="F46" i="9"/>
  <c r="E46" i="9"/>
  <c r="G45" i="9"/>
  <c r="F45" i="9"/>
  <c r="G44" i="9"/>
  <c r="F44" i="9"/>
  <c r="G43" i="9"/>
  <c r="F43" i="9"/>
  <c r="E43" i="9"/>
  <c r="G42" i="9"/>
  <c r="F42" i="9"/>
  <c r="E42" i="9"/>
  <c r="G41" i="9"/>
  <c r="F41" i="9"/>
  <c r="E41" i="9"/>
  <c r="G40" i="9"/>
  <c r="F40" i="9"/>
  <c r="E40" i="9"/>
  <c r="G39" i="9"/>
  <c r="E39" i="9"/>
  <c r="G38" i="9"/>
  <c r="F38" i="9"/>
  <c r="G37" i="9"/>
  <c r="F37" i="9"/>
  <c r="E37" i="9"/>
  <c r="G36" i="9"/>
  <c r="F36" i="9"/>
  <c r="G35" i="9"/>
  <c r="F35" i="9"/>
  <c r="E35" i="9"/>
  <c r="G34" i="9"/>
  <c r="F34" i="9"/>
  <c r="E34" i="9"/>
  <c r="G33" i="9"/>
  <c r="G32" i="9"/>
  <c r="F32" i="9"/>
  <c r="E32" i="9"/>
  <c r="G31" i="9"/>
  <c r="F31" i="9"/>
  <c r="E31" i="9"/>
  <c r="G30" i="9"/>
  <c r="G29" i="9"/>
  <c r="F29" i="9"/>
  <c r="E29" i="9"/>
  <c r="G28" i="9"/>
  <c r="F28" i="9"/>
  <c r="E28" i="9"/>
  <c r="G27" i="9"/>
  <c r="E27" i="9"/>
  <c r="G26" i="9"/>
  <c r="F26" i="9"/>
  <c r="E26" i="9"/>
  <c r="G25" i="9"/>
  <c r="F25" i="9"/>
  <c r="E25" i="9"/>
  <c r="G24" i="9"/>
  <c r="F24" i="9"/>
  <c r="G23" i="9"/>
  <c r="F23" i="9"/>
  <c r="E23" i="9"/>
  <c r="G22" i="9"/>
  <c r="F22" i="9"/>
  <c r="E22" i="9"/>
  <c r="G21" i="9"/>
  <c r="E21" i="9"/>
  <c r="G20" i="9"/>
  <c r="F20" i="9"/>
  <c r="E20" i="9"/>
  <c r="D19" i="9"/>
  <c r="D9" i="9" s="1"/>
  <c r="C19" i="9"/>
  <c r="D13" i="9"/>
  <c r="G609" i="8"/>
  <c r="G608" i="8"/>
  <c r="G607" i="8"/>
  <c r="G606" i="8"/>
  <c r="E606" i="8"/>
  <c r="G605" i="8"/>
  <c r="G604" i="8"/>
  <c r="E604" i="8"/>
  <c r="G603" i="8"/>
  <c r="G602" i="8"/>
  <c r="G601" i="8"/>
  <c r="G600" i="8"/>
  <c r="G599" i="8"/>
  <c r="F599" i="8"/>
  <c r="G598" i="8"/>
  <c r="G597" i="8"/>
  <c r="G596" i="8"/>
  <c r="G595" i="8"/>
  <c r="F595" i="8"/>
  <c r="E595" i="8"/>
  <c r="G594" i="8"/>
  <c r="F594" i="8"/>
  <c r="E594" i="8"/>
  <c r="G593" i="8"/>
  <c r="G592" i="8"/>
  <c r="E592" i="8"/>
  <c r="G591" i="8"/>
  <c r="F591" i="8"/>
  <c r="E591" i="8"/>
  <c r="G590" i="8"/>
  <c r="F590" i="8"/>
  <c r="G589" i="8"/>
  <c r="F589" i="8"/>
  <c r="E589" i="8"/>
  <c r="G588" i="8"/>
  <c r="F588" i="8"/>
  <c r="G587" i="8"/>
  <c r="G586" i="8"/>
  <c r="G585" i="8"/>
  <c r="G584" i="8"/>
  <c r="G583" i="8"/>
  <c r="D582" i="8"/>
  <c r="F602" i="8" s="1"/>
  <c r="C582" i="8"/>
  <c r="G576" i="8"/>
  <c r="F576" i="8"/>
  <c r="E576" i="8"/>
  <c r="G575" i="8"/>
  <c r="F575" i="8"/>
  <c r="E575" i="8"/>
  <c r="G574" i="8"/>
  <c r="F574" i="8"/>
  <c r="E574" i="8"/>
  <c r="G573" i="8"/>
  <c r="F573" i="8"/>
  <c r="E573" i="8"/>
  <c r="G572" i="8"/>
  <c r="E572" i="8"/>
  <c r="G571" i="8"/>
  <c r="F571" i="8"/>
  <c r="E571" i="8"/>
  <c r="G570" i="8"/>
  <c r="G569" i="8"/>
  <c r="G568" i="8"/>
  <c r="G567" i="8"/>
  <c r="F567" i="8"/>
  <c r="E567" i="8"/>
  <c r="G566" i="8"/>
  <c r="F566" i="8"/>
  <c r="G565" i="8"/>
  <c r="F565" i="8"/>
  <c r="G564" i="8"/>
  <c r="F564" i="8"/>
  <c r="E564" i="8"/>
  <c r="G563" i="8"/>
  <c r="F563" i="8"/>
  <c r="G562" i="8"/>
  <c r="G561" i="8"/>
  <c r="G560" i="8"/>
  <c r="G559" i="8"/>
  <c r="G558" i="8"/>
  <c r="F558" i="8"/>
  <c r="E558" i="8"/>
  <c r="G557" i="8"/>
  <c r="F557" i="8"/>
  <c r="E557" i="8"/>
  <c r="G556" i="8"/>
  <c r="G555" i="8"/>
  <c r="F555" i="8"/>
  <c r="E555" i="8"/>
  <c r="G554" i="8"/>
  <c r="G553" i="8"/>
  <c r="F553" i="8"/>
  <c r="E553" i="8"/>
  <c r="G552" i="8"/>
  <c r="F552" i="8"/>
  <c r="E552" i="8"/>
  <c r="G551" i="8"/>
  <c r="F551" i="8"/>
  <c r="E551" i="8"/>
  <c r="G550" i="8"/>
  <c r="F550" i="8"/>
  <c r="E550" i="8"/>
  <c r="G549" i="8"/>
  <c r="E549" i="8"/>
  <c r="G548" i="8"/>
  <c r="F548" i="8"/>
  <c r="E548" i="8"/>
  <c r="G547" i="8"/>
  <c r="F547" i="8"/>
  <c r="E547" i="8"/>
  <c r="G546" i="8"/>
  <c r="F546" i="8"/>
  <c r="E546" i="8"/>
  <c r="G545" i="8"/>
  <c r="F545" i="8"/>
  <c r="E545" i="8"/>
  <c r="G544" i="8"/>
  <c r="G543" i="8"/>
  <c r="F543" i="8"/>
  <c r="E543" i="8"/>
  <c r="G542" i="8"/>
  <c r="G541" i="8"/>
  <c r="F541" i="8"/>
  <c r="G540" i="8"/>
  <c r="E540" i="8"/>
  <c r="G539" i="8"/>
  <c r="G538" i="8"/>
  <c r="G537" i="8"/>
  <c r="F537" i="8"/>
  <c r="E537" i="8"/>
  <c r="G536" i="8"/>
  <c r="F536" i="8"/>
  <c r="G535" i="8"/>
  <c r="G534" i="8"/>
  <c r="G533" i="8"/>
  <c r="F533" i="8"/>
  <c r="G532" i="8"/>
  <c r="E532" i="8"/>
  <c r="G531" i="8"/>
  <c r="F531" i="8"/>
  <c r="E531" i="8"/>
  <c r="G530" i="8"/>
  <c r="F530" i="8"/>
  <c r="G529" i="8"/>
  <c r="E529" i="8"/>
  <c r="G528" i="8"/>
  <c r="F528" i="8"/>
  <c r="G527" i="8"/>
  <c r="F527" i="8"/>
  <c r="E527" i="8"/>
  <c r="G526" i="8"/>
  <c r="F526" i="8"/>
  <c r="E526" i="8"/>
  <c r="G525" i="8"/>
  <c r="F525" i="8"/>
  <c r="E525" i="8"/>
  <c r="G524" i="8"/>
  <c r="E524" i="8"/>
  <c r="G523" i="8"/>
  <c r="F523" i="8"/>
  <c r="E523" i="8"/>
  <c r="G522" i="8"/>
  <c r="F522" i="8"/>
  <c r="E522" i="8"/>
  <c r="G521" i="8"/>
  <c r="E521" i="8"/>
  <c r="G520" i="8"/>
  <c r="F520" i="8"/>
  <c r="E520" i="8"/>
  <c r="G519" i="8"/>
  <c r="F519" i="8"/>
  <c r="E519" i="8"/>
  <c r="G518" i="8"/>
  <c r="F518" i="8"/>
  <c r="E518" i="8"/>
  <c r="G517" i="8"/>
  <c r="F517" i="8"/>
  <c r="E517" i="8"/>
  <c r="G516" i="8"/>
  <c r="F516" i="8"/>
  <c r="E516" i="8"/>
  <c r="G515" i="8"/>
  <c r="G514" i="8"/>
  <c r="F514" i="8"/>
  <c r="E514" i="8"/>
  <c r="G513" i="8"/>
  <c r="F513" i="8"/>
  <c r="E513" i="8"/>
  <c r="G512" i="8"/>
  <c r="E512" i="8"/>
  <c r="G511" i="8"/>
  <c r="G510" i="8"/>
  <c r="G509" i="8"/>
  <c r="F509" i="8"/>
  <c r="E509" i="8"/>
  <c r="G508" i="8"/>
  <c r="E508" i="8"/>
  <c r="G507" i="8"/>
  <c r="F507" i="8"/>
  <c r="E507" i="8"/>
  <c r="G506" i="8"/>
  <c r="F506" i="8"/>
  <c r="E506" i="8"/>
  <c r="G505" i="8"/>
  <c r="F505" i="8"/>
  <c r="E505" i="8"/>
  <c r="G504" i="8"/>
  <c r="F504" i="8"/>
  <c r="E504" i="8"/>
  <c r="G503" i="8"/>
  <c r="F503" i="8"/>
  <c r="E503" i="8"/>
  <c r="G502" i="8"/>
  <c r="F502" i="8"/>
  <c r="E502" i="8"/>
  <c r="G501" i="8"/>
  <c r="F501" i="8"/>
  <c r="E501" i="8"/>
  <c r="G500" i="8"/>
  <c r="G499" i="8"/>
  <c r="F499" i="8"/>
  <c r="E499" i="8"/>
  <c r="G498" i="8"/>
  <c r="F498" i="8"/>
  <c r="E498" i="8"/>
  <c r="G497" i="8"/>
  <c r="F497" i="8"/>
  <c r="E497" i="8"/>
  <c r="G496" i="8"/>
  <c r="E496" i="8"/>
  <c r="G495" i="8"/>
  <c r="F495" i="8"/>
  <c r="G494" i="8"/>
  <c r="F494" i="8"/>
  <c r="E494" i="8"/>
  <c r="G493" i="8"/>
  <c r="E493" i="8"/>
  <c r="G492" i="8"/>
  <c r="F492" i="8"/>
  <c r="G491" i="8"/>
  <c r="F491" i="8"/>
  <c r="E491" i="8"/>
  <c r="G490" i="8"/>
  <c r="G489" i="8"/>
  <c r="G488" i="8"/>
  <c r="F488" i="8"/>
  <c r="E488" i="8"/>
  <c r="G487" i="8"/>
  <c r="G486" i="8"/>
  <c r="F486" i="8"/>
  <c r="E486" i="8"/>
  <c r="G485" i="8"/>
  <c r="G484" i="8"/>
  <c r="G483" i="8"/>
  <c r="F483" i="8"/>
  <c r="E483" i="8"/>
  <c r="G482" i="8"/>
  <c r="F482" i="8"/>
  <c r="G481" i="8"/>
  <c r="G480" i="8"/>
  <c r="F480" i="8"/>
  <c r="E480" i="8"/>
  <c r="G479" i="8"/>
  <c r="G478" i="8"/>
  <c r="F478" i="8"/>
  <c r="E478" i="8"/>
  <c r="G477" i="8"/>
  <c r="F477" i="8"/>
  <c r="E477" i="8"/>
  <c r="G476" i="8"/>
  <c r="F476" i="8"/>
  <c r="E476" i="8"/>
  <c r="G475" i="8"/>
  <c r="F475" i="8"/>
  <c r="E475" i="8"/>
  <c r="G474" i="8"/>
  <c r="F474" i="8"/>
  <c r="E474" i="8"/>
  <c r="G473" i="8"/>
  <c r="F473" i="8"/>
  <c r="G472" i="8"/>
  <c r="F472" i="8"/>
  <c r="G471" i="8"/>
  <c r="G470" i="8"/>
  <c r="F470" i="8"/>
  <c r="E470" i="8"/>
  <c r="G469" i="8"/>
  <c r="G468" i="8"/>
  <c r="F468" i="8"/>
  <c r="E468" i="8"/>
  <c r="G467" i="8"/>
  <c r="G466" i="8"/>
  <c r="E466" i="8"/>
  <c r="G465" i="8"/>
  <c r="G464" i="8"/>
  <c r="F464" i="8"/>
  <c r="E464" i="8"/>
  <c r="G463" i="8"/>
  <c r="G462" i="8"/>
  <c r="E462" i="8"/>
  <c r="G461" i="8"/>
  <c r="F461" i="8"/>
  <c r="E461" i="8"/>
  <c r="G460" i="8"/>
  <c r="F460" i="8"/>
  <c r="E460" i="8"/>
  <c r="G459" i="8"/>
  <c r="G458" i="8"/>
  <c r="F458" i="8"/>
  <c r="E458" i="8"/>
  <c r="G457" i="8"/>
  <c r="G456" i="8"/>
  <c r="G455" i="8"/>
  <c r="G454" i="8"/>
  <c r="F454" i="8"/>
  <c r="E454" i="8"/>
  <c r="G453" i="8"/>
  <c r="F453" i="8"/>
  <c r="E453" i="8"/>
  <c r="G452" i="8"/>
  <c r="E452" i="8"/>
  <c r="G451" i="8"/>
  <c r="F451" i="8"/>
  <c r="E451" i="8"/>
  <c r="G450" i="8"/>
  <c r="F450" i="8"/>
  <c r="G449" i="8"/>
  <c r="F449" i="8"/>
  <c r="E449" i="8"/>
  <c r="G448" i="8"/>
  <c r="G447" i="8"/>
  <c r="F447" i="8"/>
  <c r="E447" i="8"/>
  <c r="G446" i="8"/>
  <c r="F446" i="8"/>
  <c r="E446" i="8"/>
  <c r="G445" i="8"/>
  <c r="G444" i="8"/>
  <c r="G443" i="8"/>
  <c r="F443" i="8"/>
  <c r="G442" i="8"/>
  <c r="G441" i="8"/>
  <c r="F441" i="8"/>
  <c r="G440" i="8"/>
  <c r="F440" i="8"/>
  <c r="E440" i="8"/>
  <c r="G439" i="8"/>
  <c r="F439" i="8"/>
  <c r="E439" i="8"/>
  <c r="G438" i="8"/>
  <c r="F438" i="8"/>
  <c r="E438" i="8"/>
  <c r="G437" i="8"/>
  <c r="F437" i="8"/>
  <c r="E437" i="8"/>
  <c r="G436" i="8"/>
  <c r="G435" i="8"/>
  <c r="F435" i="8"/>
  <c r="E435" i="8"/>
  <c r="G434" i="8"/>
  <c r="E434" i="8"/>
  <c r="G433" i="8"/>
  <c r="G432" i="8"/>
  <c r="G431" i="8"/>
  <c r="G430" i="8"/>
  <c r="F430" i="8"/>
  <c r="E430" i="8"/>
  <c r="G429" i="8"/>
  <c r="G428" i="8"/>
  <c r="E428" i="8"/>
  <c r="G427" i="8"/>
  <c r="F427" i="8"/>
  <c r="E427" i="8"/>
  <c r="G426" i="8"/>
  <c r="E426" i="8"/>
  <c r="G425" i="8"/>
  <c r="G424" i="8"/>
  <c r="F424" i="8"/>
  <c r="G423" i="8"/>
  <c r="G422" i="8"/>
  <c r="F422" i="8"/>
  <c r="G421" i="8"/>
  <c r="F421" i="8"/>
  <c r="E421" i="8"/>
  <c r="G420" i="8"/>
  <c r="G419" i="8"/>
  <c r="E419" i="8"/>
  <c r="G418" i="8"/>
  <c r="F418" i="8"/>
  <c r="E418" i="8"/>
  <c r="G417" i="8"/>
  <c r="E417" i="8"/>
  <c r="G416" i="8"/>
  <c r="G415" i="8"/>
  <c r="F415" i="8"/>
  <c r="E415" i="8"/>
  <c r="G414" i="8"/>
  <c r="F414" i="8"/>
  <c r="E414" i="8"/>
  <c r="G413" i="8"/>
  <c r="F413" i="8"/>
  <c r="E413" i="8"/>
  <c r="G412" i="8"/>
  <c r="G411" i="8"/>
  <c r="F411" i="8"/>
  <c r="G410" i="8"/>
  <c r="G409" i="8"/>
  <c r="G408" i="8"/>
  <c r="F408" i="8"/>
  <c r="G407" i="8"/>
  <c r="E407" i="8"/>
  <c r="G406" i="8"/>
  <c r="F406" i="8"/>
  <c r="E406" i="8"/>
  <c r="G405" i="8"/>
  <c r="F405" i="8"/>
  <c r="G404" i="8"/>
  <c r="G403" i="8"/>
  <c r="G402" i="8"/>
  <c r="F402" i="8"/>
  <c r="E402" i="8"/>
  <c r="G401" i="8"/>
  <c r="G400" i="8"/>
  <c r="F400" i="8"/>
  <c r="G399" i="8"/>
  <c r="G398" i="8"/>
  <c r="G397" i="8"/>
  <c r="G396" i="8"/>
  <c r="E396" i="8"/>
  <c r="G395" i="8"/>
  <c r="G394" i="8"/>
  <c r="E394" i="8"/>
  <c r="G393" i="8"/>
  <c r="F393" i="8"/>
  <c r="E393" i="8"/>
  <c r="G392" i="8"/>
  <c r="E392" i="8"/>
  <c r="G391" i="8"/>
  <c r="G390" i="8"/>
  <c r="F390" i="8"/>
  <c r="E390" i="8"/>
  <c r="G389" i="8"/>
  <c r="F389" i="8"/>
  <c r="E389" i="8"/>
  <c r="G388" i="8"/>
  <c r="G387" i="8"/>
  <c r="F387" i="8"/>
  <c r="E387" i="8"/>
  <c r="G386" i="8"/>
  <c r="G385" i="8"/>
  <c r="G384" i="8"/>
  <c r="G383" i="8"/>
  <c r="G382" i="8"/>
  <c r="G381" i="8"/>
  <c r="F381" i="8"/>
  <c r="E381" i="8"/>
  <c r="G380" i="8"/>
  <c r="E380" i="8"/>
  <c r="G379" i="8"/>
  <c r="F379" i="8"/>
  <c r="G378" i="8"/>
  <c r="G377" i="8"/>
  <c r="F377" i="8"/>
  <c r="E377" i="8"/>
  <c r="G376" i="8"/>
  <c r="F376" i="8"/>
  <c r="E376" i="8"/>
  <c r="G375" i="8"/>
  <c r="F375" i="8"/>
  <c r="E375" i="8"/>
  <c r="G374" i="8"/>
  <c r="E374" i="8"/>
  <c r="G373" i="8"/>
  <c r="G372" i="8"/>
  <c r="G371" i="8"/>
  <c r="F371" i="8"/>
  <c r="E371" i="8"/>
  <c r="G370" i="8"/>
  <c r="G369" i="8"/>
  <c r="G368" i="8"/>
  <c r="F368" i="8"/>
  <c r="E368" i="8"/>
  <c r="G367" i="8"/>
  <c r="F367" i="8"/>
  <c r="G366" i="8"/>
  <c r="F366" i="8"/>
  <c r="E366" i="8"/>
  <c r="G365" i="8"/>
  <c r="G364" i="8"/>
  <c r="G363" i="8"/>
  <c r="F363" i="8"/>
  <c r="E363" i="8"/>
  <c r="G362" i="8"/>
  <c r="G361" i="8"/>
  <c r="G360" i="8"/>
  <c r="F360" i="8"/>
  <c r="E360" i="8"/>
  <c r="G359" i="8"/>
  <c r="G358" i="8"/>
  <c r="E358" i="8"/>
  <c r="G357" i="8"/>
  <c r="G356" i="8"/>
  <c r="G355" i="8"/>
  <c r="G354" i="8"/>
  <c r="F354" i="8"/>
  <c r="G353" i="8"/>
  <c r="F353" i="8"/>
  <c r="E353" i="8"/>
  <c r="G352" i="8"/>
  <c r="G351" i="8"/>
  <c r="G350" i="8"/>
  <c r="D349" i="8"/>
  <c r="C349" i="8"/>
  <c r="G343" i="8"/>
  <c r="F343" i="8"/>
  <c r="E343" i="8"/>
  <c r="G342" i="8"/>
  <c r="E342" i="8"/>
  <c r="G341" i="8"/>
  <c r="F341" i="8"/>
  <c r="E341" i="8"/>
  <c r="G340" i="8"/>
  <c r="F340" i="8"/>
  <c r="E340" i="8"/>
  <c r="G339" i="8"/>
  <c r="E339" i="8"/>
  <c r="G338" i="8"/>
  <c r="F338" i="8"/>
  <c r="E338" i="8"/>
  <c r="G337" i="8"/>
  <c r="F337" i="8"/>
  <c r="E337" i="8"/>
  <c r="G336" i="8"/>
  <c r="F336" i="8"/>
  <c r="E336" i="8"/>
  <c r="G335" i="8"/>
  <c r="F335" i="8"/>
  <c r="E335" i="8"/>
  <c r="G334" i="8"/>
  <c r="F334" i="8"/>
  <c r="E334" i="8"/>
  <c r="G333" i="8"/>
  <c r="F333" i="8"/>
  <c r="G332" i="8"/>
  <c r="F332" i="8"/>
  <c r="E332" i="8"/>
  <c r="G331" i="8"/>
  <c r="F331" i="8"/>
  <c r="G330" i="8"/>
  <c r="F330" i="8"/>
  <c r="E330" i="8"/>
  <c r="G329" i="8"/>
  <c r="E329" i="8"/>
  <c r="G328" i="8"/>
  <c r="G327" i="8"/>
  <c r="F327" i="8"/>
  <c r="E327" i="8"/>
  <c r="G326" i="8"/>
  <c r="F326" i="8"/>
  <c r="E326" i="8"/>
  <c r="G325" i="8"/>
  <c r="F325" i="8"/>
  <c r="E325" i="8"/>
  <c r="G324" i="8"/>
  <c r="G323" i="8"/>
  <c r="F323" i="8"/>
  <c r="E323" i="8"/>
  <c r="G322" i="8"/>
  <c r="F322" i="8"/>
  <c r="E322" i="8"/>
  <c r="G321" i="8"/>
  <c r="F321" i="8"/>
  <c r="E321" i="8"/>
  <c r="G320" i="8"/>
  <c r="F320" i="8"/>
  <c r="E320" i="8"/>
  <c r="G319" i="8"/>
  <c r="G318" i="8"/>
  <c r="F318" i="8"/>
  <c r="E318" i="8"/>
  <c r="G317" i="8"/>
  <c r="F317" i="8"/>
  <c r="G316" i="8"/>
  <c r="F316" i="8"/>
  <c r="E316" i="8"/>
  <c r="G315" i="8"/>
  <c r="F315" i="8"/>
  <c r="E315" i="8"/>
  <c r="G314" i="8"/>
  <c r="F314" i="8"/>
  <c r="E314" i="8"/>
  <c r="G313" i="8"/>
  <c r="E313" i="8"/>
  <c r="G312" i="8"/>
  <c r="F312" i="8"/>
  <c r="E312" i="8"/>
  <c r="G311" i="8"/>
  <c r="F311" i="8"/>
  <c r="E311" i="8"/>
  <c r="G310" i="8"/>
  <c r="F310" i="8"/>
  <c r="E310" i="8"/>
  <c r="G309" i="8"/>
  <c r="F309" i="8"/>
  <c r="E309" i="8"/>
  <c r="G308" i="8"/>
  <c r="G307" i="8"/>
  <c r="F307" i="8"/>
  <c r="E307" i="8"/>
  <c r="G306" i="8"/>
  <c r="E306" i="8"/>
  <c r="G305" i="8"/>
  <c r="G304" i="8"/>
  <c r="F304" i="8"/>
  <c r="E304" i="8"/>
  <c r="G303" i="8"/>
  <c r="F303" i="8"/>
  <c r="E303" i="8"/>
  <c r="G302" i="8"/>
  <c r="G301" i="8"/>
  <c r="G300" i="8"/>
  <c r="G299" i="8"/>
  <c r="F299" i="8"/>
  <c r="E299" i="8"/>
  <c r="G298" i="8"/>
  <c r="F298" i="8"/>
  <c r="E298" i="8"/>
  <c r="G297" i="8"/>
  <c r="F297" i="8"/>
  <c r="E297" i="8"/>
  <c r="G296" i="8"/>
  <c r="F296" i="8"/>
  <c r="E296" i="8"/>
  <c r="G295" i="8"/>
  <c r="E295" i="8"/>
  <c r="G294" i="8"/>
  <c r="G293" i="8"/>
  <c r="G292" i="8"/>
  <c r="F292" i="8"/>
  <c r="E292" i="8"/>
  <c r="G291" i="8"/>
  <c r="F291" i="8"/>
  <c r="G290" i="8"/>
  <c r="G289" i="8"/>
  <c r="G288" i="8"/>
  <c r="G287" i="8"/>
  <c r="F287" i="8"/>
  <c r="E287" i="8"/>
  <c r="G286" i="8"/>
  <c r="F286" i="8"/>
  <c r="G285" i="8"/>
  <c r="F285" i="8"/>
  <c r="E285" i="8"/>
  <c r="G284" i="8"/>
  <c r="F284" i="8"/>
  <c r="E284" i="8"/>
  <c r="G283" i="8"/>
  <c r="F283" i="8"/>
  <c r="G282" i="8"/>
  <c r="G281" i="8"/>
  <c r="E281" i="8"/>
  <c r="G280" i="8"/>
  <c r="F280" i="8"/>
  <c r="E280" i="8"/>
  <c r="G279" i="8"/>
  <c r="F279" i="8"/>
  <c r="E279" i="8"/>
  <c r="G278" i="8"/>
  <c r="G277" i="8"/>
  <c r="F277" i="8"/>
  <c r="G276" i="8"/>
  <c r="G275" i="8"/>
  <c r="G274" i="8"/>
  <c r="F274" i="8"/>
  <c r="E274" i="8"/>
  <c r="G273" i="8"/>
  <c r="F273" i="8"/>
  <c r="E273" i="8"/>
  <c r="G272" i="8"/>
  <c r="F272" i="8"/>
  <c r="E272" i="8"/>
  <c r="G271" i="8"/>
  <c r="G270" i="8"/>
  <c r="F270" i="8"/>
  <c r="E270" i="8"/>
  <c r="G269" i="8"/>
  <c r="F269" i="8"/>
  <c r="G268" i="8"/>
  <c r="G267" i="8"/>
  <c r="F267" i="8"/>
  <c r="E267" i="8"/>
  <c r="G266" i="8"/>
  <c r="F266" i="8"/>
  <c r="G265" i="8"/>
  <c r="E265" i="8"/>
  <c r="G264" i="8"/>
  <c r="G263" i="8"/>
  <c r="F263" i="8"/>
  <c r="G262" i="8"/>
  <c r="G261" i="8"/>
  <c r="F261" i="8"/>
  <c r="E261" i="8"/>
  <c r="G260" i="8"/>
  <c r="F260" i="8"/>
  <c r="G259" i="8"/>
  <c r="G258" i="8"/>
  <c r="F258" i="8"/>
  <c r="E258" i="8"/>
  <c r="G257" i="8"/>
  <c r="F257" i="8"/>
  <c r="E257" i="8"/>
  <c r="G256" i="8"/>
  <c r="F256" i="8"/>
  <c r="E256" i="8"/>
  <c r="G255" i="8"/>
  <c r="F255" i="8"/>
  <c r="E255" i="8"/>
  <c r="G254" i="8"/>
  <c r="E254" i="8"/>
  <c r="G253" i="8"/>
  <c r="F253" i="8"/>
  <c r="E253" i="8"/>
  <c r="G252" i="8"/>
  <c r="F252" i="8"/>
  <c r="E252" i="8"/>
  <c r="G251" i="8"/>
  <c r="F251" i="8"/>
  <c r="E251" i="8"/>
  <c r="G250" i="8"/>
  <c r="E250" i="8"/>
  <c r="G249" i="8"/>
  <c r="F249" i="8"/>
  <c r="E249" i="8"/>
  <c r="G248" i="8"/>
  <c r="G247" i="8"/>
  <c r="E247" i="8"/>
  <c r="G246" i="8"/>
  <c r="F246" i="8"/>
  <c r="E246" i="8"/>
  <c r="G245" i="8"/>
  <c r="F245" i="8"/>
  <c r="E245" i="8"/>
  <c r="G244" i="8"/>
  <c r="G243" i="8"/>
  <c r="G242" i="8"/>
  <c r="F242" i="8"/>
  <c r="E242" i="8"/>
  <c r="G241" i="8"/>
  <c r="G240" i="8"/>
  <c r="G239" i="8"/>
  <c r="F239" i="8"/>
  <c r="E239" i="8"/>
  <c r="G238" i="8"/>
  <c r="G237" i="8"/>
  <c r="F237" i="8"/>
  <c r="E237" i="8"/>
  <c r="G236" i="8"/>
  <c r="F236" i="8"/>
  <c r="G235" i="8"/>
  <c r="F235" i="8"/>
  <c r="G234" i="8"/>
  <c r="F234" i="8"/>
  <c r="E234" i="8"/>
  <c r="G233" i="8"/>
  <c r="F233" i="8"/>
  <c r="G232" i="8"/>
  <c r="E232" i="8"/>
  <c r="G231" i="8"/>
  <c r="F231" i="8"/>
  <c r="E231" i="8"/>
  <c r="G230" i="8"/>
  <c r="E230" i="8"/>
  <c r="G229" i="8"/>
  <c r="F229" i="8"/>
  <c r="E229" i="8"/>
  <c r="G228" i="8"/>
  <c r="F228" i="8"/>
  <c r="E228" i="8"/>
  <c r="G227" i="8"/>
  <c r="E227" i="8"/>
  <c r="G226" i="8"/>
  <c r="E226" i="8"/>
  <c r="G225" i="8"/>
  <c r="G224" i="8"/>
  <c r="F224" i="8"/>
  <c r="E224" i="8"/>
  <c r="G223" i="8"/>
  <c r="F223" i="8"/>
  <c r="E223" i="8"/>
  <c r="G222" i="8"/>
  <c r="F222" i="8"/>
  <c r="E222" i="8"/>
  <c r="G221" i="8"/>
  <c r="F221" i="8"/>
  <c r="E221" i="8"/>
  <c r="G220" i="8"/>
  <c r="F220" i="8"/>
  <c r="E220" i="8"/>
  <c r="G219" i="8"/>
  <c r="E219" i="8"/>
  <c r="G218" i="8"/>
  <c r="E218" i="8"/>
  <c r="G217" i="8"/>
  <c r="F217" i="8"/>
  <c r="E217" i="8"/>
  <c r="G216" i="8"/>
  <c r="F216" i="8"/>
  <c r="E216" i="8"/>
  <c r="G215" i="8"/>
  <c r="F215" i="8"/>
  <c r="E215" i="8"/>
  <c r="G214" i="8"/>
  <c r="E214" i="8"/>
  <c r="G213" i="8"/>
  <c r="G212" i="8"/>
  <c r="E212" i="8"/>
  <c r="G211" i="8"/>
  <c r="F211" i="8"/>
  <c r="E211" i="8"/>
  <c r="G210" i="8"/>
  <c r="G209" i="8"/>
  <c r="G208" i="8"/>
  <c r="G207" i="8"/>
  <c r="F207" i="8"/>
  <c r="E207" i="8"/>
  <c r="G206" i="8"/>
  <c r="F206" i="8"/>
  <c r="G205" i="8"/>
  <c r="G204" i="8"/>
  <c r="G203" i="8"/>
  <c r="G202" i="8"/>
  <c r="G201" i="8"/>
  <c r="G200" i="8"/>
  <c r="G199" i="8"/>
  <c r="G198" i="8"/>
  <c r="E198" i="8"/>
  <c r="G197" i="8"/>
  <c r="F197" i="8"/>
  <c r="E197" i="8"/>
  <c r="G196" i="8"/>
  <c r="E196" i="8"/>
  <c r="G195" i="8"/>
  <c r="G194" i="8"/>
  <c r="G193" i="8"/>
  <c r="E193" i="8"/>
  <c r="G192" i="8"/>
  <c r="F192" i="8"/>
  <c r="G191" i="8"/>
  <c r="E191" i="8"/>
  <c r="G190" i="8"/>
  <c r="F190" i="8"/>
  <c r="E190" i="8"/>
  <c r="G189" i="8"/>
  <c r="G188" i="8"/>
  <c r="G187" i="8"/>
  <c r="G186" i="8"/>
  <c r="G185" i="8"/>
  <c r="E185" i="8"/>
  <c r="G184" i="8"/>
  <c r="F184" i="8"/>
  <c r="E184" i="8"/>
  <c r="G183" i="8"/>
  <c r="F183" i="8"/>
  <c r="G182" i="8"/>
  <c r="G181" i="8"/>
  <c r="G180" i="8"/>
  <c r="E180" i="8"/>
  <c r="G179" i="8"/>
  <c r="G178" i="8"/>
  <c r="G177" i="8"/>
  <c r="F177" i="8"/>
  <c r="E177" i="8"/>
  <c r="G176" i="8"/>
  <c r="F176" i="8"/>
  <c r="E176" i="8"/>
  <c r="G175" i="8"/>
  <c r="F175" i="8"/>
  <c r="E175" i="8"/>
  <c r="G174" i="8"/>
  <c r="D173" i="8"/>
  <c r="C173" i="8"/>
  <c r="C11" i="8" s="1"/>
  <c r="G167" i="8"/>
  <c r="F167" i="8"/>
  <c r="E167" i="8"/>
  <c r="G166" i="8"/>
  <c r="F166" i="8"/>
  <c r="E166" i="8"/>
  <c r="G165" i="8"/>
  <c r="F165" i="8"/>
  <c r="E165" i="8"/>
  <c r="G164" i="8"/>
  <c r="G163" i="8"/>
  <c r="F163" i="8"/>
  <c r="E163" i="8"/>
  <c r="G162" i="8"/>
  <c r="F162" i="8"/>
  <c r="E162" i="8"/>
  <c r="G161" i="8"/>
  <c r="F161" i="8"/>
  <c r="G160" i="8"/>
  <c r="F160" i="8"/>
  <c r="G159" i="8"/>
  <c r="F159" i="8"/>
  <c r="G158" i="8"/>
  <c r="G157" i="8"/>
  <c r="E157" i="8"/>
  <c r="G156" i="8"/>
  <c r="E156" i="8"/>
  <c r="G155" i="8"/>
  <c r="G154" i="8"/>
  <c r="E154" i="8"/>
  <c r="G153" i="8"/>
  <c r="G152" i="8"/>
  <c r="E152" i="8"/>
  <c r="G151" i="8"/>
  <c r="F151" i="8"/>
  <c r="G150" i="8"/>
  <c r="F150" i="8"/>
  <c r="E150" i="8"/>
  <c r="G149" i="8"/>
  <c r="F149" i="8"/>
  <c r="E149" i="8"/>
  <c r="G148" i="8"/>
  <c r="F148" i="8"/>
  <c r="E148" i="8"/>
  <c r="G147" i="8"/>
  <c r="F147" i="8"/>
  <c r="G146" i="8"/>
  <c r="E146" i="8"/>
  <c r="G145" i="8"/>
  <c r="F145" i="8"/>
  <c r="G144" i="8"/>
  <c r="F144" i="8"/>
  <c r="E144" i="8"/>
  <c r="G143" i="8"/>
  <c r="G142" i="8"/>
  <c r="G141" i="8"/>
  <c r="G140" i="8"/>
  <c r="G139" i="8"/>
  <c r="E139" i="8"/>
  <c r="G138" i="8"/>
  <c r="F138" i="8"/>
  <c r="E138" i="8"/>
  <c r="G137" i="8"/>
  <c r="G136" i="8"/>
  <c r="E136" i="8"/>
  <c r="G135" i="8"/>
  <c r="G134" i="8"/>
  <c r="G133" i="8"/>
  <c r="G132" i="8"/>
  <c r="G131" i="8"/>
  <c r="G130" i="8"/>
  <c r="E130" i="8"/>
  <c r="G129" i="8"/>
  <c r="G128" i="8"/>
  <c r="G127" i="8"/>
  <c r="F127" i="8"/>
  <c r="E127" i="8"/>
  <c r="G126" i="8"/>
  <c r="G125" i="8"/>
  <c r="G124" i="8"/>
  <c r="G123" i="8"/>
  <c r="G122" i="8"/>
  <c r="G121" i="8"/>
  <c r="G120" i="8"/>
  <c r="G119" i="8"/>
  <c r="F119" i="8"/>
  <c r="E119" i="8"/>
  <c r="G118" i="8"/>
  <c r="F118" i="8"/>
  <c r="G117" i="8"/>
  <c r="G116" i="8"/>
  <c r="G115" i="8"/>
  <c r="G114" i="8"/>
  <c r="G113" i="8"/>
  <c r="G112" i="8"/>
  <c r="E112" i="8"/>
  <c r="G111" i="8"/>
  <c r="G110" i="8"/>
  <c r="G109" i="8"/>
  <c r="G108" i="8"/>
  <c r="G107" i="8"/>
  <c r="E107" i="8"/>
  <c r="G106" i="8"/>
  <c r="G105" i="8"/>
  <c r="F105" i="8"/>
  <c r="E105" i="8"/>
  <c r="G104" i="8"/>
  <c r="G103" i="8"/>
  <c r="G102" i="8"/>
  <c r="E102" i="8"/>
  <c r="G101" i="8"/>
  <c r="G100" i="8"/>
  <c r="G99" i="8"/>
  <c r="G98" i="8"/>
  <c r="F98" i="8"/>
  <c r="E98" i="8"/>
  <c r="G97" i="8"/>
  <c r="F97" i="8"/>
  <c r="E97" i="8"/>
  <c r="G96" i="8"/>
  <c r="G95" i="8"/>
  <c r="G94" i="8"/>
  <c r="G93" i="8"/>
  <c r="G92" i="8"/>
  <c r="G91" i="8"/>
  <c r="G90" i="8"/>
  <c r="G89" i="8"/>
  <c r="G88" i="8"/>
  <c r="E88" i="8"/>
  <c r="G87" i="8"/>
  <c r="G86" i="8"/>
  <c r="F86" i="8"/>
  <c r="E86" i="8"/>
  <c r="G85" i="8"/>
  <c r="G84" i="8"/>
  <c r="E84" i="8"/>
  <c r="G83" i="8"/>
  <c r="E83" i="8"/>
  <c r="G82" i="8"/>
  <c r="E82" i="8"/>
  <c r="G81" i="8"/>
  <c r="E81" i="8"/>
  <c r="G80" i="8"/>
  <c r="G79" i="8"/>
  <c r="G78" i="8"/>
  <c r="G77" i="8"/>
  <c r="G76" i="8"/>
  <c r="D75" i="8"/>
  <c r="D10" i="8" s="1"/>
  <c r="C75" i="8"/>
  <c r="G69" i="8"/>
  <c r="F69" i="8"/>
  <c r="G68" i="8"/>
  <c r="E68" i="8"/>
  <c r="G67" i="8"/>
  <c r="G66" i="8"/>
  <c r="F66" i="8"/>
  <c r="G65" i="8"/>
  <c r="F65" i="8"/>
  <c r="G64" i="8"/>
  <c r="E64" i="8"/>
  <c r="G63" i="8"/>
  <c r="E63" i="8"/>
  <c r="G62" i="8"/>
  <c r="G61" i="8"/>
  <c r="G60" i="8"/>
  <c r="F60" i="8"/>
  <c r="G59" i="8"/>
  <c r="F59" i="8"/>
  <c r="G58" i="8"/>
  <c r="F58" i="8"/>
  <c r="E58" i="8"/>
  <c r="G57" i="8"/>
  <c r="F57" i="8"/>
  <c r="E57" i="8"/>
  <c r="G56" i="8"/>
  <c r="F56" i="8"/>
  <c r="G55" i="8"/>
  <c r="E55" i="8"/>
  <c r="G54" i="8"/>
  <c r="G53" i="8"/>
  <c r="F53" i="8"/>
  <c r="E53" i="8"/>
  <c r="G52" i="8"/>
  <c r="F52" i="8"/>
  <c r="E52" i="8"/>
  <c r="G51" i="8"/>
  <c r="F51" i="8"/>
  <c r="E51" i="8"/>
  <c r="G50" i="8"/>
  <c r="F50" i="8"/>
  <c r="G49" i="8"/>
  <c r="E49" i="8"/>
  <c r="G48" i="8"/>
  <c r="G47" i="8"/>
  <c r="F47" i="8"/>
  <c r="E47" i="8"/>
  <c r="G46" i="8"/>
  <c r="F46" i="8"/>
  <c r="E46" i="8"/>
  <c r="G45" i="8"/>
  <c r="F45" i="8"/>
  <c r="E45" i="8"/>
  <c r="G44" i="8"/>
  <c r="F44" i="8"/>
  <c r="G43" i="8"/>
  <c r="E43" i="8"/>
  <c r="G42" i="8"/>
  <c r="F42" i="8"/>
  <c r="E42" i="8"/>
  <c r="G41" i="8"/>
  <c r="F41" i="8"/>
  <c r="G40" i="8"/>
  <c r="F40" i="8"/>
  <c r="E40" i="8"/>
  <c r="G39" i="8"/>
  <c r="G38" i="8"/>
  <c r="F38" i="8"/>
  <c r="G37" i="8"/>
  <c r="F37" i="8"/>
  <c r="E37" i="8"/>
  <c r="G36" i="8"/>
  <c r="E36" i="8"/>
  <c r="G35" i="8"/>
  <c r="F35" i="8"/>
  <c r="E35" i="8"/>
  <c r="G34" i="8"/>
  <c r="F34" i="8"/>
  <c r="E34" i="8"/>
  <c r="G33" i="8"/>
  <c r="F33" i="8"/>
  <c r="E33" i="8"/>
  <c r="G32" i="8"/>
  <c r="F32" i="8"/>
  <c r="E32" i="8"/>
  <c r="G31" i="8"/>
  <c r="F31" i="8"/>
  <c r="E31" i="8"/>
  <c r="G30" i="8"/>
  <c r="G29" i="8"/>
  <c r="E29" i="8"/>
  <c r="G28" i="8"/>
  <c r="F28" i="8"/>
  <c r="E28" i="8"/>
  <c r="G27" i="8"/>
  <c r="G26" i="8"/>
  <c r="F26" i="8"/>
  <c r="E26" i="8"/>
  <c r="G25" i="8"/>
  <c r="G24" i="8"/>
  <c r="F24" i="8"/>
  <c r="G23" i="8"/>
  <c r="G22" i="8"/>
  <c r="F22" i="8"/>
  <c r="E22" i="8"/>
  <c r="G21" i="8"/>
  <c r="G20" i="8"/>
  <c r="F20" i="8"/>
  <c r="E20" i="8"/>
  <c r="D19" i="8"/>
  <c r="C19" i="8"/>
  <c r="C9" i="8" s="1"/>
  <c r="D13" i="8"/>
  <c r="C13" i="8"/>
  <c r="D12" i="8"/>
  <c r="G609" i="7"/>
  <c r="G608" i="7"/>
  <c r="G607" i="7"/>
  <c r="G606" i="7"/>
  <c r="G605" i="7"/>
  <c r="G604" i="7"/>
  <c r="E604" i="7"/>
  <c r="G603" i="7"/>
  <c r="G602" i="7"/>
  <c r="G601" i="7"/>
  <c r="G600" i="7"/>
  <c r="G599" i="7"/>
  <c r="G598" i="7"/>
  <c r="G597" i="7"/>
  <c r="G596" i="7"/>
  <c r="F596" i="7"/>
  <c r="E596" i="7"/>
  <c r="G595" i="7"/>
  <c r="F595" i="7"/>
  <c r="E595" i="7"/>
  <c r="G594" i="7"/>
  <c r="F594" i="7"/>
  <c r="E594" i="7"/>
  <c r="G593" i="7"/>
  <c r="G592" i="7"/>
  <c r="F592" i="7"/>
  <c r="G591" i="7"/>
  <c r="G590" i="7"/>
  <c r="G589" i="7"/>
  <c r="G588" i="7"/>
  <c r="F588" i="7"/>
  <c r="E588" i="7"/>
  <c r="G587" i="7"/>
  <c r="G586" i="7"/>
  <c r="G585" i="7"/>
  <c r="G584" i="7"/>
  <c r="G583" i="7"/>
  <c r="E583" i="7"/>
  <c r="D582" i="7"/>
  <c r="D13" i="7" s="1"/>
  <c r="C582" i="7"/>
  <c r="G576" i="7"/>
  <c r="F576" i="7"/>
  <c r="E576" i="7"/>
  <c r="G575" i="7"/>
  <c r="E575" i="7"/>
  <c r="G574" i="7"/>
  <c r="G573" i="7"/>
  <c r="F573" i="7"/>
  <c r="E573" i="7"/>
  <c r="G572" i="7"/>
  <c r="G571" i="7"/>
  <c r="F571" i="7"/>
  <c r="E571" i="7"/>
  <c r="G570" i="7"/>
  <c r="G569" i="7"/>
  <c r="E569" i="7"/>
  <c r="G568" i="7"/>
  <c r="G567" i="7"/>
  <c r="G566" i="7"/>
  <c r="F566" i="7"/>
  <c r="G565" i="7"/>
  <c r="G564" i="7"/>
  <c r="G563" i="7"/>
  <c r="G562" i="7"/>
  <c r="G561" i="7"/>
  <c r="G560" i="7"/>
  <c r="G559" i="7"/>
  <c r="G558" i="7"/>
  <c r="F558" i="7"/>
  <c r="E558" i="7"/>
  <c r="G557" i="7"/>
  <c r="F557" i="7"/>
  <c r="E557" i="7"/>
  <c r="G556" i="7"/>
  <c r="F556" i="7"/>
  <c r="E556" i="7"/>
  <c r="G555" i="7"/>
  <c r="F555" i="7"/>
  <c r="E555" i="7"/>
  <c r="G554" i="7"/>
  <c r="G553" i="7"/>
  <c r="F553" i="7"/>
  <c r="E553" i="7"/>
  <c r="G552" i="7"/>
  <c r="F552" i="7"/>
  <c r="E552" i="7"/>
  <c r="G551" i="7"/>
  <c r="F551" i="7"/>
  <c r="E551" i="7"/>
  <c r="G550" i="7"/>
  <c r="F550" i="7"/>
  <c r="E550" i="7"/>
  <c r="G549" i="7"/>
  <c r="F549" i="7"/>
  <c r="E549" i="7"/>
  <c r="G548" i="7"/>
  <c r="G547" i="7"/>
  <c r="F547" i="7"/>
  <c r="E547" i="7"/>
  <c r="G546" i="7"/>
  <c r="F546" i="7"/>
  <c r="E546" i="7"/>
  <c r="G545" i="7"/>
  <c r="F545" i="7"/>
  <c r="G544" i="7"/>
  <c r="E544" i="7"/>
  <c r="G543" i="7"/>
  <c r="F543" i="7"/>
  <c r="G542" i="7"/>
  <c r="G541" i="7"/>
  <c r="G540" i="7"/>
  <c r="F540" i="7"/>
  <c r="E540" i="7"/>
  <c r="G539" i="7"/>
  <c r="G538" i="7"/>
  <c r="G537" i="7"/>
  <c r="F537" i="7"/>
  <c r="E537" i="7"/>
  <c r="G536" i="7"/>
  <c r="G535" i="7"/>
  <c r="G534" i="7"/>
  <c r="G533" i="7"/>
  <c r="F533" i="7"/>
  <c r="G532" i="7"/>
  <c r="G531" i="7"/>
  <c r="F531" i="7"/>
  <c r="E531" i="7"/>
  <c r="G530" i="7"/>
  <c r="E530" i="7"/>
  <c r="G529" i="7"/>
  <c r="F529" i="7"/>
  <c r="E529" i="7"/>
  <c r="G528" i="7"/>
  <c r="F528" i="7"/>
  <c r="E528" i="7"/>
  <c r="G527" i="7"/>
  <c r="F527" i="7"/>
  <c r="G526" i="7"/>
  <c r="G525" i="7"/>
  <c r="F525" i="7"/>
  <c r="E525" i="7"/>
  <c r="G524" i="7"/>
  <c r="F524" i="7"/>
  <c r="G523" i="7"/>
  <c r="E523" i="7"/>
  <c r="G522" i="7"/>
  <c r="G521" i="7"/>
  <c r="F521" i="7"/>
  <c r="E521" i="7"/>
  <c r="G520" i="7"/>
  <c r="F520" i="7"/>
  <c r="E520" i="7"/>
  <c r="G519" i="7"/>
  <c r="F519" i="7"/>
  <c r="E519" i="7"/>
  <c r="G518" i="7"/>
  <c r="F518" i="7"/>
  <c r="E518" i="7"/>
  <c r="G517" i="7"/>
  <c r="G516" i="7"/>
  <c r="F516" i="7"/>
  <c r="G515" i="7"/>
  <c r="G514" i="7"/>
  <c r="F514" i="7"/>
  <c r="E514" i="7"/>
  <c r="G513" i="7"/>
  <c r="F513" i="7"/>
  <c r="E513" i="7"/>
  <c r="G512" i="7"/>
  <c r="F512" i="7"/>
  <c r="G511" i="7"/>
  <c r="G510" i="7"/>
  <c r="G509" i="7"/>
  <c r="F509" i="7"/>
  <c r="E509" i="7"/>
  <c r="G508" i="7"/>
  <c r="E508" i="7"/>
  <c r="G507" i="7"/>
  <c r="F507" i="7"/>
  <c r="E507" i="7"/>
  <c r="G506" i="7"/>
  <c r="F506" i="7"/>
  <c r="G505" i="7"/>
  <c r="F505" i="7"/>
  <c r="E505" i="7"/>
  <c r="G504" i="7"/>
  <c r="F504" i="7"/>
  <c r="E504" i="7"/>
  <c r="G503" i="7"/>
  <c r="F503" i="7"/>
  <c r="E503" i="7"/>
  <c r="G502" i="7"/>
  <c r="F502" i="7"/>
  <c r="E502" i="7"/>
  <c r="G501" i="7"/>
  <c r="F501" i="7"/>
  <c r="E501" i="7"/>
  <c r="G500" i="7"/>
  <c r="E500" i="7"/>
  <c r="G499" i="7"/>
  <c r="F499" i="7"/>
  <c r="G498" i="7"/>
  <c r="G497" i="7"/>
  <c r="F497" i="7"/>
  <c r="E497" i="7"/>
  <c r="G496" i="7"/>
  <c r="F496" i="7"/>
  <c r="E496" i="7"/>
  <c r="G495" i="7"/>
  <c r="F495" i="7"/>
  <c r="G494" i="7"/>
  <c r="F494" i="7"/>
  <c r="E494" i="7"/>
  <c r="G493" i="7"/>
  <c r="F493" i="7"/>
  <c r="E493" i="7"/>
  <c r="G492" i="7"/>
  <c r="F492" i="7"/>
  <c r="E492" i="7"/>
  <c r="G491" i="7"/>
  <c r="F491" i="7"/>
  <c r="E491" i="7"/>
  <c r="G490" i="7"/>
  <c r="G489" i="7"/>
  <c r="G488" i="7"/>
  <c r="G487" i="7"/>
  <c r="G486" i="7"/>
  <c r="G485" i="7"/>
  <c r="F485" i="7"/>
  <c r="E485" i="7"/>
  <c r="G484" i="7"/>
  <c r="G483" i="7"/>
  <c r="F483" i="7"/>
  <c r="G482" i="7"/>
  <c r="F482" i="7"/>
  <c r="G481" i="7"/>
  <c r="G480" i="7"/>
  <c r="E480" i="7"/>
  <c r="G479" i="7"/>
  <c r="G478" i="7"/>
  <c r="G477" i="7"/>
  <c r="F477" i="7"/>
  <c r="E477" i="7"/>
  <c r="G476" i="7"/>
  <c r="G475" i="7"/>
  <c r="G474" i="7"/>
  <c r="F474" i="7"/>
  <c r="E474" i="7"/>
  <c r="G473" i="7"/>
  <c r="E473" i="7"/>
  <c r="G472" i="7"/>
  <c r="E472" i="7"/>
  <c r="G471" i="7"/>
  <c r="G470" i="7"/>
  <c r="F470" i="7"/>
  <c r="G469" i="7"/>
  <c r="G468" i="7"/>
  <c r="G467" i="7"/>
  <c r="G466" i="7"/>
  <c r="G465" i="7"/>
  <c r="G464" i="7"/>
  <c r="G463" i="7"/>
  <c r="G462" i="7"/>
  <c r="G461" i="7"/>
  <c r="G460" i="7"/>
  <c r="E460" i="7"/>
  <c r="G459" i="7"/>
  <c r="G458" i="7"/>
  <c r="F458" i="7"/>
  <c r="G457" i="7"/>
  <c r="G456" i="7"/>
  <c r="G455" i="7"/>
  <c r="G454" i="7"/>
  <c r="E454" i="7"/>
  <c r="G453" i="7"/>
  <c r="G452" i="7"/>
  <c r="F452" i="7"/>
  <c r="E452" i="7"/>
  <c r="G451" i="7"/>
  <c r="E451" i="7"/>
  <c r="G450" i="7"/>
  <c r="G449" i="7"/>
  <c r="G448" i="7"/>
  <c r="F448" i="7"/>
  <c r="E448" i="7"/>
  <c r="G447" i="7"/>
  <c r="F447" i="7"/>
  <c r="E447" i="7"/>
  <c r="G446" i="7"/>
  <c r="E446" i="7"/>
  <c r="G445" i="7"/>
  <c r="G444" i="7"/>
  <c r="F444" i="7"/>
  <c r="E444" i="7"/>
  <c r="G443" i="7"/>
  <c r="G442" i="7"/>
  <c r="G441" i="7"/>
  <c r="F441" i="7"/>
  <c r="G440" i="7"/>
  <c r="F440" i="7"/>
  <c r="E440" i="7"/>
  <c r="G439" i="7"/>
  <c r="F439" i="7"/>
  <c r="E439" i="7"/>
  <c r="G438" i="7"/>
  <c r="E438" i="7"/>
  <c r="G437" i="7"/>
  <c r="E437" i="7"/>
  <c r="G436" i="7"/>
  <c r="F436" i="7"/>
  <c r="E436" i="7"/>
  <c r="G435" i="7"/>
  <c r="F435" i="7"/>
  <c r="G434" i="7"/>
  <c r="E434" i="7"/>
  <c r="G433" i="7"/>
  <c r="F433" i="7"/>
  <c r="G432" i="7"/>
  <c r="G431" i="7"/>
  <c r="F431" i="7"/>
  <c r="G430" i="7"/>
  <c r="F430" i="7"/>
  <c r="E430" i="7"/>
  <c r="G429" i="7"/>
  <c r="G428" i="7"/>
  <c r="G427" i="7"/>
  <c r="F427" i="7"/>
  <c r="E427" i="7"/>
  <c r="G426" i="7"/>
  <c r="F426" i="7"/>
  <c r="E426" i="7"/>
  <c r="G425" i="7"/>
  <c r="G424" i="7"/>
  <c r="G423" i="7"/>
  <c r="G422" i="7"/>
  <c r="G421" i="7"/>
  <c r="F421" i="7"/>
  <c r="E421" i="7"/>
  <c r="G420" i="7"/>
  <c r="G419" i="7"/>
  <c r="G418" i="7"/>
  <c r="E418" i="7"/>
  <c r="G417" i="7"/>
  <c r="F417" i="7"/>
  <c r="G416" i="7"/>
  <c r="G415" i="7"/>
  <c r="G414" i="7"/>
  <c r="F414" i="7"/>
  <c r="E414" i="7"/>
  <c r="G413" i="7"/>
  <c r="E413" i="7"/>
  <c r="G412" i="7"/>
  <c r="G411" i="7"/>
  <c r="G410" i="7"/>
  <c r="G409" i="7"/>
  <c r="G408" i="7"/>
  <c r="G407" i="7"/>
  <c r="E407" i="7"/>
  <c r="G406" i="7"/>
  <c r="F406" i="7"/>
  <c r="E406" i="7"/>
  <c r="G405" i="7"/>
  <c r="G404" i="7"/>
  <c r="G403" i="7"/>
  <c r="G402" i="7"/>
  <c r="G401" i="7"/>
  <c r="G400" i="7"/>
  <c r="F400" i="7"/>
  <c r="E400" i="7"/>
  <c r="G399" i="7"/>
  <c r="G398" i="7"/>
  <c r="G397" i="7"/>
  <c r="G396" i="7"/>
  <c r="E396" i="7"/>
  <c r="G395" i="7"/>
  <c r="G394" i="7"/>
  <c r="E394" i="7"/>
  <c r="G393" i="7"/>
  <c r="F393" i="7"/>
  <c r="E393" i="7"/>
  <c r="G392" i="7"/>
  <c r="E392" i="7"/>
  <c r="G391" i="7"/>
  <c r="G390" i="7"/>
  <c r="F390" i="7"/>
  <c r="E390" i="7"/>
  <c r="G389" i="7"/>
  <c r="G388" i="7"/>
  <c r="G387" i="7"/>
  <c r="E387" i="7"/>
  <c r="G386" i="7"/>
  <c r="E386" i="7"/>
  <c r="G385" i="7"/>
  <c r="G384" i="7"/>
  <c r="G383" i="7"/>
  <c r="G382" i="7"/>
  <c r="G381" i="7"/>
  <c r="F381" i="7"/>
  <c r="E381" i="7"/>
  <c r="G380" i="7"/>
  <c r="E380" i="7"/>
  <c r="G379" i="7"/>
  <c r="G378" i="7"/>
  <c r="G377" i="7"/>
  <c r="E377" i="7"/>
  <c r="G376" i="7"/>
  <c r="F376" i="7"/>
  <c r="G375" i="7"/>
  <c r="F375" i="7"/>
  <c r="E375" i="7"/>
  <c r="G374" i="7"/>
  <c r="G373" i="7"/>
  <c r="G372" i="7"/>
  <c r="G371" i="7"/>
  <c r="F371" i="7"/>
  <c r="G370" i="7"/>
  <c r="E370" i="7"/>
  <c r="G369" i="7"/>
  <c r="G368" i="7"/>
  <c r="F368" i="7"/>
  <c r="E368" i="7"/>
  <c r="G367" i="7"/>
  <c r="G366" i="7"/>
  <c r="G365" i="7"/>
  <c r="G364" i="7"/>
  <c r="G363" i="7"/>
  <c r="F363" i="7"/>
  <c r="E363" i="7"/>
  <c r="G362" i="7"/>
  <c r="G361" i="7"/>
  <c r="G360" i="7"/>
  <c r="F360" i="7"/>
  <c r="E360" i="7"/>
  <c r="G359" i="7"/>
  <c r="G358" i="7"/>
  <c r="G357" i="7"/>
  <c r="G356" i="7"/>
  <c r="G355" i="7"/>
  <c r="G354" i="7"/>
  <c r="F354" i="7"/>
  <c r="E354" i="7"/>
  <c r="G353" i="7"/>
  <c r="F353" i="7"/>
  <c r="E353" i="7"/>
  <c r="G352" i="7"/>
  <c r="G351" i="7"/>
  <c r="G350" i="7"/>
  <c r="D349" i="7"/>
  <c r="F575" i="7" s="1"/>
  <c r="C349" i="7"/>
  <c r="G343" i="7"/>
  <c r="F343" i="7"/>
  <c r="E343" i="7"/>
  <c r="G342" i="7"/>
  <c r="F342" i="7"/>
  <c r="E342" i="7"/>
  <c r="G341" i="7"/>
  <c r="F341" i="7"/>
  <c r="G340" i="7"/>
  <c r="F340" i="7"/>
  <c r="E340" i="7"/>
  <c r="G339" i="7"/>
  <c r="E339" i="7"/>
  <c r="G338" i="7"/>
  <c r="G337" i="7"/>
  <c r="E337" i="7"/>
  <c r="G336" i="7"/>
  <c r="F336" i="7"/>
  <c r="E336" i="7"/>
  <c r="G335" i="7"/>
  <c r="G334" i="7"/>
  <c r="F334" i="7"/>
  <c r="E334" i="7"/>
  <c r="G333" i="7"/>
  <c r="F333" i="7"/>
  <c r="E333" i="7"/>
  <c r="G332" i="7"/>
  <c r="F332" i="7"/>
  <c r="E332" i="7"/>
  <c r="G331" i="7"/>
  <c r="F331" i="7"/>
  <c r="E331" i="7"/>
  <c r="G330" i="7"/>
  <c r="F330" i="7"/>
  <c r="E330" i="7"/>
  <c r="G329" i="7"/>
  <c r="G328" i="7"/>
  <c r="G327" i="7"/>
  <c r="F327" i="7"/>
  <c r="E327" i="7"/>
  <c r="G326" i="7"/>
  <c r="F326" i="7"/>
  <c r="E326" i="7"/>
  <c r="G325" i="7"/>
  <c r="F325" i="7"/>
  <c r="E325" i="7"/>
  <c r="G324" i="7"/>
  <c r="E324" i="7"/>
  <c r="G323" i="7"/>
  <c r="E323" i="7"/>
  <c r="G322" i="7"/>
  <c r="F322" i="7"/>
  <c r="E322" i="7"/>
  <c r="G321" i="7"/>
  <c r="E321" i="7"/>
  <c r="G320" i="7"/>
  <c r="F320" i="7"/>
  <c r="E320" i="7"/>
  <c r="G319" i="7"/>
  <c r="G318" i="7"/>
  <c r="E318" i="7"/>
  <c r="G317" i="7"/>
  <c r="G316" i="7"/>
  <c r="G315" i="7"/>
  <c r="G314" i="7"/>
  <c r="E314" i="7"/>
  <c r="G313" i="7"/>
  <c r="F313" i="7"/>
  <c r="E313" i="7"/>
  <c r="G312" i="7"/>
  <c r="E312" i="7"/>
  <c r="G311" i="7"/>
  <c r="F311" i="7"/>
  <c r="E311" i="7"/>
  <c r="G310" i="7"/>
  <c r="F310" i="7"/>
  <c r="E310" i="7"/>
  <c r="G309" i="7"/>
  <c r="F309" i="7"/>
  <c r="E309" i="7"/>
  <c r="G308" i="7"/>
  <c r="G307" i="7"/>
  <c r="F307" i="7"/>
  <c r="E307" i="7"/>
  <c r="G306" i="7"/>
  <c r="F306" i="7"/>
  <c r="E306" i="7"/>
  <c r="G305" i="7"/>
  <c r="G304" i="7"/>
  <c r="F304" i="7"/>
  <c r="E304" i="7"/>
  <c r="G303" i="7"/>
  <c r="F303" i="7"/>
  <c r="G302" i="7"/>
  <c r="G301" i="7"/>
  <c r="G300" i="7"/>
  <c r="G299" i="7"/>
  <c r="F299" i="7"/>
  <c r="E299" i="7"/>
  <c r="G298" i="7"/>
  <c r="F298" i="7"/>
  <c r="E298" i="7"/>
  <c r="G297" i="7"/>
  <c r="E297" i="7"/>
  <c r="G296" i="7"/>
  <c r="E296" i="7"/>
  <c r="G295" i="7"/>
  <c r="F295" i="7"/>
  <c r="E295" i="7"/>
  <c r="G294" i="7"/>
  <c r="E294" i="7"/>
  <c r="G293" i="7"/>
  <c r="G292" i="7"/>
  <c r="F292" i="7"/>
  <c r="E292" i="7"/>
  <c r="G291" i="7"/>
  <c r="G290" i="7"/>
  <c r="G289" i="7"/>
  <c r="G288" i="7"/>
  <c r="G287" i="7"/>
  <c r="G286" i="7"/>
  <c r="G285" i="7"/>
  <c r="F285" i="7"/>
  <c r="E285" i="7"/>
  <c r="G284" i="7"/>
  <c r="F284" i="7"/>
  <c r="E284" i="7"/>
  <c r="G283" i="7"/>
  <c r="G282" i="7"/>
  <c r="G281" i="7"/>
  <c r="F281" i="7"/>
  <c r="G280" i="7"/>
  <c r="E280" i="7"/>
  <c r="G279" i="7"/>
  <c r="F279" i="7"/>
  <c r="E279" i="7"/>
  <c r="G278" i="7"/>
  <c r="G277" i="7"/>
  <c r="G276" i="7"/>
  <c r="G275" i="7"/>
  <c r="G274" i="7"/>
  <c r="E274" i="7"/>
  <c r="G273" i="7"/>
  <c r="F273" i="7"/>
  <c r="G272" i="7"/>
  <c r="F272" i="7"/>
  <c r="E272" i="7"/>
  <c r="G271" i="7"/>
  <c r="G270" i="7"/>
  <c r="G269" i="7"/>
  <c r="F269" i="7"/>
  <c r="G268" i="7"/>
  <c r="G267" i="7"/>
  <c r="G266" i="7"/>
  <c r="G265" i="7"/>
  <c r="F265" i="7"/>
  <c r="G264" i="7"/>
  <c r="G263" i="7"/>
  <c r="G262" i="7"/>
  <c r="G261" i="7"/>
  <c r="F261" i="7"/>
  <c r="E261" i="7"/>
  <c r="G260" i="7"/>
  <c r="F260" i="7"/>
  <c r="E260" i="7"/>
  <c r="G259" i="7"/>
  <c r="G258" i="7"/>
  <c r="E258" i="7"/>
  <c r="G257" i="7"/>
  <c r="F257" i="7"/>
  <c r="E257" i="7"/>
  <c r="G256" i="7"/>
  <c r="F256" i="7"/>
  <c r="E256" i="7"/>
  <c r="G255" i="7"/>
  <c r="E255" i="7"/>
  <c r="G254" i="7"/>
  <c r="E254" i="7"/>
  <c r="G253" i="7"/>
  <c r="F253" i="7"/>
  <c r="E253" i="7"/>
  <c r="G252" i="7"/>
  <c r="F252" i="7"/>
  <c r="E252" i="7"/>
  <c r="G251" i="7"/>
  <c r="F251" i="7"/>
  <c r="E251" i="7"/>
  <c r="G250" i="7"/>
  <c r="E250" i="7"/>
  <c r="G249" i="7"/>
  <c r="F249" i="7"/>
  <c r="E249" i="7"/>
  <c r="G248" i="7"/>
  <c r="E248" i="7"/>
  <c r="G247" i="7"/>
  <c r="F247" i="7"/>
  <c r="E247" i="7"/>
  <c r="G246" i="7"/>
  <c r="F246" i="7"/>
  <c r="E246" i="7"/>
  <c r="G245" i="7"/>
  <c r="F245" i="7"/>
  <c r="E245" i="7"/>
  <c r="G244" i="7"/>
  <c r="G243" i="7"/>
  <c r="E243" i="7"/>
  <c r="G242" i="7"/>
  <c r="F242" i="7"/>
  <c r="G241" i="7"/>
  <c r="F241" i="7"/>
  <c r="G240" i="7"/>
  <c r="F240" i="7"/>
  <c r="G239" i="7"/>
  <c r="E239" i="7"/>
  <c r="G238" i="7"/>
  <c r="E238" i="7"/>
  <c r="G237" i="7"/>
  <c r="F237" i="7"/>
  <c r="E237" i="7"/>
  <c r="G236" i="7"/>
  <c r="G235" i="7"/>
  <c r="F235" i="7"/>
  <c r="E235" i="7"/>
  <c r="G234" i="7"/>
  <c r="F234" i="7"/>
  <c r="E234" i="7"/>
  <c r="G233" i="7"/>
  <c r="F233" i="7"/>
  <c r="E233" i="7"/>
  <c r="G232" i="7"/>
  <c r="E232" i="7"/>
  <c r="G231" i="7"/>
  <c r="F231" i="7"/>
  <c r="E231" i="7"/>
  <c r="G230" i="7"/>
  <c r="E230" i="7"/>
  <c r="G229" i="7"/>
  <c r="F229" i="7"/>
  <c r="E229" i="7"/>
  <c r="G228" i="7"/>
  <c r="E228" i="7"/>
  <c r="G227" i="7"/>
  <c r="E227" i="7"/>
  <c r="G226" i="7"/>
  <c r="F226" i="7"/>
  <c r="E226" i="7"/>
  <c r="G225" i="7"/>
  <c r="G224" i="7"/>
  <c r="F224" i="7"/>
  <c r="E224" i="7"/>
  <c r="G223" i="7"/>
  <c r="F223" i="7"/>
  <c r="E223" i="7"/>
  <c r="G222" i="7"/>
  <c r="E222" i="7"/>
  <c r="G221" i="7"/>
  <c r="G220" i="7"/>
  <c r="F220" i="7"/>
  <c r="E220" i="7"/>
  <c r="G219" i="7"/>
  <c r="F219" i="7"/>
  <c r="E219" i="7"/>
  <c r="G218" i="7"/>
  <c r="E218" i="7"/>
  <c r="G217" i="7"/>
  <c r="F217" i="7"/>
  <c r="E217" i="7"/>
  <c r="G216" i="7"/>
  <c r="F216" i="7"/>
  <c r="E216" i="7"/>
  <c r="G215" i="7"/>
  <c r="F215" i="7"/>
  <c r="E215" i="7"/>
  <c r="G214" i="7"/>
  <c r="E214" i="7"/>
  <c r="G213" i="7"/>
  <c r="G212" i="7"/>
  <c r="E212" i="7"/>
  <c r="G211" i="7"/>
  <c r="F211" i="7"/>
  <c r="E211" i="7"/>
  <c r="G210" i="7"/>
  <c r="G209" i="7"/>
  <c r="G208" i="7"/>
  <c r="G207" i="7"/>
  <c r="F207" i="7"/>
  <c r="E207" i="7"/>
  <c r="G206" i="7"/>
  <c r="G205" i="7"/>
  <c r="F205" i="7"/>
  <c r="G204" i="7"/>
  <c r="G203" i="7"/>
  <c r="G202" i="7"/>
  <c r="G201" i="7"/>
  <c r="G200" i="7"/>
  <c r="G199" i="7"/>
  <c r="G198" i="7"/>
  <c r="E198" i="7"/>
  <c r="G197" i="7"/>
  <c r="G196" i="7"/>
  <c r="F196" i="7"/>
  <c r="E196" i="7"/>
  <c r="G195" i="7"/>
  <c r="F195" i="7"/>
  <c r="E195" i="7"/>
  <c r="G194" i="7"/>
  <c r="G193" i="7"/>
  <c r="E193" i="7"/>
  <c r="G192" i="7"/>
  <c r="F192" i="7"/>
  <c r="E192" i="7"/>
  <c r="G191" i="7"/>
  <c r="E191" i="7"/>
  <c r="G190" i="7"/>
  <c r="G189" i="7"/>
  <c r="E189" i="7"/>
  <c r="G188" i="7"/>
  <c r="G187" i="7"/>
  <c r="G186" i="7"/>
  <c r="G185" i="7"/>
  <c r="E185" i="7"/>
  <c r="G184" i="7"/>
  <c r="E184" i="7"/>
  <c r="G183" i="7"/>
  <c r="F183" i="7"/>
  <c r="E183" i="7"/>
  <c r="G182" i="7"/>
  <c r="G181" i="7"/>
  <c r="G180" i="7"/>
  <c r="F180" i="7"/>
  <c r="E180" i="7"/>
  <c r="G179" i="7"/>
  <c r="G178" i="7"/>
  <c r="G177" i="7"/>
  <c r="F177" i="7"/>
  <c r="E177" i="7"/>
  <c r="G176" i="7"/>
  <c r="G175" i="7"/>
  <c r="E175" i="7"/>
  <c r="G174" i="7"/>
  <c r="D173" i="7"/>
  <c r="D11" i="7" s="1"/>
  <c r="C173" i="7"/>
  <c r="C11" i="7" s="1"/>
  <c r="G167" i="7"/>
  <c r="F167" i="7"/>
  <c r="E167" i="7"/>
  <c r="G166" i="7"/>
  <c r="F166" i="7"/>
  <c r="E166" i="7"/>
  <c r="G165" i="7"/>
  <c r="E165" i="7"/>
  <c r="G164" i="7"/>
  <c r="G163" i="7"/>
  <c r="F163" i="7"/>
  <c r="E163" i="7"/>
  <c r="G162" i="7"/>
  <c r="E162" i="7"/>
  <c r="G161" i="7"/>
  <c r="F161" i="7"/>
  <c r="E161" i="7"/>
  <c r="G160" i="7"/>
  <c r="F160" i="7"/>
  <c r="E160" i="7"/>
  <c r="G159" i="7"/>
  <c r="F159" i="7"/>
  <c r="E159" i="7"/>
  <c r="G158" i="7"/>
  <c r="F158" i="7"/>
  <c r="G157" i="7"/>
  <c r="G156" i="7"/>
  <c r="F156" i="7"/>
  <c r="E156" i="7"/>
  <c r="G155" i="7"/>
  <c r="G154" i="7"/>
  <c r="E154" i="7"/>
  <c r="G153" i="7"/>
  <c r="G152" i="7"/>
  <c r="F152" i="7"/>
  <c r="E152" i="7"/>
  <c r="G151" i="7"/>
  <c r="F151" i="7"/>
  <c r="E151" i="7"/>
  <c r="G150" i="7"/>
  <c r="F150" i="7"/>
  <c r="E150" i="7"/>
  <c r="G149" i="7"/>
  <c r="E149" i="7"/>
  <c r="G148" i="7"/>
  <c r="F148" i="7"/>
  <c r="E148" i="7"/>
  <c r="G147" i="7"/>
  <c r="F147" i="7"/>
  <c r="E147" i="7"/>
  <c r="G146" i="7"/>
  <c r="E146" i="7"/>
  <c r="G145" i="7"/>
  <c r="E145" i="7"/>
  <c r="G144" i="7"/>
  <c r="E144" i="7"/>
  <c r="G143" i="7"/>
  <c r="E143" i="7"/>
  <c r="G142" i="7"/>
  <c r="F142" i="7"/>
  <c r="E142" i="7"/>
  <c r="G141" i="7"/>
  <c r="E141" i="7"/>
  <c r="G140" i="7"/>
  <c r="E140" i="7"/>
  <c r="G139" i="7"/>
  <c r="F139" i="7"/>
  <c r="E139" i="7"/>
  <c r="G138" i="7"/>
  <c r="F138" i="7"/>
  <c r="E138" i="7"/>
  <c r="G137" i="7"/>
  <c r="G136" i="7"/>
  <c r="G135" i="7"/>
  <c r="E135" i="7"/>
  <c r="G134" i="7"/>
  <c r="G133" i="7"/>
  <c r="G132" i="7"/>
  <c r="G131" i="7"/>
  <c r="G130" i="7"/>
  <c r="E130" i="7"/>
  <c r="G129" i="7"/>
  <c r="G128" i="7"/>
  <c r="G127" i="7"/>
  <c r="F127" i="7"/>
  <c r="E127" i="7"/>
  <c r="G126" i="7"/>
  <c r="G125" i="7"/>
  <c r="G124" i="7"/>
  <c r="E124" i="7"/>
  <c r="G123" i="7"/>
  <c r="E123" i="7"/>
  <c r="G122" i="7"/>
  <c r="F122" i="7"/>
  <c r="E122" i="7"/>
  <c r="G121" i="7"/>
  <c r="F121" i="7"/>
  <c r="E121" i="7"/>
  <c r="G120" i="7"/>
  <c r="G119" i="7"/>
  <c r="F119" i="7"/>
  <c r="E119" i="7"/>
  <c r="G118" i="7"/>
  <c r="F118" i="7"/>
  <c r="E118" i="7"/>
  <c r="G117" i="7"/>
  <c r="F117" i="7"/>
  <c r="E117" i="7"/>
  <c r="G116" i="7"/>
  <c r="G115" i="7"/>
  <c r="G114" i="7"/>
  <c r="F114" i="7"/>
  <c r="E114" i="7"/>
  <c r="G113" i="7"/>
  <c r="G112" i="7"/>
  <c r="G111" i="7"/>
  <c r="G110" i="7"/>
  <c r="G109" i="7"/>
  <c r="F109" i="7"/>
  <c r="E109" i="7"/>
  <c r="G108" i="7"/>
  <c r="F108" i="7"/>
  <c r="E108" i="7"/>
  <c r="G107" i="7"/>
  <c r="F107" i="7"/>
  <c r="E107" i="7"/>
  <c r="G106" i="7"/>
  <c r="G105" i="7"/>
  <c r="F105" i="7"/>
  <c r="E105" i="7"/>
  <c r="G104" i="7"/>
  <c r="G103" i="7"/>
  <c r="G102" i="7"/>
  <c r="F102" i="7"/>
  <c r="E102" i="7"/>
  <c r="G101" i="7"/>
  <c r="F101" i="7"/>
  <c r="E101" i="7"/>
  <c r="G100" i="7"/>
  <c r="F100" i="7"/>
  <c r="E100" i="7"/>
  <c r="G99" i="7"/>
  <c r="G98" i="7"/>
  <c r="E98" i="7"/>
  <c r="G97" i="7"/>
  <c r="G96" i="7"/>
  <c r="G95" i="7"/>
  <c r="G94" i="7"/>
  <c r="G93" i="7"/>
  <c r="E93" i="7"/>
  <c r="G92" i="7"/>
  <c r="G91" i="7"/>
  <c r="G90" i="7"/>
  <c r="G89" i="7"/>
  <c r="G88" i="7"/>
  <c r="F88" i="7"/>
  <c r="E88" i="7"/>
  <c r="G87" i="7"/>
  <c r="G86" i="7"/>
  <c r="F86" i="7"/>
  <c r="E86" i="7"/>
  <c r="G85" i="7"/>
  <c r="F85" i="7"/>
  <c r="E85" i="7"/>
  <c r="G84" i="7"/>
  <c r="E84" i="7"/>
  <c r="G83" i="7"/>
  <c r="F83" i="7"/>
  <c r="E83" i="7"/>
  <c r="G82" i="7"/>
  <c r="G81" i="7"/>
  <c r="F81" i="7"/>
  <c r="E81" i="7"/>
  <c r="G80" i="7"/>
  <c r="G79" i="7"/>
  <c r="G78" i="7"/>
  <c r="G77" i="7"/>
  <c r="G76" i="7"/>
  <c r="D75" i="7"/>
  <c r="F165" i="7" s="1"/>
  <c r="C75" i="7"/>
  <c r="G69" i="7"/>
  <c r="F69" i="7"/>
  <c r="E69" i="7"/>
  <c r="G68" i="7"/>
  <c r="F68" i="7"/>
  <c r="G67" i="7"/>
  <c r="G66" i="7"/>
  <c r="G65" i="7"/>
  <c r="F65" i="7"/>
  <c r="G64" i="7"/>
  <c r="G63" i="7"/>
  <c r="F63" i="7"/>
  <c r="G62" i="7"/>
  <c r="G61" i="7"/>
  <c r="E61" i="7"/>
  <c r="G60" i="7"/>
  <c r="F60" i="7"/>
  <c r="G59" i="7"/>
  <c r="G58" i="7"/>
  <c r="F58" i="7"/>
  <c r="E58" i="7"/>
  <c r="G57" i="7"/>
  <c r="F57" i="7"/>
  <c r="E57" i="7"/>
  <c r="G56" i="7"/>
  <c r="F56" i="7"/>
  <c r="E56" i="7"/>
  <c r="G55" i="7"/>
  <c r="F55" i="7"/>
  <c r="E55" i="7"/>
  <c r="G54" i="7"/>
  <c r="G53" i="7"/>
  <c r="F53" i="7"/>
  <c r="G52" i="7"/>
  <c r="F52" i="7"/>
  <c r="E52" i="7"/>
  <c r="G51" i="7"/>
  <c r="E51" i="7"/>
  <c r="G50" i="7"/>
  <c r="G49" i="7"/>
  <c r="F49" i="7"/>
  <c r="G48" i="7"/>
  <c r="F48" i="7"/>
  <c r="E48" i="7"/>
  <c r="G47" i="7"/>
  <c r="F47" i="7"/>
  <c r="G46" i="7"/>
  <c r="F46" i="7"/>
  <c r="E46" i="7"/>
  <c r="G45" i="7"/>
  <c r="F45" i="7"/>
  <c r="G44" i="7"/>
  <c r="F44" i="7"/>
  <c r="E44" i="7"/>
  <c r="G43" i="7"/>
  <c r="F43" i="7"/>
  <c r="G42" i="7"/>
  <c r="F42" i="7"/>
  <c r="E42" i="7"/>
  <c r="G41" i="7"/>
  <c r="F41" i="7"/>
  <c r="E41" i="7"/>
  <c r="G40" i="7"/>
  <c r="F40" i="7"/>
  <c r="E40" i="7"/>
  <c r="G39" i="7"/>
  <c r="G38" i="7"/>
  <c r="F38" i="7"/>
  <c r="E38" i="7"/>
  <c r="G37" i="7"/>
  <c r="F37" i="7"/>
  <c r="E37" i="7"/>
  <c r="G36" i="7"/>
  <c r="G35" i="7"/>
  <c r="F35" i="7"/>
  <c r="E35" i="7"/>
  <c r="G34" i="7"/>
  <c r="F34" i="7"/>
  <c r="E34" i="7"/>
  <c r="G33" i="7"/>
  <c r="F33" i="7"/>
  <c r="E33" i="7"/>
  <c r="G32" i="7"/>
  <c r="G31" i="7"/>
  <c r="F31" i="7"/>
  <c r="E31" i="7"/>
  <c r="G30" i="7"/>
  <c r="G29" i="7"/>
  <c r="G28" i="7"/>
  <c r="F28" i="7"/>
  <c r="E28" i="7"/>
  <c r="G27" i="7"/>
  <c r="F27" i="7"/>
  <c r="G26" i="7"/>
  <c r="F26" i="7"/>
  <c r="E26" i="7"/>
  <c r="G25" i="7"/>
  <c r="F25" i="7"/>
  <c r="E25" i="7"/>
  <c r="G24" i="7"/>
  <c r="G23" i="7"/>
  <c r="E23" i="7"/>
  <c r="G22" i="7"/>
  <c r="F22" i="7"/>
  <c r="E22" i="7"/>
  <c r="G21" i="7"/>
  <c r="F21" i="7"/>
  <c r="E21" i="7"/>
  <c r="G20" i="7"/>
  <c r="F20" i="7"/>
  <c r="D19" i="7"/>
  <c r="D9" i="7" s="1"/>
  <c r="C19" i="7"/>
  <c r="C9" i="7" s="1"/>
  <c r="C13" i="7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F596" i="6"/>
  <c r="E596" i="6"/>
  <c r="G595" i="6"/>
  <c r="E595" i="6"/>
  <c r="G594" i="6"/>
  <c r="F594" i="6"/>
  <c r="G593" i="6"/>
  <c r="G592" i="6"/>
  <c r="G591" i="6"/>
  <c r="G590" i="6"/>
  <c r="G589" i="6"/>
  <c r="G588" i="6"/>
  <c r="G587" i="6"/>
  <c r="G586" i="6"/>
  <c r="G585" i="6"/>
  <c r="G584" i="6"/>
  <c r="G583" i="6"/>
  <c r="D582" i="6"/>
  <c r="F609" i="6" s="1"/>
  <c r="C582" i="6"/>
  <c r="G576" i="6"/>
  <c r="G575" i="6"/>
  <c r="F575" i="6"/>
  <c r="E575" i="6"/>
  <c r="G574" i="6"/>
  <c r="G573" i="6"/>
  <c r="F573" i="6"/>
  <c r="G572" i="6"/>
  <c r="G571" i="6"/>
  <c r="G570" i="6"/>
  <c r="G569" i="6"/>
  <c r="G568" i="6"/>
  <c r="G567" i="6"/>
  <c r="G566" i="6"/>
  <c r="G565" i="6"/>
  <c r="E565" i="6"/>
  <c r="G564" i="6"/>
  <c r="F564" i="6"/>
  <c r="E564" i="6"/>
  <c r="G563" i="6"/>
  <c r="E563" i="6"/>
  <c r="G562" i="6"/>
  <c r="G561" i="6"/>
  <c r="G560" i="6"/>
  <c r="G559" i="6"/>
  <c r="G558" i="6"/>
  <c r="G557" i="6"/>
  <c r="F557" i="6"/>
  <c r="E557" i="6"/>
  <c r="G556" i="6"/>
  <c r="F556" i="6"/>
  <c r="G555" i="6"/>
  <c r="G554" i="6"/>
  <c r="G553" i="6"/>
  <c r="F553" i="6"/>
  <c r="E553" i="6"/>
  <c r="G552" i="6"/>
  <c r="F552" i="6"/>
  <c r="G551" i="6"/>
  <c r="E551" i="6"/>
  <c r="G550" i="6"/>
  <c r="E550" i="6"/>
  <c r="G549" i="6"/>
  <c r="G548" i="6"/>
  <c r="G547" i="6"/>
  <c r="F547" i="6"/>
  <c r="E547" i="6"/>
  <c r="G546" i="6"/>
  <c r="E546" i="6"/>
  <c r="G545" i="6"/>
  <c r="G544" i="6"/>
  <c r="F544" i="6"/>
  <c r="G543" i="6"/>
  <c r="G542" i="6"/>
  <c r="G541" i="6"/>
  <c r="F541" i="6"/>
  <c r="G540" i="6"/>
  <c r="G539" i="6"/>
  <c r="G538" i="6"/>
  <c r="G537" i="6"/>
  <c r="G536" i="6"/>
  <c r="G535" i="6"/>
  <c r="G534" i="6"/>
  <c r="G533" i="6"/>
  <c r="E533" i="6"/>
  <c r="G532" i="6"/>
  <c r="G531" i="6"/>
  <c r="E531" i="6"/>
  <c r="G530" i="6"/>
  <c r="G529" i="6"/>
  <c r="G528" i="6"/>
  <c r="G527" i="6"/>
  <c r="F527" i="6"/>
  <c r="E527" i="6"/>
  <c r="G526" i="6"/>
  <c r="F526" i="6"/>
  <c r="G525" i="6"/>
  <c r="E525" i="6"/>
  <c r="G524" i="6"/>
  <c r="E524" i="6"/>
  <c r="G523" i="6"/>
  <c r="F523" i="6"/>
  <c r="G522" i="6"/>
  <c r="G521" i="6"/>
  <c r="G520" i="6"/>
  <c r="G519" i="6"/>
  <c r="G518" i="6"/>
  <c r="G517" i="6"/>
  <c r="G516" i="6"/>
  <c r="G515" i="6"/>
  <c r="G514" i="6"/>
  <c r="G513" i="6"/>
  <c r="F513" i="6"/>
  <c r="G512" i="6"/>
  <c r="G511" i="6"/>
  <c r="G510" i="6"/>
  <c r="G509" i="6"/>
  <c r="G508" i="6"/>
  <c r="G507" i="6"/>
  <c r="G506" i="6"/>
  <c r="G505" i="6"/>
  <c r="F505" i="6"/>
  <c r="E505" i="6"/>
  <c r="G504" i="6"/>
  <c r="F504" i="6"/>
  <c r="G503" i="6"/>
  <c r="G502" i="6"/>
  <c r="F502" i="6"/>
  <c r="E502" i="6"/>
  <c r="G501" i="6"/>
  <c r="F501" i="6"/>
  <c r="G500" i="6"/>
  <c r="G499" i="6"/>
  <c r="G498" i="6"/>
  <c r="G497" i="6"/>
  <c r="E497" i="6"/>
  <c r="G496" i="6"/>
  <c r="F496" i="6"/>
  <c r="E496" i="6"/>
  <c r="G495" i="6"/>
  <c r="G494" i="6"/>
  <c r="G493" i="6"/>
  <c r="F493" i="6"/>
  <c r="G492" i="6"/>
  <c r="F492" i="6"/>
  <c r="E492" i="6"/>
  <c r="G491" i="6"/>
  <c r="F491" i="6"/>
  <c r="E491" i="6"/>
  <c r="G490" i="6"/>
  <c r="G489" i="6"/>
  <c r="G488" i="6"/>
  <c r="F488" i="6"/>
  <c r="G487" i="6"/>
  <c r="G486" i="6"/>
  <c r="G485" i="6"/>
  <c r="G484" i="6"/>
  <c r="G483" i="6"/>
  <c r="E483" i="6"/>
  <c r="G482" i="6"/>
  <c r="G481" i="6"/>
  <c r="G480" i="6"/>
  <c r="G479" i="6"/>
  <c r="G478" i="6"/>
  <c r="F478" i="6"/>
  <c r="G477" i="6"/>
  <c r="F477" i="6"/>
  <c r="G476" i="6"/>
  <c r="G475" i="6"/>
  <c r="F475" i="6"/>
  <c r="G474" i="6"/>
  <c r="G473" i="6"/>
  <c r="F473" i="6"/>
  <c r="G472" i="6"/>
  <c r="F472" i="6"/>
  <c r="G471" i="6"/>
  <c r="G470" i="6"/>
  <c r="G469" i="6"/>
  <c r="G468" i="6"/>
  <c r="F468" i="6"/>
  <c r="G467" i="6"/>
  <c r="F467" i="6"/>
  <c r="G466" i="6"/>
  <c r="G465" i="6"/>
  <c r="G464" i="6"/>
  <c r="G463" i="6"/>
  <c r="G462" i="6"/>
  <c r="G461" i="6"/>
  <c r="G460" i="6"/>
  <c r="F460" i="6"/>
  <c r="G459" i="6"/>
  <c r="G458" i="6"/>
  <c r="G457" i="6"/>
  <c r="G456" i="6"/>
  <c r="G455" i="6"/>
  <c r="G454" i="6"/>
  <c r="F454" i="6"/>
  <c r="G453" i="6"/>
  <c r="G452" i="6"/>
  <c r="F452" i="6"/>
  <c r="E452" i="6"/>
  <c r="G451" i="6"/>
  <c r="F451" i="6"/>
  <c r="E451" i="6"/>
  <c r="G450" i="6"/>
  <c r="G449" i="6"/>
  <c r="F449" i="6"/>
  <c r="E449" i="6"/>
  <c r="G448" i="6"/>
  <c r="G447" i="6"/>
  <c r="F447" i="6"/>
  <c r="E447" i="6"/>
  <c r="G446" i="6"/>
  <c r="F446" i="6"/>
  <c r="E446" i="6"/>
  <c r="G445" i="6"/>
  <c r="G444" i="6"/>
  <c r="G443" i="6"/>
  <c r="G442" i="6"/>
  <c r="G441" i="6"/>
  <c r="G440" i="6"/>
  <c r="F440" i="6"/>
  <c r="G439" i="6"/>
  <c r="F439" i="6"/>
  <c r="E439" i="6"/>
  <c r="G438" i="6"/>
  <c r="E438" i="6"/>
  <c r="G437" i="6"/>
  <c r="F437" i="6"/>
  <c r="E437" i="6"/>
  <c r="G436" i="6"/>
  <c r="G435" i="6"/>
  <c r="E435" i="6"/>
  <c r="G434" i="6"/>
  <c r="G433" i="6"/>
  <c r="F433" i="6"/>
  <c r="G432" i="6"/>
  <c r="G431" i="6"/>
  <c r="G430" i="6"/>
  <c r="F430" i="6"/>
  <c r="G429" i="6"/>
  <c r="G428" i="6"/>
  <c r="G427" i="6"/>
  <c r="F427" i="6"/>
  <c r="G426" i="6"/>
  <c r="F426" i="6"/>
  <c r="G425" i="6"/>
  <c r="G424" i="6"/>
  <c r="G423" i="6"/>
  <c r="G422" i="6"/>
  <c r="G421" i="6"/>
  <c r="E421" i="6"/>
  <c r="G420" i="6"/>
  <c r="G419" i="6"/>
  <c r="G418" i="6"/>
  <c r="F418" i="6"/>
  <c r="E418" i="6"/>
  <c r="G417" i="6"/>
  <c r="E417" i="6"/>
  <c r="G416" i="6"/>
  <c r="G415" i="6"/>
  <c r="G414" i="6"/>
  <c r="F414" i="6"/>
  <c r="E414" i="6"/>
  <c r="G413" i="6"/>
  <c r="G412" i="6"/>
  <c r="G411" i="6"/>
  <c r="G410" i="6"/>
  <c r="G409" i="6"/>
  <c r="G408" i="6"/>
  <c r="G407" i="6"/>
  <c r="E407" i="6"/>
  <c r="G406" i="6"/>
  <c r="E406" i="6"/>
  <c r="G405" i="6"/>
  <c r="G404" i="6"/>
  <c r="G403" i="6"/>
  <c r="G402" i="6"/>
  <c r="G401" i="6"/>
  <c r="G400" i="6"/>
  <c r="G399" i="6"/>
  <c r="G398" i="6"/>
  <c r="G397" i="6"/>
  <c r="G396" i="6"/>
  <c r="E396" i="6"/>
  <c r="G395" i="6"/>
  <c r="G394" i="6"/>
  <c r="E394" i="6"/>
  <c r="G393" i="6"/>
  <c r="E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E381" i="6"/>
  <c r="G380" i="6"/>
  <c r="E380" i="6"/>
  <c r="G379" i="6"/>
  <c r="G378" i="6"/>
  <c r="G377" i="6"/>
  <c r="E377" i="6"/>
  <c r="G376" i="6"/>
  <c r="G375" i="6"/>
  <c r="F375" i="6"/>
  <c r="E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F360" i="6"/>
  <c r="G359" i="6"/>
  <c r="G358" i="6"/>
  <c r="G357" i="6"/>
  <c r="G356" i="6"/>
  <c r="G355" i="6"/>
  <c r="G354" i="6"/>
  <c r="E354" i="6"/>
  <c r="G353" i="6"/>
  <c r="E353" i="6"/>
  <c r="G352" i="6"/>
  <c r="G351" i="6"/>
  <c r="G350" i="6"/>
  <c r="D349" i="6"/>
  <c r="D12" i="6" s="1"/>
  <c r="C349" i="6"/>
  <c r="C12" i="6" s="1"/>
  <c r="G343" i="6"/>
  <c r="G342" i="6"/>
  <c r="G341" i="6"/>
  <c r="G340" i="6"/>
  <c r="E340" i="6"/>
  <c r="G339" i="6"/>
  <c r="G338" i="6"/>
  <c r="G337" i="6"/>
  <c r="F337" i="6"/>
  <c r="G336" i="6"/>
  <c r="F336" i="6"/>
  <c r="E336" i="6"/>
  <c r="G335" i="6"/>
  <c r="G334" i="6"/>
  <c r="G333" i="6"/>
  <c r="F333" i="6"/>
  <c r="G332" i="6"/>
  <c r="F332" i="6"/>
  <c r="G331" i="6"/>
  <c r="E331" i="6"/>
  <c r="G330" i="6"/>
  <c r="G329" i="6"/>
  <c r="G328" i="6"/>
  <c r="G327" i="6"/>
  <c r="F327" i="6"/>
  <c r="G326" i="6"/>
  <c r="F326" i="6"/>
  <c r="E326" i="6"/>
  <c r="G325" i="6"/>
  <c r="F325" i="6"/>
  <c r="G324" i="6"/>
  <c r="G323" i="6"/>
  <c r="E323" i="6"/>
  <c r="G322" i="6"/>
  <c r="F322" i="6"/>
  <c r="G321" i="6"/>
  <c r="G320" i="6"/>
  <c r="E320" i="6"/>
  <c r="G319" i="6"/>
  <c r="G318" i="6"/>
  <c r="F318" i="6"/>
  <c r="E318" i="6"/>
  <c r="G317" i="6"/>
  <c r="G316" i="6"/>
  <c r="F316" i="6"/>
  <c r="E316" i="6"/>
  <c r="G315" i="6"/>
  <c r="F315" i="6"/>
  <c r="E315" i="6"/>
  <c r="G314" i="6"/>
  <c r="F314" i="6"/>
  <c r="E314" i="6"/>
  <c r="G313" i="6"/>
  <c r="G312" i="6"/>
  <c r="G311" i="6"/>
  <c r="F311" i="6"/>
  <c r="G310" i="6"/>
  <c r="G309" i="6"/>
  <c r="E309" i="6"/>
  <c r="G308" i="6"/>
  <c r="G307" i="6"/>
  <c r="F307" i="6"/>
  <c r="E307" i="6"/>
  <c r="G306" i="6"/>
  <c r="G305" i="6"/>
  <c r="E305" i="6"/>
  <c r="G304" i="6"/>
  <c r="E304" i="6"/>
  <c r="G303" i="6"/>
  <c r="G302" i="6"/>
  <c r="G301" i="6"/>
  <c r="G300" i="6"/>
  <c r="G299" i="6"/>
  <c r="F299" i="6"/>
  <c r="E299" i="6"/>
  <c r="G298" i="6"/>
  <c r="G297" i="6"/>
  <c r="G296" i="6"/>
  <c r="G295" i="6"/>
  <c r="G294" i="6"/>
  <c r="G293" i="6"/>
  <c r="G292" i="6"/>
  <c r="E292" i="6"/>
  <c r="G291" i="6"/>
  <c r="G290" i="6"/>
  <c r="G289" i="6"/>
  <c r="G288" i="6"/>
  <c r="G287" i="6"/>
  <c r="G286" i="6"/>
  <c r="G285" i="6"/>
  <c r="F285" i="6"/>
  <c r="E285" i="6"/>
  <c r="G284" i="6"/>
  <c r="F284" i="6"/>
  <c r="E284" i="6"/>
  <c r="G283" i="6"/>
  <c r="G282" i="6"/>
  <c r="G281" i="6"/>
  <c r="G280" i="6"/>
  <c r="G279" i="6"/>
  <c r="F279" i="6"/>
  <c r="E279" i="6"/>
  <c r="G278" i="6"/>
  <c r="G277" i="6"/>
  <c r="G276" i="6"/>
  <c r="G275" i="6"/>
  <c r="G274" i="6"/>
  <c r="F274" i="6"/>
  <c r="G273" i="6"/>
  <c r="F273" i="6"/>
  <c r="E273" i="6"/>
  <c r="G272" i="6"/>
  <c r="G271" i="6"/>
  <c r="G270" i="6"/>
  <c r="F270" i="6"/>
  <c r="G269" i="6"/>
  <c r="G268" i="6"/>
  <c r="G267" i="6"/>
  <c r="G266" i="6"/>
  <c r="F266" i="6"/>
  <c r="G265" i="6"/>
  <c r="G264" i="6"/>
  <c r="G263" i="6"/>
  <c r="G262" i="6"/>
  <c r="G261" i="6"/>
  <c r="G260" i="6"/>
  <c r="G259" i="6"/>
  <c r="G258" i="6"/>
  <c r="G257" i="6"/>
  <c r="F257" i="6"/>
  <c r="E257" i="6"/>
  <c r="G256" i="6"/>
  <c r="G255" i="6"/>
  <c r="G254" i="6"/>
  <c r="G253" i="6"/>
  <c r="G252" i="6"/>
  <c r="E252" i="6"/>
  <c r="G251" i="6"/>
  <c r="F251" i="6"/>
  <c r="E251" i="6"/>
  <c r="G250" i="6"/>
  <c r="G249" i="6"/>
  <c r="G248" i="6"/>
  <c r="G247" i="6"/>
  <c r="G246" i="6"/>
  <c r="E246" i="6"/>
  <c r="G245" i="6"/>
  <c r="E245" i="6"/>
  <c r="G244" i="6"/>
  <c r="G243" i="6"/>
  <c r="G242" i="6"/>
  <c r="F242" i="6"/>
  <c r="E242" i="6"/>
  <c r="G241" i="6"/>
  <c r="G240" i="6"/>
  <c r="G239" i="6"/>
  <c r="F239" i="6"/>
  <c r="G238" i="6"/>
  <c r="G237" i="6"/>
  <c r="G236" i="6"/>
  <c r="F236" i="6"/>
  <c r="G235" i="6"/>
  <c r="G234" i="6"/>
  <c r="G233" i="6"/>
  <c r="G232" i="6"/>
  <c r="E232" i="6"/>
  <c r="G231" i="6"/>
  <c r="F231" i="6"/>
  <c r="G230" i="6"/>
  <c r="E230" i="6"/>
  <c r="G229" i="6"/>
  <c r="F229" i="6"/>
  <c r="E229" i="6"/>
  <c r="G228" i="6"/>
  <c r="G227" i="6"/>
  <c r="E227" i="6"/>
  <c r="G226" i="6"/>
  <c r="E226" i="6"/>
  <c r="G225" i="6"/>
  <c r="G224" i="6"/>
  <c r="E224" i="6"/>
  <c r="G223" i="6"/>
  <c r="G222" i="6"/>
  <c r="E222" i="6"/>
  <c r="G221" i="6"/>
  <c r="E221" i="6"/>
  <c r="G220" i="6"/>
  <c r="E220" i="6"/>
  <c r="G219" i="6"/>
  <c r="G218" i="6"/>
  <c r="E218" i="6"/>
  <c r="G217" i="6"/>
  <c r="F217" i="6"/>
  <c r="E217" i="6"/>
  <c r="G216" i="6"/>
  <c r="F216" i="6"/>
  <c r="G215" i="6"/>
  <c r="F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F196" i="6"/>
  <c r="E196" i="6"/>
  <c r="G195" i="6"/>
  <c r="G194" i="6"/>
  <c r="G193" i="6"/>
  <c r="E193" i="6"/>
  <c r="G192" i="6"/>
  <c r="G191" i="6"/>
  <c r="G190" i="6"/>
  <c r="G189" i="6"/>
  <c r="G188" i="6"/>
  <c r="G187" i="6"/>
  <c r="G186" i="6"/>
  <c r="G185" i="6"/>
  <c r="G184" i="6"/>
  <c r="E184" i="6"/>
  <c r="G183" i="6"/>
  <c r="G182" i="6"/>
  <c r="G181" i="6"/>
  <c r="G180" i="6"/>
  <c r="G179" i="6"/>
  <c r="G178" i="6"/>
  <c r="G177" i="6"/>
  <c r="F177" i="6"/>
  <c r="E177" i="6"/>
  <c r="G176" i="6"/>
  <c r="G175" i="6"/>
  <c r="G174" i="6"/>
  <c r="D173" i="6"/>
  <c r="F343" i="6" s="1"/>
  <c r="C173" i="6"/>
  <c r="G167" i="6"/>
  <c r="G166" i="6"/>
  <c r="F166" i="6"/>
  <c r="E166" i="6"/>
  <c r="G165" i="6"/>
  <c r="G164" i="6"/>
  <c r="G163" i="6"/>
  <c r="E163" i="6"/>
  <c r="G162" i="6"/>
  <c r="E162" i="6"/>
  <c r="G161" i="6"/>
  <c r="G160" i="6"/>
  <c r="G159" i="6"/>
  <c r="E159" i="6"/>
  <c r="G158" i="6"/>
  <c r="G157" i="6"/>
  <c r="G156" i="6"/>
  <c r="E156" i="6"/>
  <c r="G155" i="6"/>
  <c r="G154" i="6"/>
  <c r="G153" i="6"/>
  <c r="G152" i="6"/>
  <c r="G151" i="6"/>
  <c r="G150" i="6"/>
  <c r="E150" i="6"/>
  <c r="G149" i="6"/>
  <c r="G148" i="6"/>
  <c r="G147" i="6"/>
  <c r="G146" i="6"/>
  <c r="E146" i="6"/>
  <c r="G145" i="6"/>
  <c r="G144" i="6"/>
  <c r="G143" i="6"/>
  <c r="G142" i="6"/>
  <c r="G141" i="6"/>
  <c r="G140" i="6"/>
  <c r="G139" i="6"/>
  <c r="G138" i="6"/>
  <c r="F138" i="6"/>
  <c r="G137" i="6"/>
  <c r="G136" i="6"/>
  <c r="G135" i="6"/>
  <c r="G134" i="6"/>
  <c r="G133" i="6"/>
  <c r="G132" i="6"/>
  <c r="G131" i="6"/>
  <c r="G130" i="6"/>
  <c r="G129" i="6"/>
  <c r="G128" i="6"/>
  <c r="G127" i="6"/>
  <c r="F127" i="6"/>
  <c r="E127" i="6"/>
  <c r="G126" i="6"/>
  <c r="G125" i="6"/>
  <c r="G124" i="6"/>
  <c r="G123" i="6"/>
  <c r="G122" i="6"/>
  <c r="G121" i="6"/>
  <c r="G120" i="6"/>
  <c r="G119" i="6"/>
  <c r="F119" i="6"/>
  <c r="E119" i="6"/>
  <c r="G118" i="6"/>
  <c r="E118" i="6"/>
  <c r="G117" i="6"/>
  <c r="G116" i="6"/>
  <c r="G115" i="6"/>
  <c r="G114" i="6"/>
  <c r="G113" i="6"/>
  <c r="G112" i="6"/>
  <c r="G111" i="6"/>
  <c r="G110" i="6"/>
  <c r="G109" i="6"/>
  <c r="G108" i="6"/>
  <c r="G107" i="6"/>
  <c r="E107" i="6"/>
  <c r="G106" i="6"/>
  <c r="G105" i="6"/>
  <c r="E105" i="6"/>
  <c r="G104" i="6"/>
  <c r="G103" i="6"/>
  <c r="G102" i="6"/>
  <c r="G101" i="6"/>
  <c r="G100" i="6"/>
  <c r="E100" i="6"/>
  <c r="G99" i="6"/>
  <c r="G98" i="6"/>
  <c r="F98" i="6"/>
  <c r="E98" i="6"/>
  <c r="G97" i="6"/>
  <c r="G96" i="6"/>
  <c r="G95" i="6"/>
  <c r="G94" i="6"/>
  <c r="G93" i="6"/>
  <c r="G92" i="6"/>
  <c r="G91" i="6"/>
  <c r="G90" i="6"/>
  <c r="G89" i="6"/>
  <c r="G88" i="6"/>
  <c r="G87" i="6"/>
  <c r="G86" i="6"/>
  <c r="F86" i="6"/>
  <c r="E86" i="6"/>
  <c r="G85" i="6"/>
  <c r="G84" i="6"/>
  <c r="G83" i="6"/>
  <c r="G82" i="6"/>
  <c r="G81" i="6"/>
  <c r="G80" i="6"/>
  <c r="G79" i="6"/>
  <c r="G78" i="6"/>
  <c r="G77" i="6"/>
  <c r="G76" i="6"/>
  <c r="D75" i="6"/>
  <c r="D10" i="6" s="1"/>
  <c r="C75" i="6"/>
  <c r="C10" i="6" s="1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F57" i="6"/>
  <c r="E57" i="6"/>
  <c r="G56" i="6"/>
  <c r="G55" i="6"/>
  <c r="G54" i="6"/>
  <c r="G53" i="6"/>
  <c r="E53" i="6"/>
  <c r="G52" i="6"/>
  <c r="G51" i="6"/>
  <c r="G50" i="6"/>
  <c r="G49" i="6"/>
  <c r="G48" i="6"/>
  <c r="G47" i="6"/>
  <c r="F47" i="6"/>
  <c r="G46" i="6"/>
  <c r="G45" i="6"/>
  <c r="G44" i="6"/>
  <c r="G43" i="6"/>
  <c r="E43" i="6"/>
  <c r="G42" i="6"/>
  <c r="F42" i="6"/>
  <c r="E42" i="6"/>
  <c r="G41" i="6"/>
  <c r="E41" i="6"/>
  <c r="G40" i="6"/>
  <c r="E40" i="6"/>
  <c r="G39" i="6"/>
  <c r="G38" i="6"/>
  <c r="G37" i="6"/>
  <c r="G36" i="6"/>
  <c r="G35" i="6"/>
  <c r="E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F20" i="6"/>
  <c r="E20" i="6"/>
  <c r="D19" i="6"/>
  <c r="F69" i="6" s="1"/>
  <c r="C19" i="6"/>
  <c r="G609" i="5"/>
  <c r="G608" i="5"/>
  <c r="F608" i="5"/>
  <c r="G607" i="5"/>
  <c r="F607" i="5"/>
  <c r="G606" i="5"/>
  <c r="F606" i="5"/>
  <c r="G605" i="5"/>
  <c r="G604" i="5"/>
  <c r="F604" i="5"/>
  <c r="G603" i="5"/>
  <c r="G602" i="5"/>
  <c r="E602" i="5"/>
  <c r="G601" i="5"/>
  <c r="G600" i="5"/>
  <c r="G599" i="5"/>
  <c r="F599" i="5"/>
  <c r="G598" i="5"/>
  <c r="G597" i="5"/>
  <c r="G596" i="5"/>
  <c r="F596" i="5"/>
  <c r="E596" i="5"/>
  <c r="G595" i="5"/>
  <c r="F595" i="5"/>
  <c r="E595" i="5"/>
  <c r="G594" i="5"/>
  <c r="F594" i="5"/>
  <c r="E594" i="5"/>
  <c r="G593" i="5"/>
  <c r="G592" i="5"/>
  <c r="F592" i="5"/>
  <c r="G591" i="5"/>
  <c r="F591" i="5"/>
  <c r="G590" i="5"/>
  <c r="G589" i="5"/>
  <c r="G588" i="5"/>
  <c r="F588" i="5"/>
  <c r="E588" i="5"/>
  <c r="G587" i="5"/>
  <c r="G586" i="5"/>
  <c r="G585" i="5"/>
  <c r="G584" i="5"/>
  <c r="G583" i="5"/>
  <c r="D582" i="5"/>
  <c r="D13" i="5" s="1"/>
  <c r="C582" i="5"/>
  <c r="C13" i="5" s="1"/>
  <c r="G576" i="5"/>
  <c r="F576" i="5"/>
  <c r="E576" i="5"/>
  <c r="G575" i="5"/>
  <c r="F575" i="5"/>
  <c r="E575" i="5"/>
  <c r="G574" i="5"/>
  <c r="E574" i="5"/>
  <c r="G573" i="5"/>
  <c r="F573" i="5"/>
  <c r="E573" i="5"/>
  <c r="G572" i="5"/>
  <c r="F572" i="5"/>
  <c r="E572" i="5"/>
  <c r="G571" i="5"/>
  <c r="G570" i="5"/>
  <c r="G569" i="5"/>
  <c r="F569" i="5"/>
  <c r="G568" i="5"/>
  <c r="G567" i="5"/>
  <c r="F567" i="5"/>
  <c r="G566" i="5"/>
  <c r="F566" i="5"/>
  <c r="G565" i="5"/>
  <c r="F565" i="5"/>
  <c r="E565" i="5"/>
  <c r="G564" i="5"/>
  <c r="F564" i="5"/>
  <c r="E564" i="5"/>
  <c r="G563" i="5"/>
  <c r="F563" i="5"/>
  <c r="G562" i="5"/>
  <c r="E562" i="5"/>
  <c r="G561" i="5"/>
  <c r="G560" i="5"/>
  <c r="G559" i="5"/>
  <c r="G558" i="5"/>
  <c r="F558" i="5"/>
  <c r="E558" i="5"/>
  <c r="G557" i="5"/>
  <c r="F557" i="5"/>
  <c r="E557" i="5"/>
  <c r="G556" i="5"/>
  <c r="F556" i="5"/>
  <c r="E556" i="5"/>
  <c r="G555" i="5"/>
  <c r="F555" i="5"/>
  <c r="E555" i="5"/>
  <c r="G554" i="5"/>
  <c r="G553" i="5"/>
  <c r="F553" i="5"/>
  <c r="E553" i="5"/>
  <c r="G552" i="5"/>
  <c r="F552" i="5"/>
  <c r="G551" i="5"/>
  <c r="E551" i="5"/>
  <c r="G550" i="5"/>
  <c r="F550" i="5"/>
  <c r="E550" i="5"/>
  <c r="G549" i="5"/>
  <c r="E549" i="5"/>
  <c r="G548" i="5"/>
  <c r="F548" i="5"/>
  <c r="E548" i="5"/>
  <c r="G547" i="5"/>
  <c r="F547" i="5"/>
  <c r="G546" i="5"/>
  <c r="F546" i="5"/>
  <c r="E546" i="5"/>
  <c r="G545" i="5"/>
  <c r="F545" i="5"/>
  <c r="E545" i="5"/>
  <c r="G544" i="5"/>
  <c r="F544" i="5"/>
  <c r="E544" i="5"/>
  <c r="G543" i="5"/>
  <c r="F543" i="5"/>
  <c r="E543" i="5"/>
  <c r="G542" i="5"/>
  <c r="G541" i="5"/>
  <c r="F541" i="5"/>
  <c r="G540" i="5"/>
  <c r="F540" i="5"/>
  <c r="E540" i="5"/>
  <c r="G539" i="5"/>
  <c r="G538" i="5"/>
  <c r="G537" i="5"/>
  <c r="F537" i="5"/>
  <c r="G536" i="5"/>
  <c r="E536" i="5"/>
  <c r="G535" i="5"/>
  <c r="G534" i="5"/>
  <c r="G533" i="5"/>
  <c r="F533" i="5"/>
  <c r="E533" i="5"/>
  <c r="G532" i="5"/>
  <c r="G531" i="5"/>
  <c r="E531" i="5"/>
  <c r="G530" i="5"/>
  <c r="F530" i="5"/>
  <c r="G529" i="5"/>
  <c r="G528" i="5"/>
  <c r="F528" i="5"/>
  <c r="E528" i="5"/>
  <c r="G527" i="5"/>
  <c r="F527" i="5"/>
  <c r="E527" i="5"/>
  <c r="G526" i="5"/>
  <c r="E526" i="5"/>
  <c r="G525" i="5"/>
  <c r="F525" i="5"/>
  <c r="G524" i="5"/>
  <c r="E524" i="5"/>
  <c r="G523" i="5"/>
  <c r="E523" i="5"/>
  <c r="G522" i="5"/>
  <c r="F522" i="5"/>
  <c r="E522" i="5"/>
  <c r="G521" i="5"/>
  <c r="F521" i="5"/>
  <c r="G520" i="5"/>
  <c r="F520" i="5"/>
  <c r="G519" i="5"/>
  <c r="F519" i="5"/>
  <c r="E519" i="5"/>
  <c r="G518" i="5"/>
  <c r="F518" i="5"/>
  <c r="E518" i="5"/>
  <c r="G517" i="5"/>
  <c r="G516" i="5"/>
  <c r="E516" i="5"/>
  <c r="G515" i="5"/>
  <c r="G514" i="5"/>
  <c r="G513" i="5"/>
  <c r="F513" i="5"/>
  <c r="E513" i="5"/>
  <c r="G512" i="5"/>
  <c r="G511" i="5"/>
  <c r="G510" i="5"/>
  <c r="G509" i="5"/>
  <c r="G508" i="5"/>
  <c r="F508" i="5"/>
  <c r="G507" i="5"/>
  <c r="F507" i="5"/>
  <c r="E507" i="5"/>
  <c r="G506" i="5"/>
  <c r="F506" i="5"/>
  <c r="G505" i="5"/>
  <c r="F505" i="5"/>
  <c r="E505" i="5"/>
  <c r="G504" i="5"/>
  <c r="F504" i="5"/>
  <c r="E504" i="5"/>
  <c r="G503" i="5"/>
  <c r="F503" i="5"/>
  <c r="E503" i="5"/>
  <c r="G502" i="5"/>
  <c r="F502" i="5"/>
  <c r="E502" i="5"/>
  <c r="G501" i="5"/>
  <c r="F501" i="5"/>
  <c r="G500" i="5"/>
  <c r="G499" i="5"/>
  <c r="F499" i="5"/>
  <c r="G498" i="5"/>
  <c r="E498" i="5"/>
  <c r="G497" i="5"/>
  <c r="G496" i="5"/>
  <c r="F496" i="5"/>
  <c r="G495" i="5"/>
  <c r="F495" i="5"/>
  <c r="E495" i="5"/>
  <c r="G494" i="5"/>
  <c r="F494" i="5"/>
  <c r="G493" i="5"/>
  <c r="F493" i="5"/>
  <c r="E493" i="5"/>
  <c r="G492" i="5"/>
  <c r="F492" i="5"/>
  <c r="G491" i="5"/>
  <c r="E491" i="5"/>
  <c r="G490" i="5"/>
  <c r="G489" i="5"/>
  <c r="G488" i="5"/>
  <c r="F488" i="5"/>
  <c r="G487" i="5"/>
  <c r="F487" i="5"/>
  <c r="E487" i="5"/>
  <c r="G486" i="5"/>
  <c r="G485" i="5"/>
  <c r="F485" i="5"/>
  <c r="G484" i="5"/>
  <c r="G483" i="5"/>
  <c r="G482" i="5"/>
  <c r="G481" i="5"/>
  <c r="G480" i="5"/>
  <c r="G479" i="5"/>
  <c r="G478" i="5"/>
  <c r="F478" i="5"/>
  <c r="E478" i="5"/>
  <c r="G477" i="5"/>
  <c r="F477" i="5"/>
  <c r="E477" i="5"/>
  <c r="G476" i="5"/>
  <c r="F476" i="5"/>
  <c r="G475" i="5"/>
  <c r="F475" i="5"/>
  <c r="E475" i="5"/>
  <c r="G474" i="5"/>
  <c r="F474" i="5"/>
  <c r="E474" i="5"/>
  <c r="G473" i="5"/>
  <c r="E473" i="5"/>
  <c r="G472" i="5"/>
  <c r="F472" i="5"/>
  <c r="E472" i="5"/>
  <c r="G471" i="5"/>
  <c r="G470" i="5"/>
  <c r="G469" i="5"/>
  <c r="G468" i="5"/>
  <c r="E468" i="5"/>
  <c r="G467" i="5"/>
  <c r="F467" i="5"/>
  <c r="E467" i="5"/>
  <c r="G466" i="5"/>
  <c r="G465" i="5"/>
  <c r="G464" i="5"/>
  <c r="E464" i="5"/>
  <c r="G463" i="5"/>
  <c r="F463" i="5"/>
  <c r="G462" i="5"/>
  <c r="F462" i="5"/>
  <c r="G461" i="5"/>
  <c r="G460" i="5"/>
  <c r="F460" i="5"/>
  <c r="E460" i="5"/>
  <c r="G459" i="5"/>
  <c r="G458" i="5"/>
  <c r="G457" i="5"/>
  <c r="G456" i="5"/>
  <c r="G455" i="5"/>
  <c r="G454" i="5"/>
  <c r="F454" i="5"/>
  <c r="G453" i="5"/>
  <c r="G452" i="5"/>
  <c r="F452" i="5"/>
  <c r="E452" i="5"/>
  <c r="G451" i="5"/>
  <c r="F451" i="5"/>
  <c r="G450" i="5"/>
  <c r="G449" i="5"/>
  <c r="F449" i="5"/>
  <c r="G448" i="5"/>
  <c r="F448" i="5"/>
  <c r="E448" i="5"/>
  <c r="G447" i="5"/>
  <c r="F447" i="5"/>
  <c r="E447" i="5"/>
  <c r="G446" i="5"/>
  <c r="F446" i="5"/>
  <c r="E446" i="5"/>
  <c r="G445" i="5"/>
  <c r="G444" i="5"/>
  <c r="F444" i="5"/>
  <c r="E444" i="5"/>
  <c r="G443" i="5"/>
  <c r="G442" i="5"/>
  <c r="F442" i="5"/>
  <c r="G441" i="5"/>
  <c r="F441" i="5"/>
  <c r="E441" i="5"/>
  <c r="G440" i="5"/>
  <c r="F440" i="5"/>
  <c r="E440" i="5"/>
  <c r="G439" i="5"/>
  <c r="E439" i="5"/>
  <c r="G438" i="5"/>
  <c r="F438" i="5"/>
  <c r="E438" i="5"/>
  <c r="G437" i="5"/>
  <c r="F437" i="5"/>
  <c r="E437" i="5"/>
  <c r="G436" i="5"/>
  <c r="E436" i="5"/>
  <c r="G435" i="5"/>
  <c r="F435" i="5"/>
  <c r="E435" i="5"/>
  <c r="G434" i="5"/>
  <c r="E434" i="5"/>
  <c r="G433" i="5"/>
  <c r="F433" i="5"/>
  <c r="E433" i="5"/>
  <c r="G432" i="5"/>
  <c r="G431" i="5"/>
  <c r="F431" i="5"/>
  <c r="E431" i="5"/>
  <c r="G430" i="5"/>
  <c r="F430" i="5"/>
  <c r="E430" i="5"/>
  <c r="G429" i="5"/>
  <c r="G428" i="5"/>
  <c r="E428" i="5"/>
  <c r="G427" i="5"/>
  <c r="F427" i="5"/>
  <c r="E427" i="5"/>
  <c r="G426" i="5"/>
  <c r="F426" i="5"/>
  <c r="E426" i="5"/>
  <c r="G425" i="5"/>
  <c r="F425" i="5"/>
  <c r="E425" i="5"/>
  <c r="G424" i="5"/>
  <c r="G423" i="5"/>
  <c r="E423" i="5"/>
  <c r="G422" i="5"/>
  <c r="G421" i="5"/>
  <c r="F421" i="5"/>
  <c r="E421" i="5"/>
  <c r="G420" i="5"/>
  <c r="G419" i="5"/>
  <c r="F419" i="5"/>
  <c r="E419" i="5"/>
  <c r="G418" i="5"/>
  <c r="F418" i="5"/>
  <c r="E418" i="5"/>
  <c r="G417" i="5"/>
  <c r="F417" i="5"/>
  <c r="E417" i="5"/>
  <c r="G416" i="5"/>
  <c r="G415" i="5"/>
  <c r="F415" i="5"/>
  <c r="E415" i="5"/>
  <c r="G414" i="5"/>
  <c r="F414" i="5"/>
  <c r="E414" i="5"/>
  <c r="G413" i="5"/>
  <c r="G412" i="5"/>
  <c r="G411" i="5"/>
  <c r="F411" i="5"/>
  <c r="E411" i="5"/>
  <c r="G410" i="5"/>
  <c r="G409" i="5"/>
  <c r="G408" i="5"/>
  <c r="G407" i="5"/>
  <c r="E407" i="5"/>
  <c r="G406" i="5"/>
  <c r="E406" i="5"/>
  <c r="G405" i="5"/>
  <c r="G404" i="5"/>
  <c r="F404" i="5"/>
  <c r="G403" i="5"/>
  <c r="G402" i="5"/>
  <c r="G401" i="5"/>
  <c r="G400" i="5"/>
  <c r="E400" i="5"/>
  <c r="G399" i="5"/>
  <c r="G398" i="5"/>
  <c r="G397" i="5"/>
  <c r="G396" i="5"/>
  <c r="F396" i="5"/>
  <c r="E396" i="5"/>
  <c r="G395" i="5"/>
  <c r="G394" i="5"/>
  <c r="F394" i="5"/>
  <c r="E394" i="5"/>
  <c r="G393" i="5"/>
  <c r="E393" i="5"/>
  <c r="G392" i="5"/>
  <c r="F392" i="5"/>
  <c r="E392" i="5"/>
  <c r="G391" i="5"/>
  <c r="G390" i="5"/>
  <c r="E390" i="5"/>
  <c r="G389" i="5"/>
  <c r="F389" i="5"/>
  <c r="E389" i="5"/>
  <c r="G388" i="5"/>
  <c r="G387" i="5"/>
  <c r="F387" i="5"/>
  <c r="G386" i="5"/>
  <c r="G385" i="5"/>
  <c r="G384" i="5"/>
  <c r="G383" i="5"/>
  <c r="G382" i="5"/>
  <c r="G381" i="5"/>
  <c r="F381" i="5"/>
  <c r="E381" i="5"/>
  <c r="G380" i="5"/>
  <c r="E380" i="5"/>
  <c r="G379" i="5"/>
  <c r="G378" i="5"/>
  <c r="F378" i="5"/>
  <c r="G377" i="5"/>
  <c r="E377" i="5"/>
  <c r="G376" i="5"/>
  <c r="F376" i="5"/>
  <c r="G375" i="5"/>
  <c r="F375" i="5"/>
  <c r="G374" i="5"/>
  <c r="G373" i="5"/>
  <c r="G372" i="5"/>
  <c r="G371" i="5"/>
  <c r="E371" i="5"/>
  <c r="G370" i="5"/>
  <c r="E370" i="5"/>
  <c r="G369" i="5"/>
  <c r="G368" i="5"/>
  <c r="G367" i="5"/>
  <c r="E367" i="5"/>
  <c r="G366" i="5"/>
  <c r="G365" i="5"/>
  <c r="G364" i="5"/>
  <c r="G363" i="5"/>
  <c r="G362" i="5"/>
  <c r="G361" i="5"/>
  <c r="G360" i="5"/>
  <c r="F360" i="5"/>
  <c r="E360" i="5"/>
  <c r="G359" i="5"/>
  <c r="G358" i="5"/>
  <c r="G357" i="5"/>
  <c r="G356" i="5"/>
  <c r="G355" i="5"/>
  <c r="G354" i="5"/>
  <c r="F354" i="5"/>
  <c r="E354" i="5"/>
  <c r="G353" i="5"/>
  <c r="F353" i="5"/>
  <c r="E353" i="5"/>
  <c r="G352" i="5"/>
  <c r="G351" i="5"/>
  <c r="G350" i="5"/>
  <c r="D349" i="5"/>
  <c r="F574" i="5" s="1"/>
  <c r="C349" i="5"/>
  <c r="C12" i="5" s="1"/>
  <c r="G343" i="5"/>
  <c r="F343" i="5"/>
  <c r="G342" i="5"/>
  <c r="F342" i="5"/>
  <c r="G341" i="5"/>
  <c r="G340" i="5"/>
  <c r="F340" i="5"/>
  <c r="E340" i="5"/>
  <c r="G339" i="5"/>
  <c r="E339" i="5"/>
  <c r="G338" i="5"/>
  <c r="F338" i="5"/>
  <c r="G337" i="5"/>
  <c r="F337" i="5"/>
  <c r="E337" i="5"/>
  <c r="G336" i="5"/>
  <c r="F336" i="5"/>
  <c r="E336" i="5"/>
  <c r="G335" i="5"/>
  <c r="F335" i="5"/>
  <c r="E335" i="5"/>
  <c r="G334" i="5"/>
  <c r="F334" i="5"/>
  <c r="G333" i="5"/>
  <c r="E333" i="5"/>
  <c r="G332" i="5"/>
  <c r="F332" i="5"/>
  <c r="E332" i="5"/>
  <c r="G331" i="5"/>
  <c r="F331" i="5"/>
  <c r="E331" i="5"/>
  <c r="G330" i="5"/>
  <c r="F330" i="5"/>
  <c r="E330" i="5"/>
  <c r="G329" i="5"/>
  <c r="G328" i="5"/>
  <c r="F328" i="5"/>
  <c r="G327" i="5"/>
  <c r="F327" i="5"/>
  <c r="E327" i="5"/>
  <c r="G326" i="5"/>
  <c r="F326" i="5"/>
  <c r="E326" i="5"/>
  <c r="G325" i="5"/>
  <c r="F325" i="5"/>
  <c r="E325" i="5"/>
  <c r="G324" i="5"/>
  <c r="G323" i="5"/>
  <c r="F323" i="5"/>
  <c r="E323" i="5"/>
  <c r="G322" i="5"/>
  <c r="F322" i="5"/>
  <c r="G321" i="5"/>
  <c r="G320" i="5"/>
  <c r="F320" i="5"/>
  <c r="E320" i="5"/>
  <c r="G319" i="5"/>
  <c r="G318" i="5"/>
  <c r="E318" i="5"/>
  <c r="G317" i="5"/>
  <c r="G316" i="5"/>
  <c r="F316" i="5"/>
  <c r="G315" i="5"/>
  <c r="F315" i="5"/>
  <c r="E315" i="5"/>
  <c r="G314" i="5"/>
  <c r="F314" i="5"/>
  <c r="E314" i="5"/>
  <c r="G313" i="5"/>
  <c r="G312" i="5"/>
  <c r="F312" i="5"/>
  <c r="E312" i="5"/>
  <c r="G311" i="5"/>
  <c r="F311" i="5"/>
  <c r="E311" i="5"/>
  <c r="G310" i="5"/>
  <c r="F310" i="5"/>
  <c r="E310" i="5"/>
  <c r="G309" i="5"/>
  <c r="F309" i="5"/>
  <c r="E309" i="5"/>
  <c r="G308" i="5"/>
  <c r="G307" i="5"/>
  <c r="F307" i="5"/>
  <c r="E307" i="5"/>
  <c r="G306" i="5"/>
  <c r="F306" i="5"/>
  <c r="E306" i="5"/>
  <c r="G305" i="5"/>
  <c r="G304" i="5"/>
  <c r="F304" i="5"/>
  <c r="E304" i="5"/>
  <c r="G303" i="5"/>
  <c r="F303" i="5"/>
  <c r="E303" i="5"/>
  <c r="G302" i="5"/>
  <c r="G301" i="5"/>
  <c r="E301" i="5"/>
  <c r="G300" i="5"/>
  <c r="F300" i="5"/>
  <c r="E300" i="5"/>
  <c r="G299" i="5"/>
  <c r="F299" i="5"/>
  <c r="E299" i="5"/>
  <c r="G298" i="5"/>
  <c r="F298" i="5"/>
  <c r="G297" i="5"/>
  <c r="F297" i="5"/>
  <c r="E297" i="5"/>
  <c r="G296" i="5"/>
  <c r="F296" i="5"/>
  <c r="E296" i="5"/>
  <c r="G295" i="5"/>
  <c r="G294" i="5"/>
  <c r="G293" i="5"/>
  <c r="G292" i="5"/>
  <c r="F292" i="5"/>
  <c r="E292" i="5"/>
  <c r="G291" i="5"/>
  <c r="G290" i="5"/>
  <c r="G289" i="5"/>
  <c r="G288" i="5"/>
  <c r="G287" i="5"/>
  <c r="E287" i="5"/>
  <c r="G286" i="5"/>
  <c r="G285" i="5"/>
  <c r="F285" i="5"/>
  <c r="E285" i="5"/>
  <c r="G284" i="5"/>
  <c r="F284" i="5"/>
  <c r="E284" i="5"/>
  <c r="G283" i="5"/>
  <c r="G282" i="5"/>
  <c r="F282" i="5"/>
  <c r="E282" i="5"/>
  <c r="G281" i="5"/>
  <c r="F281" i="5"/>
  <c r="G280" i="5"/>
  <c r="G279" i="5"/>
  <c r="F279" i="5"/>
  <c r="E279" i="5"/>
  <c r="G278" i="5"/>
  <c r="F278" i="5"/>
  <c r="E278" i="5"/>
  <c r="G277" i="5"/>
  <c r="G276" i="5"/>
  <c r="G275" i="5"/>
  <c r="G274" i="5"/>
  <c r="F274" i="5"/>
  <c r="G273" i="5"/>
  <c r="F273" i="5"/>
  <c r="E273" i="5"/>
  <c r="G272" i="5"/>
  <c r="F272" i="5"/>
  <c r="E272" i="5"/>
  <c r="G271" i="5"/>
  <c r="G270" i="5"/>
  <c r="G269" i="5"/>
  <c r="F269" i="5"/>
  <c r="E269" i="5"/>
  <c r="G268" i="5"/>
  <c r="G267" i="5"/>
  <c r="F267" i="5"/>
  <c r="G266" i="5"/>
  <c r="F266" i="5"/>
  <c r="G265" i="5"/>
  <c r="F265" i="5"/>
  <c r="E265" i="5"/>
  <c r="G264" i="5"/>
  <c r="G263" i="5"/>
  <c r="F263" i="5"/>
  <c r="E263" i="5"/>
  <c r="G262" i="5"/>
  <c r="F262" i="5"/>
  <c r="E262" i="5"/>
  <c r="G261" i="5"/>
  <c r="F261" i="5"/>
  <c r="G260" i="5"/>
  <c r="G259" i="5"/>
  <c r="G258" i="5"/>
  <c r="F258" i="5"/>
  <c r="G257" i="5"/>
  <c r="F257" i="5"/>
  <c r="E257" i="5"/>
  <c r="G256" i="5"/>
  <c r="F256" i="5"/>
  <c r="E256" i="5"/>
  <c r="G255" i="5"/>
  <c r="F255" i="5"/>
  <c r="G254" i="5"/>
  <c r="F254" i="5"/>
  <c r="G253" i="5"/>
  <c r="E253" i="5"/>
  <c r="G252" i="5"/>
  <c r="F252" i="5"/>
  <c r="E252" i="5"/>
  <c r="G251" i="5"/>
  <c r="F251" i="5"/>
  <c r="E251" i="5"/>
  <c r="G250" i="5"/>
  <c r="F250" i="5"/>
  <c r="G249" i="5"/>
  <c r="F249" i="5"/>
  <c r="G248" i="5"/>
  <c r="G247" i="5"/>
  <c r="F247" i="5"/>
  <c r="G246" i="5"/>
  <c r="F246" i="5"/>
  <c r="E246" i="5"/>
  <c r="G245" i="5"/>
  <c r="F245" i="5"/>
  <c r="E245" i="5"/>
  <c r="G244" i="5"/>
  <c r="G243" i="5"/>
  <c r="G242" i="5"/>
  <c r="F242" i="5"/>
  <c r="E242" i="5"/>
  <c r="G241" i="5"/>
  <c r="G240" i="5"/>
  <c r="F240" i="5"/>
  <c r="E240" i="5"/>
  <c r="G239" i="5"/>
  <c r="E239" i="5"/>
  <c r="G238" i="5"/>
  <c r="G237" i="5"/>
  <c r="F237" i="5"/>
  <c r="E237" i="5"/>
  <c r="G236" i="5"/>
  <c r="G235" i="5"/>
  <c r="F235" i="5"/>
  <c r="E235" i="5"/>
  <c r="G234" i="5"/>
  <c r="F234" i="5"/>
  <c r="E234" i="5"/>
  <c r="G233" i="5"/>
  <c r="G232" i="5"/>
  <c r="E232" i="5"/>
  <c r="G231" i="5"/>
  <c r="F231" i="5"/>
  <c r="G230" i="5"/>
  <c r="F230" i="5"/>
  <c r="G229" i="5"/>
  <c r="F229" i="5"/>
  <c r="E229" i="5"/>
  <c r="G228" i="5"/>
  <c r="G227" i="5"/>
  <c r="F227" i="5"/>
  <c r="E227" i="5"/>
  <c r="G226" i="5"/>
  <c r="G225" i="5"/>
  <c r="G224" i="5"/>
  <c r="F224" i="5"/>
  <c r="E224" i="5"/>
  <c r="G223" i="5"/>
  <c r="F223" i="5"/>
  <c r="E223" i="5"/>
  <c r="G222" i="5"/>
  <c r="E222" i="5"/>
  <c r="G221" i="5"/>
  <c r="F221" i="5"/>
  <c r="E221" i="5"/>
  <c r="G220" i="5"/>
  <c r="F220" i="5"/>
  <c r="E220" i="5"/>
  <c r="G219" i="5"/>
  <c r="E219" i="5"/>
  <c r="G218" i="5"/>
  <c r="E218" i="5"/>
  <c r="G217" i="5"/>
  <c r="F217" i="5"/>
  <c r="E217" i="5"/>
  <c r="G216" i="5"/>
  <c r="F216" i="5"/>
  <c r="E216" i="5"/>
  <c r="G215" i="5"/>
  <c r="F215" i="5"/>
  <c r="E215" i="5"/>
  <c r="G214" i="5"/>
  <c r="E214" i="5"/>
  <c r="G213" i="5"/>
  <c r="G212" i="5"/>
  <c r="E212" i="5"/>
  <c r="G211" i="5"/>
  <c r="F211" i="5"/>
  <c r="E211" i="5"/>
  <c r="G210" i="5"/>
  <c r="G209" i="5"/>
  <c r="G208" i="5"/>
  <c r="F208" i="5"/>
  <c r="G207" i="5"/>
  <c r="F207" i="5"/>
  <c r="E207" i="5"/>
  <c r="G206" i="5"/>
  <c r="F206" i="5"/>
  <c r="G205" i="5"/>
  <c r="G204" i="5"/>
  <c r="G203" i="5"/>
  <c r="G202" i="5"/>
  <c r="G201" i="5"/>
  <c r="G200" i="5"/>
  <c r="G199" i="5"/>
  <c r="G198" i="5"/>
  <c r="F198" i="5"/>
  <c r="G197" i="5"/>
  <c r="F197" i="5"/>
  <c r="G196" i="5"/>
  <c r="F196" i="5"/>
  <c r="G195" i="5"/>
  <c r="F195" i="5"/>
  <c r="E195" i="5"/>
  <c r="G194" i="5"/>
  <c r="G193" i="5"/>
  <c r="E193" i="5"/>
  <c r="G192" i="5"/>
  <c r="G191" i="5"/>
  <c r="F191" i="5"/>
  <c r="G190" i="5"/>
  <c r="G189" i="5"/>
  <c r="E189" i="5"/>
  <c r="G188" i="5"/>
  <c r="G187" i="5"/>
  <c r="G186" i="5"/>
  <c r="G185" i="5"/>
  <c r="G184" i="5"/>
  <c r="F184" i="5"/>
  <c r="E184" i="5"/>
  <c r="G183" i="5"/>
  <c r="G182" i="5"/>
  <c r="G181" i="5"/>
  <c r="G180" i="5"/>
  <c r="G179" i="5"/>
  <c r="G178" i="5"/>
  <c r="G177" i="5"/>
  <c r="F177" i="5"/>
  <c r="E177" i="5"/>
  <c r="G176" i="5"/>
  <c r="G175" i="5"/>
  <c r="E175" i="5"/>
  <c r="G174" i="5"/>
  <c r="D173" i="5"/>
  <c r="D11" i="5" s="1"/>
  <c r="C173" i="5"/>
  <c r="C11" i="5" s="1"/>
  <c r="G167" i="5"/>
  <c r="F167" i="5"/>
  <c r="G166" i="5"/>
  <c r="E166" i="5"/>
  <c r="G165" i="5"/>
  <c r="F165" i="5"/>
  <c r="G164" i="5"/>
  <c r="G163" i="5"/>
  <c r="F163" i="5"/>
  <c r="E163" i="5"/>
  <c r="G162" i="5"/>
  <c r="F162" i="5"/>
  <c r="E162" i="5"/>
  <c r="G161" i="5"/>
  <c r="F161" i="5"/>
  <c r="E161" i="5"/>
  <c r="G160" i="5"/>
  <c r="F160" i="5"/>
  <c r="E160" i="5"/>
  <c r="G159" i="5"/>
  <c r="E159" i="5"/>
  <c r="G158" i="5"/>
  <c r="G157" i="5"/>
  <c r="F157" i="5"/>
  <c r="E157" i="5"/>
  <c r="G156" i="5"/>
  <c r="E156" i="5"/>
  <c r="G155" i="5"/>
  <c r="G154" i="5"/>
  <c r="F154" i="5"/>
  <c r="G153" i="5"/>
  <c r="G152" i="5"/>
  <c r="F152" i="5"/>
  <c r="G151" i="5"/>
  <c r="F151" i="5"/>
  <c r="E151" i="5"/>
  <c r="G150" i="5"/>
  <c r="F150" i="5"/>
  <c r="E150" i="5"/>
  <c r="G149" i="5"/>
  <c r="F149" i="5"/>
  <c r="G148" i="5"/>
  <c r="E148" i="5"/>
  <c r="G147" i="5"/>
  <c r="F147" i="5"/>
  <c r="E147" i="5"/>
  <c r="G146" i="5"/>
  <c r="E146" i="5"/>
  <c r="G145" i="5"/>
  <c r="E145" i="5"/>
  <c r="G144" i="5"/>
  <c r="E144" i="5"/>
  <c r="G143" i="5"/>
  <c r="G142" i="5"/>
  <c r="G141" i="5"/>
  <c r="G140" i="5"/>
  <c r="G139" i="5"/>
  <c r="E139" i="5"/>
  <c r="G138" i="5"/>
  <c r="F138" i="5"/>
  <c r="E138" i="5"/>
  <c r="G137" i="5"/>
  <c r="G136" i="5"/>
  <c r="G135" i="5"/>
  <c r="G134" i="5"/>
  <c r="G133" i="5"/>
  <c r="G132" i="5"/>
  <c r="G131" i="5"/>
  <c r="G130" i="5"/>
  <c r="G129" i="5"/>
  <c r="G128" i="5"/>
  <c r="G127" i="5"/>
  <c r="F127" i="5"/>
  <c r="E127" i="5"/>
  <c r="G126" i="5"/>
  <c r="G125" i="5"/>
  <c r="G124" i="5"/>
  <c r="E124" i="5"/>
  <c r="G123" i="5"/>
  <c r="G122" i="5"/>
  <c r="F122" i="5"/>
  <c r="E122" i="5"/>
  <c r="G121" i="5"/>
  <c r="G120" i="5"/>
  <c r="G119" i="5"/>
  <c r="F119" i="5"/>
  <c r="E119" i="5"/>
  <c r="G118" i="5"/>
  <c r="F118" i="5"/>
  <c r="E118" i="5"/>
  <c r="G117" i="5"/>
  <c r="F117" i="5"/>
  <c r="G116" i="5"/>
  <c r="G115" i="5"/>
  <c r="G114" i="5"/>
  <c r="G113" i="5"/>
  <c r="G112" i="5"/>
  <c r="G111" i="5"/>
  <c r="G110" i="5"/>
  <c r="E110" i="5"/>
  <c r="G109" i="5"/>
  <c r="E109" i="5"/>
  <c r="G108" i="5"/>
  <c r="E108" i="5"/>
  <c r="G107" i="5"/>
  <c r="G106" i="5"/>
  <c r="G105" i="5"/>
  <c r="F105" i="5"/>
  <c r="E105" i="5"/>
  <c r="G104" i="5"/>
  <c r="G103" i="5"/>
  <c r="G102" i="5"/>
  <c r="G101" i="5"/>
  <c r="F101" i="5"/>
  <c r="G100" i="5"/>
  <c r="F100" i="5"/>
  <c r="E100" i="5"/>
  <c r="G99" i="5"/>
  <c r="G98" i="5"/>
  <c r="F98" i="5"/>
  <c r="G97" i="5"/>
  <c r="G96" i="5"/>
  <c r="G95" i="5"/>
  <c r="G94" i="5"/>
  <c r="G93" i="5"/>
  <c r="G92" i="5"/>
  <c r="G91" i="5"/>
  <c r="G90" i="5"/>
  <c r="G89" i="5"/>
  <c r="G88" i="5"/>
  <c r="F88" i="5"/>
  <c r="E88" i="5"/>
  <c r="G87" i="5"/>
  <c r="G86" i="5"/>
  <c r="E86" i="5"/>
  <c r="G85" i="5"/>
  <c r="E85" i="5"/>
  <c r="G84" i="5"/>
  <c r="G83" i="5"/>
  <c r="E83" i="5"/>
  <c r="G82" i="5"/>
  <c r="G81" i="5"/>
  <c r="F81" i="5"/>
  <c r="E81" i="5"/>
  <c r="G80" i="5"/>
  <c r="G79" i="5"/>
  <c r="G78" i="5"/>
  <c r="G77" i="5"/>
  <c r="G76" i="5"/>
  <c r="D75" i="5"/>
  <c r="F166" i="5" s="1"/>
  <c r="C75" i="5"/>
  <c r="G69" i="5"/>
  <c r="G68" i="5"/>
  <c r="F68" i="5"/>
  <c r="G67" i="5"/>
  <c r="E67" i="5"/>
  <c r="G66" i="5"/>
  <c r="G65" i="5"/>
  <c r="G64" i="5"/>
  <c r="G63" i="5"/>
  <c r="F63" i="5"/>
  <c r="E63" i="5"/>
  <c r="G62" i="5"/>
  <c r="G61" i="5"/>
  <c r="F61" i="5"/>
  <c r="G60" i="5"/>
  <c r="F60" i="5"/>
  <c r="E60" i="5"/>
  <c r="G59" i="5"/>
  <c r="E59" i="5"/>
  <c r="G58" i="5"/>
  <c r="F58" i="5"/>
  <c r="E58" i="5"/>
  <c r="G57" i="5"/>
  <c r="F57" i="5"/>
  <c r="E57" i="5"/>
  <c r="G56" i="5"/>
  <c r="E56" i="5"/>
  <c r="G55" i="5"/>
  <c r="F55" i="5"/>
  <c r="E55" i="5"/>
  <c r="G54" i="5"/>
  <c r="E54" i="5"/>
  <c r="G53" i="5"/>
  <c r="F53" i="5"/>
  <c r="E53" i="5"/>
  <c r="G52" i="5"/>
  <c r="F52" i="5"/>
  <c r="G51" i="5"/>
  <c r="F51" i="5"/>
  <c r="E51" i="5"/>
  <c r="G50" i="5"/>
  <c r="G49" i="5"/>
  <c r="G48" i="5"/>
  <c r="F48" i="5"/>
  <c r="G47" i="5"/>
  <c r="F47" i="5"/>
  <c r="E47" i="5"/>
  <c r="G46" i="5"/>
  <c r="E46" i="5"/>
  <c r="G45" i="5"/>
  <c r="G44" i="5"/>
  <c r="G43" i="5"/>
  <c r="F43" i="5"/>
  <c r="E43" i="5"/>
  <c r="G42" i="5"/>
  <c r="F42" i="5"/>
  <c r="E42" i="5"/>
  <c r="G41" i="5"/>
  <c r="F41" i="5"/>
  <c r="G40" i="5"/>
  <c r="F40" i="5"/>
  <c r="E40" i="5"/>
  <c r="G39" i="5"/>
  <c r="G38" i="5"/>
  <c r="F38" i="5"/>
  <c r="G37" i="5"/>
  <c r="E37" i="5"/>
  <c r="G36" i="5"/>
  <c r="G35" i="5"/>
  <c r="F35" i="5"/>
  <c r="E35" i="5"/>
  <c r="G34" i="5"/>
  <c r="F34" i="5"/>
  <c r="G33" i="5"/>
  <c r="F33" i="5"/>
  <c r="E33" i="5"/>
  <c r="G32" i="5"/>
  <c r="E32" i="5"/>
  <c r="G31" i="5"/>
  <c r="F31" i="5"/>
  <c r="E31" i="5"/>
  <c r="G30" i="5"/>
  <c r="G29" i="5"/>
  <c r="G28" i="5"/>
  <c r="G27" i="5"/>
  <c r="G26" i="5"/>
  <c r="F26" i="5"/>
  <c r="G25" i="5"/>
  <c r="F25" i="5"/>
  <c r="G24" i="5"/>
  <c r="F24" i="5"/>
  <c r="E24" i="5"/>
  <c r="G23" i="5"/>
  <c r="G22" i="5"/>
  <c r="F22" i="5"/>
  <c r="E22" i="5"/>
  <c r="G21" i="5"/>
  <c r="G20" i="5"/>
  <c r="F20" i="5"/>
  <c r="E20" i="5"/>
  <c r="D19" i="5"/>
  <c r="D9" i="5" s="1"/>
  <c r="C19" i="5"/>
  <c r="C9" i="5" s="1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E595" i="3"/>
  <c r="G594" i="3"/>
  <c r="F594" i="3"/>
  <c r="E594" i="3"/>
  <c r="G593" i="3"/>
  <c r="G592" i="3"/>
  <c r="G591" i="3"/>
  <c r="G590" i="3"/>
  <c r="G589" i="3"/>
  <c r="G588" i="3"/>
  <c r="F588" i="3"/>
  <c r="G587" i="3"/>
  <c r="G586" i="3"/>
  <c r="G585" i="3"/>
  <c r="G584" i="3"/>
  <c r="G583" i="3"/>
  <c r="D582" i="3"/>
  <c r="D13" i="3" s="1"/>
  <c r="C582" i="3"/>
  <c r="C13" i="3" s="1"/>
  <c r="G576" i="3"/>
  <c r="F576" i="3"/>
  <c r="E576" i="3"/>
  <c r="G575" i="3"/>
  <c r="F575" i="3"/>
  <c r="E575" i="3"/>
  <c r="G574" i="3"/>
  <c r="G573" i="3"/>
  <c r="F573" i="3"/>
  <c r="E573" i="3"/>
  <c r="G572" i="3"/>
  <c r="G571" i="3"/>
  <c r="G570" i="3"/>
  <c r="G569" i="3"/>
  <c r="E569" i="3"/>
  <c r="G568" i="3"/>
  <c r="G567" i="3"/>
  <c r="F567" i="3"/>
  <c r="G566" i="3"/>
  <c r="G565" i="3"/>
  <c r="E565" i="3"/>
  <c r="G564" i="3"/>
  <c r="G563" i="3"/>
  <c r="E563" i="3"/>
  <c r="G562" i="3"/>
  <c r="G561" i="3"/>
  <c r="G560" i="3"/>
  <c r="G559" i="3"/>
  <c r="G558" i="3"/>
  <c r="F558" i="3"/>
  <c r="E558" i="3"/>
  <c r="G557" i="3"/>
  <c r="E557" i="3"/>
  <c r="G556" i="3"/>
  <c r="G555" i="3"/>
  <c r="G554" i="3"/>
  <c r="G553" i="3"/>
  <c r="E553" i="3"/>
  <c r="G552" i="3"/>
  <c r="G551" i="3"/>
  <c r="G550" i="3"/>
  <c r="F550" i="3"/>
  <c r="E550" i="3"/>
  <c r="G549" i="3"/>
  <c r="G548" i="3"/>
  <c r="G547" i="3"/>
  <c r="E547" i="3"/>
  <c r="G546" i="3"/>
  <c r="G545" i="3"/>
  <c r="G544" i="3"/>
  <c r="F544" i="3"/>
  <c r="G543" i="3"/>
  <c r="G542" i="3"/>
  <c r="G541" i="3"/>
  <c r="E541" i="3"/>
  <c r="G540" i="3"/>
  <c r="E540" i="3"/>
  <c r="G539" i="3"/>
  <c r="G538" i="3"/>
  <c r="G537" i="3"/>
  <c r="F537" i="3"/>
  <c r="E537" i="3"/>
  <c r="G536" i="3"/>
  <c r="G535" i="3"/>
  <c r="G534" i="3"/>
  <c r="G533" i="3"/>
  <c r="F533" i="3"/>
  <c r="E533" i="3"/>
  <c r="G532" i="3"/>
  <c r="G531" i="3"/>
  <c r="E531" i="3"/>
  <c r="G530" i="3"/>
  <c r="G529" i="3"/>
  <c r="G528" i="3"/>
  <c r="G527" i="3"/>
  <c r="E527" i="3"/>
  <c r="G526" i="3"/>
  <c r="E526" i="3"/>
  <c r="G525" i="3"/>
  <c r="F525" i="3"/>
  <c r="G524" i="3"/>
  <c r="G523" i="3"/>
  <c r="G522" i="3"/>
  <c r="F522" i="3"/>
  <c r="G521" i="3"/>
  <c r="G520" i="3"/>
  <c r="G519" i="3"/>
  <c r="E519" i="3"/>
  <c r="G518" i="3"/>
  <c r="E518" i="3"/>
  <c r="G517" i="3"/>
  <c r="G516" i="3"/>
  <c r="F516" i="3"/>
  <c r="E516" i="3"/>
  <c r="G515" i="3"/>
  <c r="G514" i="3"/>
  <c r="G513" i="3"/>
  <c r="G512" i="3"/>
  <c r="G511" i="3"/>
  <c r="G510" i="3"/>
  <c r="G509" i="3"/>
  <c r="G508" i="3"/>
  <c r="G507" i="3"/>
  <c r="G506" i="3"/>
  <c r="G505" i="3"/>
  <c r="E505" i="3"/>
  <c r="G504" i="3"/>
  <c r="E504" i="3"/>
  <c r="G503" i="3"/>
  <c r="E503" i="3"/>
  <c r="G502" i="3"/>
  <c r="E502" i="3"/>
  <c r="G501" i="3"/>
  <c r="G500" i="3"/>
  <c r="G499" i="3"/>
  <c r="E499" i="3"/>
  <c r="G498" i="3"/>
  <c r="G497" i="3"/>
  <c r="E497" i="3"/>
  <c r="G496" i="3"/>
  <c r="E496" i="3"/>
  <c r="G495" i="3"/>
  <c r="G494" i="3"/>
  <c r="E494" i="3"/>
  <c r="G493" i="3"/>
  <c r="F493" i="3"/>
  <c r="G492" i="3"/>
  <c r="G491" i="3"/>
  <c r="F491" i="3"/>
  <c r="E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F478" i="3"/>
  <c r="E478" i="3"/>
  <c r="G477" i="3"/>
  <c r="G476" i="3"/>
  <c r="G475" i="3"/>
  <c r="G474" i="3"/>
  <c r="F474" i="3"/>
  <c r="E474" i="3"/>
  <c r="G473" i="3"/>
  <c r="E473" i="3"/>
  <c r="G472" i="3"/>
  <c r="F472" i="3"/>
  <c r="E472" i="3"/>
  <c r="G471" i="3"/>
  <c r="G470" i="3"/>
  <c r="G469" i="3"/>
  <c r="G468" i="3"/>
  <c r="F468" i="3"/>
  <c r="G467" i="3"/>
  <c r="G466" i="3"/>
  <c r="F466" i="3"/>
  <c r="G465" i="3"/>
  <c r="G464" i="3"/>
  <c r="G463" i="3"/>
  <c r="G462" i="3"/>
  <c r="E462" i="3"/>
  <c r="G461" i="3"/>
  <c r="G460" i="3"/>
  <c r="E460" i="3"/>
  <c r="G459" i="3"/>
  <c r="G458" i="3"/>
  <c r="G457" i="3"/>
  <c r="G456" i="3"/>
  <c r="G455" i="3"/>
  <c r="G454" i="3"/>
  <c r="F454" i="3"/>
  <c r="G453" i="3"/>
  <c r="G452" i="3"/>
  <c r="E452" i="3"/>
  <c r="G451" i="3"/>
  <c r="G450" i="3"/>
  <c r="G449" i="3"/>
  <c r="F449" i="3"/>
  <c r="E449" i="3"/>
  <c r="G448" i="3"/>
  <c r="F448" i="3"/>
  <c r="E448" i="3"/>
  <c r="G447" i="3"/>
  <c r="F447" i="3"/>
  <c r="G446" i="3"/>
  <c r="F446" i="3"/>
  <c r="E446" i="3"/>
  <c r="G445" i="3"/>
  <c r="G444" i="3"/>
  <c r="G443" i="3"/>
  <c r="G442" i="3"/>
  <c r="G441" i="3"/>
  <c r="G440" i="3"/>
  <c r="G439" i="3"/>
  <c r="F439" i="3"/>
  <c r="E439" i="3"/>
  <c r="G438" i="3"/>
  <c r="E438" i="3"/>
  <c r="G437" i="3"/>
  <c r="F437" i="3"/>
  <c r="E437" i="3"/>
  <c r="G436" i="3"/>
  <c r="G435" i="3"/>
  <c r="F435" i="3"/>
  <c r="E435" i="3"/>
  <c r="G434" i="3"/>
  <c r="G433" i="3"/>
  <c r="G432" i="3"/>
  <c r="G431" i="3"/>
  <c r="G430" i="3"/>
  <c r="E430" i="3"/>
  <c r="G429" i="3"/>
  <c r="G428" i="3"/>
  <c r="G427" i="3"/>
  <c r="F427" i="3"/>
  <c r="E427" i="3"/>
  <c r="G426" i="3"/>
  <c r="E426" i="3"/>
  <c r="G425" i="3"/>
  <c r="G424" i="3"/>
  <c r="G423" i="3"/>
  <c r="G422" i="3"/>
  <c r="G421" i="3"/>
  <c r="E421" i="3"/>
  <c r="G420" i="3"/>
  <c r="G419" i="3"/>
  <c r="G418" i="3"/>
  <c r="E418" i="3"/>
  <c r="G417" i="3"/>
  <c r="G416" i="3"/>
  <c r="G415" i="3"/>
  <c r="G414" i="3"/>
  <c r="F414" i="3"/>
  <c r="E414" i="3"/>
  <c r="G413" i="3"/>
  <c r="G412" i="3"/>
  <c r="G411" i="3"/>
  <c r="G410" i="3"/>
  <c r="G409" i="3"/>
  <c r="G408" i="3"/>
  <c r="G407" i="3"/>
  <c r="E407" i="3"/>
  <c r="G406" i="3"/>
  <c r="E406" i="3"/>
  <c r="G405" i="3"/>
  <c r="G404" i="3"/>
  <c r="G403" i="3"/>
  <c r="G402" i="3"/>
  <c r="G401" i="3"/>
  <c r="G400" i="3"/>
  <c r="F400" i="3"/>
  <c r="G399" i="3"/>
  <c r="G398" i="3"/>
  <c r="G397" i="3"/>
  <c r="G396" i="3"/>
  <c r="E396" i="3"/>
  <c r="G395" i="3"/>
  <c r="G394" i="3"/>
  <c r="E394" i="3"/>
  <c r="G393" i="3"/>
  <c r="E393" i="3"/>
  <c r="G392" i="3"/>
  <c r="G391" i="3"/>
  <c r="G390" i="3"/>
  <c r="G389" i="3"/>
  <c r="E389" i="3"/>
  <c r="G388" i="3"/>
  <c r="G387" i="3"/>
  <c r="G386" i="3"/>
  <c r="G385" i="3"/>
  <c r="G384" i="3"/>
  <c r="G383" i="3"/>
  <c r="G382" i="3"/>
  <c r="G381" i="3"/>
  <c r="F381" i="3"/>
  <c r="E381" i="3"/>
  <c r="G380" i="3"/>
  <c r="E380" i="3"/>
  <c r="G379" i="3"/>
  <c r="G378" i="3"/>
  <c r="G377" i="3"/>
  <c r="F377" i="3"/>
  <c r="G376" i="3"/>
  <c r="G375" i="3"/>
  <c r="G374" i="3"/>
  <c r="G373" i="3"/>
  <c r="G372" i="3"/>
  <c r="G371" i="3"/>
  <c r="E371" i="3"/>
  <c r="G370" i="3"/>
  <c r="G369" i="3"/>
  <c r="G368" i="3"/>
  <c r="F368" i="3"/>
  <c r="G367" i="3"/>
  <c r="G366" i="3"/>
  <c r="G365" i="3"/>
  <c r="G364" i="3"/>
  <c r="G363" i="3"/>
  <c r="F363" i="3"/>
  <c r="G362" i="3"/>
  <c r="G361" i="3"/>
  <c r="G360" i="3"/>
  <c r="F360" i="3"/>
  <c r="E360" i="3"/>
  <c r="G359" i="3"/>
  <c r="G358" i="3"/>
  <c r="G357" i="3"/>
  <c r="G356" i="3"/>
  <c r="G355" i="3"/>
  <c r="G354" i="3"/>
  <c r="E354" i="3"/>
  <c r="G353" i="3"/>
  <c r="F353" i="3"/>
  <c r="E353" i="3"/>
  <c r="G352" i="3"/>
  <c r="G351" i="3"/>
  <c r="G350" i="3"/>
  <c r="D349" i="3"/>
  <c r="C349" i="3"/>
  <c r="G343" i="3"/>
  <c r="G342" i="3"/>
  <c r="E342" i="3"/>
  <c r="G341" i="3"/>
  <c r="G340" i="3"/>
  <c r="F340" i="3"/>
  <c r="G339" i="3"/>
  <c r="E339" i="3"/>
  <c r="G338" i="3"/>
  <c r="F338" i="3"/>
  <c r="E338" i="3"/>
  <c r="G337" i="3"/>
  <c r="G336" i="3"/>
  <c r="F336" i="3"/>
  <c r="E336" i="3"/>
  <c r="G335" i="3"/>
  <c r="E335" i="3"/>
  <c r="G334" i="3"/>
  <c r="E334" i="3"/>
  <c r="G333" i="3"/>
  <c r="E333" i="3"/>
  <c r="G332" i="3"/>
  <c r="F332" i="3"/>
  <c r="E332" i="3"/>
  <c r="G331" i="3"/>
  <c r="F331" i="3"/>
  <c r="E331" i="3"/>
  <c r="G330" i="3"/>
  <c r="F330" i="3"/>
  <c r="G329" i="3"/>
  <c r="G328" i="3"/>
  <c r="G327" i="3"/>
  <c r="G326" i="3"/>
  <c r="F326" i="3"/>
  <c r="E326" i="3"/>
  <c r="G325" i="3"/>
  <c r="G324" i="3"/>
  <c r="G323" i="3"/>
  <c r="G322" i="3"/>
  <c r="F322" i="3"/>
  <c r="E322" i="3"/>
  <c r="G321" i="3"/>
  <c r="G320" i="3"/>
  <c r="F320" i="3"/>
  <c r="E320" i="3"/>
  <c r="G319" i="3"/>
  <c r="G318" i="3"/>
  <c r="E318" i="3"/>
  <c r="G317" i="3"/>
  <c r="G316" i="3"/>
  <c r="F316" i="3"/>
  <c r="G315" i="3"/>
  <c r="E315" i="3"/>
  <c r="G314" i="3"/>
  <c r="E314" i="3"/>
  <c r="G313" i="3"/>
  <c r="G312" i="3"/>
  <c r="G311" i="3"/>
  <c r="F311" i="3"/>
  <c r="G310" i="3"/>
  <c r="G309" i="3"/>
  <c r="E309" i="3"/>
  <c r="G308" i="3"/>
  <c r="G307" i="3"/>
  <c r="F307" i="3"/>
  <c r="E307" i="3"/>
  <c r="G306" i="3"/>
  <c r="G305" i="3"/>
  <c r="G304" i="3"/>
  <c r="E304" i="3"/>
  <c r="G303" i="3"/>
  <c r="E303" i="3"/>
  <c r="G302" i="3"/>
  <c r="E302" i="3"/>
  <c r="G301" i="3"/>
  <c r="G300" i="3"/>
  <c r="G299" i="3"/>
  <c r="F299" i="3"/>
  <c r="E299" i="3"/>
  <c r="G298" i="3"/>
  <c r="E298" i="3"/>
  <c r="G297" i="3"/>
  <c r="F297" i="3"/>
  <c r="G296" i="3"/>
  <c r="E296" i="3"/>
  <c r="G295" i="3"/>
  <c r="E295" i="3"/>
  <c r="G294" i="3"/>
  <c r="G293" i="3"/>
  <c r="G292" i="3"/>
  <c r="E292" i="3"/>
  <c r="G291" i="3"/>
  <c r="G290" i="3"/>
  <c r="G289" i="3"/>
  <c r="G288" i="3"/>
  <c r="G287" i="3"/>
  <c r="G286" i="3"/>
  <c r="G285" i="3"/>
  <c r="F285" i="3"/>
  <c r="E285" i="3"/>
  <c r="G284" i="3"/>
  <c r="F284" i="3"/>
  <c r="E284" i="3"/>
  <c r="G283" i="3"/>
  <c r="G282" i="3"/>
  <c r="G281" i="3"/>
  <c r="G280" i="3"/>
  <c r="G279" i="3"/>
  <c r="F279" i="3"/>
  <c r="E279" i="3"/>
  <c r="G278" i="3"/>
  <c r="G277" i="3"/>
  <c r="G276" i="3"/>
  <c r="G275" i="3"/>
  <c r="G274" i="3"/>
  <c r="F274" i="3"/>
  <c r="G273" i="3"/>
  <c r="F273" i="3"/>
  <c r="E273" i="3"/>
  <c r="G272" i="3"/>
  <c r="F272" i="3"/>
  <c r="E272" i="3"/>
  <c r="G271" i="3"/>
  <c r="G270" i="3"/>
  <c r="G269" i="3"/>
  <c r="G268" i="3"/>
  <c r="G267" i="3"/>
  <c r="G266" i="3"/>
  <c r="G265" i="3"/>
  <c r="F265" i="3"/>
  <c r="E265" i="3"/>
  <c r="G264" i="3"/>
  <c r="G263" i="3"/>
  <c r="G262" i="3"/>
  <c r="G261" i="3"/>
  <c r="F261" i="3"/>
  <c r="E261" i="3"/>
  <c r="G260" i="3"/>
  <c r="G259" i="3"/>
  <c r="G258" i="3"/>
  <c r="G257" i="3"/>
  <c r="F257" i="3"/>
  <c r="E257" i="3"/>
  <c r="G256" i="3"/>
  <c r="G255" i="3"/>
  <c r="G254" i="3"/>
  <c r="G253" i="3"/>
  <c r="G252" i="3"/>
  <c r="F252" i="3"/>
  <c r="E252" i="3"/>
  <c r="G251" i="3"/>
  <c r="F251" i="3"/>
  <c r="E251" i="3"/>
  <c r="G250" i="3"/>
  <c r="G249" i="3"/>
  <c r="G248" i="3"/>
  <c r="G247" i="3"/>
  <c r="E247" i="3"/>
  <c r="G246" i="3"/>
  <c r="G245" i="3"/>
  <c r="G244" i="3"/>
  <c r="G243" i="3"/>
  <c r="G242" i="3"/>
  <c r="F242" i="3"/>
  <c r="E242" i="3"/>
  <c r="G241" i="3"/>
  <c r="G240" i="3"/>
  <c r="G239" i="3"/>
  <c r="F239" i="3"/>
  <c r="G238" i="3"/>
  <c r="G237" i="3"/>
  <c r="F237" i="3"/>
  <c r="E237" i="3"/>
  <c r="G236" i="3"/>
  <c r="G235" i="3"/>
  <c r="E235" i="3"/>
  <c r="G234" i="3"/>
  <c r="F234" i="3"/>
  <c r="E234" i="3"/>
  <c r="G233" i="3"/>
  <c r="G232" i="3"/>
  <c r="E232" i="3"/>
  <c r="G231" i="3"/>
  <c r="F231" i="3"/>
  <c r="E231" i="3"/>
  <c r="G230" i="3"/>
  <c r="F230" i="3"/>
  <c r="G229" i="3"/>
  <c r="E229" i="3"/>
  <c r="G228" i="3"/>
  <c r="G227" i="3"/>
  <c r="E227" i="3"/>
  <c r="G226" i="3"/>
  <c r="E226" i="3"/>
  <c r="G225" i="3"/>
  <c r="G224" i="3"/>
  <c r="F224" i="3"/>
  <c r="G223" i="3"/>
  <c r="F223" i="3"/>
  <c r="G222" i="3"/>
  <c r="F222" i="3"/>
  <c r="E222" i="3"/>
  <c r="G221" i="3"/>
  <c r="F221" i="3"/>
  <c r="E221" i="3"/>
  <c r="G220" i="3"/>
  <c r="E220" i="3"/>
  <c r="G219" i="3"/>
  <c r="G218" i="3"/>
  <c r="E218" i="3"/>
  <c r="G217" i="3"/>
  <c r="F217" i="3"/>
  <c r="E217" i="3"/>
  <c r="G216" i="3"/>
  <c r="G215" i="3"/>
  <c r="G214" i="3"/>
  <c r="E214" i="3"/>
  <c r="G213" i="3"/>
  <c r="G212" i="3"/>
  <c r="G211" i="3"/>
  <c r="E211" i="3"/>
  <c r="G210" i="3"/>
  <c r="G209" i="3"/>
  <c r="G208" i="3"/>
  <c r="G207" i="3"/>
  <c r="E207" i="3"/>
  <c r="G206" i="3"/>
  <c r="G205" i="3"/>
  <c r="G204" i="3"/>
  <c r="G203" i="3"/>
  <c r="G202" i="3"/>
  <c r="G201" i="3"/>
  <c r="G200" i="3"/>
  <c r="G199" i="3"/>
  <c r="G198" i="3"/>
  <c r="G197" i="3"/>
  <c r="G196" i="3"/>
  <c r="F196" i="3"/>
  <c r="G195" i="3"/>
  <c r="G194" i="3"/>
  <c r="G193" i="3"/>
  <c r="E193" i="3"/>
  <c r="G192" i="3"/>
  <c r="G191" i="3"/>
  <c r="G190" i="3"/>
  <c r="G189" i="3"/>
  <c r="G188" i="3"/>
  <c r="G187" i="3"/>
  <c r="G186" i="3"/>
  <c r="G185" i="3"/>
  <c r="G184" i="3"/>
  <c r="G183" i="3"/>
  <c r="E183" i="3"/>
  <c r="G182" i="3"/>
  <c r="G181" i="3"/>
  <c r="G180" i="3"/>
  <c r="G179" i="3"/>
  <c r="G178" i="3"/>
  <c r="G177" i="3"/>
  <c r="F177" i="3"/>
  <c r="E177" i="3"/>
  <c r="G176" i="3"/>
  <c r="G175" i="3"/>
  <c r="G174" i="3"/>
  <c r="D173" i="3"/>
  <c r="D11" i="3" s="1"/>
  <c r="C173" i="3"/>
  <c r="C11" i="3" s="1"/>
  <c r="G167" i="3"/>
  <c r="F167" i="3"/>
  <c r="E167" i="3"/>
  <c r="G166" i="3"/>
  <c r="F166" i="3"/>
  <c r="G165" i="3"/>
  <c r="E165" i="3"/>
  <c r="G164" i="3"/>
  <c r="G163" i="3"/>
  <c r="E163" i="3"/>
  <c r="G162" i="3"/>
  <c r="E162" i="3"/>
  <c r="G161" i="3"/>
  <c r="G160" i="3"/>
  <c r="G159" i="3"/>
  <c r="F159" i="3"/>
  <c r="E159" i="3"/>
  <c r="G158" i="3"/>
  <c r="G157" i="3"/>
  <c r="G156" i="3"/>
  <c r="E156" i="3"/>
  <c r="G155" i="3"/>
  <c r="G154" i="3"/>
  <c r="F154" i="3"/>
  <c r="G153" i="3"/>
  <c r="G152" i="3"/>
  <c r="G151" i="3"/>
  <c r="F151" i="3"/>
  <c r="E151" i="3"/>
  <c r="G150" i="3"/>
  <c r="F150" i="3"/>
  <c r="E150" i="3"/>
  <c r="G149" i="3"/>
  <c r="F149" i="3"/>
  <c r="E149" i="3"/>
  <c r="G148" i="3"/>
  <c r="E148" i="3"/>
  <c r="G147" i="3"/>
  <c r="F147" i="3"/>
  <c r="E147" i="3"/>
  <c r="G146" i="3"/>
  <c r="E146" i="3"/>
  <c r="G145" i="3"/>
  <c r="G144" i="3"/>
  <c r="E144" i="3"/>
  <c r="G143" i="3"/>
  <c r="G142" i="3"/>
  <c r="G141" i="3"/>
  <c r="G140" i="3"/>
  <c r="G139" i="3"/>
  <c r="G138" i="3"/>
  <c r="F138" i="3"/>
  <c r="E138" i="3"/>
  <c r="G137" i="3"/>
  <c r="G136" i="3"/>
  <c r="G135" i="3"/>
  <c r="G134" i="3"/>
  <c r="G133" i="3"/>
  <c r="G132" i="3"/>
  <c r="G131" i="3"/>
  <c r="G130" i="3"/>
  <c r="G129" i="3"/>
  <c r="G128" i="3"/>
  <c r="G127" i="3"/>
  <c r="F127" i="3"/>
  <c r="G126" i="3"/>
  <c r="G125" i="3"/>
  <c r="G124" i="3"/>
  <c r="E124" i="3"/>
  <c r="G123" i="3"/>
  <c r="G122" i="3"/>
  <c r="E122" i="3"/>
  <c r="G121" i="3"/>
  <c r="G120" i="3"/>
  <c r="G119" i="3"/>
  <c r="F119" i="3"/>
  <c r="E119" i="3"/>
  <c r="G118" i="3"/>
  <c r="E118" i="3"/>
  <c r="G117" i="3"/>
  <c r="G116" i="3"/>
  <c r="G115" i="3"/>
  <c r="G114" i="3"/>
  <c r="G113" i="3"/>
  <c r="G112" i="3"/>
  <c r="G111" i="3"/>
  <c r="G110" i="3"/>
  <c r="G109" i="3"/>
  <c r="G108" i="3"/>
  <c r="E108" i="3"/>
  <c r="G107" i="3"/>
  <c r="G106" i="3"/>
  <c r="G105" i="3"/>
  <c r="E105" i="3"/>
  <c r="G104" i="3"/>
  <c r="G103" i="3"/>
  <c r="G102" i="3"/>
  <c r="G101" i="3"/>
  <c r="G100" i="3"/>
  <c r="E100" i="3"/>
  <c r="G99" i="3"/>
  <c r="G98" i="3"/>
  <c r="E98" i="3"/>
  <c r="G97" i="3"/>
  <c r="G96" i="3"/>
  <c r="G95" i="3"/>
  <c r="G94" i="3"/>
  <c r="G93" i="3"/>
  <c r="G92" i="3"/>
  <c r="G91" i="3"/>
  <c r="G90" i="3"/>
  <c r="G89" i="3"/>
  <c r="G88" i="3"/>
  <c r="G87" i="3"/>
  <c r="G86" i="3"/>
  <c r="F86" i="3"/>
  <c r="E86" i="3"/>
  <c r="G85" i="3"/>
  <c r="G84" i="3"/>
  <c r="G83" i="3"/>
  <c r="G82" i="3"/>
  <c r="G81" i="3"/>
  <c r="F81" i="3"/>
  <c r="G80" i="3"/>
  <c r="G79" i="3"/>
  <c r="G78" i="3"/>
  <c r="G77" i="3"/>
  <c r="G76" i="3"/>
  <c r="D75" i="3"/>
  <c r="C75" i="3"/>
  <c r="G69" i="3"/>
  <c r="G68" i="3"/>
  <c r="G67" i="3"/>
  <c r="G66" i="3"/>
  <c r="G65" i="3"/>
  <c r="G64" i="3"/>
  <c r="G63" i="3"/>
  <c r="G62" i="3"/>
  <c r="G61" i="3"/>
  <c r="G60" i="3"/>
  <c r="F60" i="3"/>
  <c r="G59" i="3"/>
  <c r="G58" i="3"/>
  <c r="E58" i="3"/>
  <c r="G57" i="3"/>
  <c r="F57" i="3"/>
  <c r="E57" i="3"/>
  <c r="G56" i="3"/>
  <c r="E56" i="3"/>
  <c r="G55" i="3"/>
  <c r="G54" i="3"/>
  <c r="G53" i="3"/>
  <c r="F53" i="3"/>
  <c r="G52" i="3"/>
  <c r="G51" i="3"/>
  <c r="E51" i="3"/>
  <c r="G50" i="3"/>
  <c r="G49" i="3"/>
  <c r="G48" i="3"/>
  <c r="G47" i="3"/>
  <c r="G46" i="3"/>
  <c r="F46" i="3"/>
  <c r="E46" i="3"/>
  <c r="G45" i="3"/>
  <c r="G44" i="3"/>
  <c r="G43" i="3"/>
  <c r="F43" i="3"/>
  <c r="E43" i="3"/>
  <c r="G42" i="3"/>
  <c r="F42" i="3"/>
  <c r="E42" i="3"/>
  <c r="G41" i="3"/>
  <c r="G40" i="3"/>
  <c r="F40" i="3"/>
  <c r="E40" i="3"/>
  <c r="G39" i="3"/>
  <c r="G38" i="3"/>
  <c r="G37" i="3"/>
  <c r="E37" i="3"/>
  <c r="G36" i="3"/>
  <c r="G35" i="3"/>
  <c r="F35" i="3"/>
  <c r="E35" i="3"/>
  <c r="G34" i="3"/>
  <c r="E34" i="3"/>
  <c r="G33" i="3"/>
  <c r="F33" i="3"/>
  <c r="G32" i="3"/>
  <c r="G31" i="3"/>
  <c r="E31" i="3"/>
  <c r="G30" i="3"/>
  <c r="G29" i="3"/>
  <c r="E29" i="3"/>
  <c r="G28" i="3"/>
  <c r="G27" i="3"/>
  <c r="G26" i="3"/>
  <c r="G25" i="3"/>
  <c r="E25" i="3"/>
  <c r="G24" i="3"/>
  <c r="G23" i="3"/>
  <c r="G22" i="3"/>
  <c r="E22" i="3"/>
  <c r="G21" i="3"/>
  <c r="G20" i="3"/>
  <c r="D19" i="3"/>
  <c r="D9" i="3" s="1"/>
  <c r="C19" i="3"/>
  <c r="C9" i="3" s="1"/>
  <c r="G609" i="2"/>
  <c r="F609" i="2"/>
  <c r="E609" i="2"/>
  <c r="G608" i="2"/>
  <c r="F608" i="2"/>
  <c r="G607" i="2"/>
  <c r="E607" i="2"/>
  <c r="G606" i="2"/>
  <c r="F606" i="2"/>
  <c r="E606" i="2"/>
  <c r="G605" i="2"/>
  <c r="F605" i="2"/>
  <c r="E605" i="2"/>
  <c r="G604" i="2"/>
  <c r="F604" i="2"/>
  <c r="E604" i="2"/>
  <c r="G603" i="2"/>
  <c r="F603" i="2"/>
  <c r="E603" i="2"/>
  <c r="G602" i="2"/>
  <c r="F602" i="2"/>
  <c r="E602" i="2"/>
  <c r="G601" i="2"/>
  <c r="G600" i="2"/>
  <c r="G599" i="2"/>
  <c r="F599" i="2"/>
  <c r="E599" i="2"/>
  <c r="G598" i="2"/>
  <c r="F598" i="2"/>
  <c r="E598" i="2"/>
  <c r="G597" i="2"/>
  <c r="F597" i="2"/>
  <c r="E597" i="2"/>
  <c r="G596" i="2"/>
  <c r="F596" i="2"/>
  <c r="E596" i="2"/>
  <c r="G595" i="2"/>
  <c r="F595" i="2"/>
  <c r="E595" i="2"/>
  <c r="G594" i="2"/>
  <c r="F594" i="2"/>
  <c r="E594" i="2"/>
  <c r="G593" i="2"/>
  <c r="F593" i="2"/>
  <c r="E593" i="2"/>
  <c r="G592" i="2"/>
  <c r="F592" i="2"/>
  <c r="E592" i="2"/>
  <c r="G591" i="2"/>
  <c r="F591" i="2"/>
  <c r="E591" i="2"/>
  <c r="G590" i="2"/>
  <c r="F590" i="2"/>
  <c r="E590" i="2"/>
  <c r="G589" i="2"/>
  <c r="F589" i="2"/>
  <c r="E589" i="2"/>
  <c r="G588" i="2"/>
  <c r="F588" i="2"/>
  <c r="E588" i="2"/>
  <c r="G587" i="2"/>
  <c r="F587" i="2"/>
  <c r="E587" i="2"/>
  <c r="G586" i="2"/>
  <c r="G585" i="2"/>
  <c r="E585" i="2"/>
  <c r="G584" i="2"/>
  <c r="F584" i="2"/>
  <c r="E584" i="2"/>
  <c r="G583" i="2"/>
  <c r="F583" i="2"/>
  <c r="E583" i="2"/>
  <c r="D582" i="2"/>
  <c r="C582" i="2"/>
  <c r="G576" i="2"/>
  <c r="F576" i="2"/>
  <c r="E576" i="2"/>
  <c r="G575" i="2"/>
  <c r="F575" i="2"/>
  <c r="E575" i="2"/>
  <c r="G574" i="2"/>
  <c r="F574" i="2"/>
  <c r="G573" i="2"/>
  <c r="F573" i="2"/>
  <c r="E573" i="2"/>
  <c r="G572" i="2"/>
  <c r="F572" i="2"/>
  <c r="E572" i="2"/>
  <c r="G571" i="2"/>
  <c r="F571" i="2"/>
  <c r="E571" i="2"/>
  <c r="G570" i="2"/>
  <c r="F570" i="2"/>
  <c r="E570" i="2"/>
  <c r="G569" i="2"/>
  <c r="F569" i="2"/>
  <c r="E569" i="2"/>
  <c r="G568" i="2"/>
  <c r="F568" i="2"/>
  <c r="E568" i="2"/>
  <c r="G567" i="2"/>
  <c r="F567" i="2"/>
  <c r="E567" i="2"/>
  <c r="G566" i="2"/>
  <c r="E566" i="2"/>
  <c r="G565" i="2"/>
  <c r="F565" i="2"/>
  <c r="E565" i="2"/>
  <c r="G564" i="2"/>
  <c r="F564" i="2"/>
  <c r="E564" i="2"/>
  <c r="G563" i="2"/>
  <c r="F563" i="2"/>
  <c r="E563" i="2"/>
  <c r="G562" i="2"/>
  <c r="F562" i="2"/>
  <c r="E562" i="2"/>
  <c r="G561" i="2"/>
  <c r="F561" i="2"/>
  <c r="E561" i="2"/>
  <c r="G560" i="2"/>
  <c r="F560" i="2"/>
  <c r="E560" i="2"/>
  <c r="G559" i="2"/>
  <c r="F559" i="2"/>
  <c r="E559" i="2"/>
  <c r="G558" i="2"/>
  <c r="F558" i="2"/>
  <c r="E558" i="2"/>
  <c r="G557" i="2"/>
  <c r="F557" i="2"/>
  <c r="E557" i="2"/>
  <c r="G556" i="2"/>
  <c r="F556" i="2"/>
  <c r="E556" i="2"/>
  <c r="G555" i="2"/>
  <c r="F555" i="2"/>
  <c r="E555" i="2"/>
  <c r="G554" i="2"/>
  <c r="F554" i="2"/>
  <c r="E554" i="2"/>
  <c r="G553" i="2"/>
  <c r="F553" i="2"/>
  <c r="E553" i="2"/>
  <c r="G552" i="2"/>
  <c r="F552" i="2"/>
  <c r="E552" i="2"/>
  <c r="G551" i="2"/>
  <c r="F551" i="2"/>
  <c r="E551" i="2"/>
  <c r="G550" i="2"/>
  <c r="F550" i="2"/>
  <c r="E550" i="2"/>
  <c r="G549" i="2"/>
  <c r="F549" i="2"/>
  <c r="E549" i="2"/>
  <c r="G548" i="2"/>
  <c r="F548" i="2"/>
  <c r="E548" i="2"/>
  <c r="G547" i="2"/>
  <c r="F547" i="2"/>
  <c r="E547" i="2"/>
  <c r="G546" i="2"/>
  <c r="F546" i="2"/>
  <c r="E546" i="2"/>
  <c r="G545" i="2"/>
  <c r="F545" i="2"/>
  <c r="E545" i="2"/>
  <c r="G544" i="2"/>
  <c r="F544" i="2"/>
  <c r="E544" i="2"/>
  <c r="G543" i="2"/>
  <c r="F543" i="2"/>
  <c r="E543" i="2"/>
  <c r="G542" i="2"/>
  <c r="F542" i="2"/>
  <c r="E542" i="2"/>
  <c r="G541" i="2"/>
  <c r="F541" i="2"/>
  <c r="E541" i="2"/>
  <c r="G540" i="2"/>
  <c r="F540" i="2"/>
  <c r="E540" i="2"/>
  <c r="G539" i="2"/>
  <c r="F539" i="2"/>
  <c r="E539" i="2"/>
  <c r="G538" i="2"/>
  <c r="F538" i="2"/>
  <c r="E538" i="2"/>
  <c r="G537" i="2"/>
  <c r="F537" i="2"/>
  <c r="E537" i="2"/>
  <c r="G536" i="2"/>
  <c r="F536" i="2"/>
  <c r="E536" i="2"/>
  <c r="G535" i="2"/>
  <c r="G534" i="2"/>
  <c r="F534" i="2"/>
  <c r="G533" i="2"/>
  <c r="F533" i="2"/>
  <c r="E533" i="2"/>
  <c r="G532" i="2"/>
  <c r="F532" i="2"/>
  <c r="E532" i="2"/>
  <c r="G531" i="2"/>
  <c r="F531" i="2"/>
  <c r="E531" i="2"/>
  <c r="G530" i="2"/>
  <c r="F530" i="2"/>
  <c r="E530" i="2"/>
  <c r="G529" i="2"/>
  <c r="F529" i="2"/>
  <c r="E529" i="2"/>
  <c r="G528" i="2"/>
  <c r="F528" i="2"/>
  <c r="E528" i="2"/>
  <c r="G527" i="2"/>
  <c r="F527" i="2"/>
  <c r="E527" i="2"/>
  <c r="G526" i="2"/>
  <c r="F526" i="2"/>
  <c r="E526" i="2"/>
  <c r="G525" i="2"/>
  <c r="F525" i="2"/>
  <c r="E525" i="2"/>
  <c r="G524" i="2"/>
  <c r="F524" i="2"/>
  <c r="E524" i="2"/>
  <c r="G523" i="2"/>
  <c r="F523" i="2"/>
  <c r="E523" i="2"/>
  <c r="G522" i="2"/>
  <c r="F522" i="2"/>
  <c r="E522" i="2"/>
  <c r="G521" i="2"/>
  <c r="F521" i="2"/>
  <c r="E521" i="2"/>
  <c r="G520" i="2"/>
  <c r="F520" i="2"/>
  <c r="E520" i="2"/>
  <c r="G519" i="2"/>
  <c r="F519" i="2"/>
  <c r="E519" i="2"/>
  <c r="G518" i="2"/>
  <c r="F518" i="2"/>
  <c r="E518" i="2"/>
  <c r="G517" i="2"/>
  <c r="F517" i="2"/>
  <c r="E517" i="2"/>
  <c r="G516" i="2"/>
  <c r="F516" i="2"/>
  <c r="E516" i="2"/>
  <c r="G515" i="2"/>
  <c r="F515" i="2"/>
  <c r="E515" i="2"/>
  <c r="G514" i="2"/>
  <c r="F514" i="2"/>
  <c r="E514" i="2"/>
  <c r="G513" i="2"/>
  <c r="F513" i="2"/>
  <c r="E513" i="2"/>
  <c r="G512" i="2"/>
  <c r="F512" i="2"/>
  <c r="E512" i="2"/>
  <c r="G511" i="2"/>
  <c r="F511" i="2"/>
  <c r="E511" i="2"/>
  <c r="G510" i="2"/>
  <c r="F510" i="2"/>
  <c r="E510" i="2"/>
  <c r="G509" i="2"/>
  <c r="F509" i="2"/>
  <c r="E509" i="2"/>
  <c r="G508" i="2"/>
  <c r="F508" i="2"/>
  <c r="E508" i="2"/>
  <c r="G507" i="2"/>
  <c r="F507" i="2"/>
  <c r="E507" i="2"/>
  <c r="G506" i="2"/>
  <c r="F506" i="2"/>
  <c r="E506" i="2"/>
  <c r="G505" i="2"/>
  <c r="F505" i="2"/>
  <c r="E505" i="2"/>
  <c r="G504" i="2"/>
  <c r="F504" i="2"/>
  <c r="E504" i="2"/>
  <c r="G503" i="2"/>
  <c r="F503" i="2"/>
  <c r="E503" i="2"/>
  <c r="G502" i="2"/>
  <c r="F502" i="2"/>
  <c r="E502" i="2"/>
  <c r="G501" i="2"/>
  <c r="F501" i="2"/>
  <c r="E501" i="2"/>
  <c r="G500" i="2"/>
  <c r="F500" i="2"/>
  <c r="E500" i="2"/>
  <c r="G499" i="2"/>
  <c r="F499" i="2"/>
  <c r="E499" i="2"/>
  <c r="G498" i="2"/>
  <c r="F498" i="2"/>
  <c r="E498" i="2"/>
  <c r="G497" i="2"/>
  <c r="F497" i="2"/>
  <c r="E497" i="2"/>
  <c r="G496" i="2"/>
  <c r="F496" i="2"/>
  <c r="E496" i="2"/>
  <c r="G495" i="2"/>
  <c r="F495" i="2"/>
  <c r="E495" i="2"/>
  <c r="G494" i="2"/>
  <c r="F494" i="2"/>
  <c r="E494" i="2"/>
  <c r="G493" i="2"/>
  <c r="F493" i="2"/>
  <c r="E493" i="2"/>
  <c r="G492" i="2"/>
  <c r="F492" i="2"/>
  <c r="E492" i="2"/>
  <c r="G491" i="2"/>
  <c r="F491" i="2"/>
  <c r="E491" i="2"/>
  <c r="G490" i="2"/>
  <c r="F490" i="2"/>
  <c r="E490" i="2"/>
  <c r="G489" i="2"/>
  <c r="F489" i="2"/>
  <c r="E489" i="2"/>
  <c r="G488" i="2"/>
  <c r="F488" i="2"/>
  <c r="E488" i="2"/>
  <c r="G487" i="2"/>
  <c r="F487" i="2"/>
  <c r="E487" i="2"/>
  <c r="G486" i="2"/>
  <c r="F486" i="2"/>
  <c r="E486" i="2"/>
  <c r="G485" i="2"/>
  <c r="F485" i="2"/>
  <c r="E485" i="2"/>
  <c r="G484" i="2"/>
  <c r="F484" i="2"/>
  <c r="E484" i="2"/>
  <c r="G483" i="2"/>
  <c r="F483" i="2"/>
  <c r="E483" i="2"/>
  <c r="G482" i="2"/>
  <c r="F482" i="2"/>
  <c r="E482" i="2"/>
  <c r="G481" i="2"/>
  <c r="F481" i="2"/>
  <c r="E481" i="2"/>
  <c r="G480" i="2"/>
  <c r="F480" i="2"/>
  <c r="E480" i="2"/>
  <c r="G479" i="2"/>
  <c r="F479" i="2"/>
  <c r="E479" i="2"/>
  <c r="G478" i="2"/>
  <c r="F478" i="2"/>
  <c r="E478" i="2"/>
  <c r="G477" i="2"/>
  <c r="F477" i="2"/>
  <c r="E477" i="2"/>
  <c r="G476" i="2"/>
  <c r="F476" i="2"/>
  <c r="E476" i="2"/>
  <c r="G475" i="2"/>
  <c r="F475" i="2"/>
  <c r="E475" i="2"/>
  <c r="G474" i="2"/>
  <c r="F474" i="2"/>
  <c r="E474" i="2"/>
  <c r="G473" i="2"/>
  <c r="F473" i="2"/>
  <c r="E473" i="2"/>
  <c r="G472" i="2"/>
  <c r="F472" i="2"/>
  <c r="E472" i="2"/>
  <c r="G471" i="2"/>
  <c r="G470" i="2"/>
  <c r="F470" i="2"/>
  <c r="E470" i="2"/>
  <c r="G469" i="2"/>
  <c r="F469" i="2"/>
  <c r="E469" i="2"/>
  <c r="G468" i="2"/>
  <c r="F468" i="2"/>
  <c r="E468" i="2"/>
  <c r="G467" i="2"/>
  <c r="F467" i="2"/>
  <c r="E467" i="2"/>
  <c r="G466" i="2"/>
  <c r="F466" i="2"/>
  <c r="E466" i="2"/>
  <c r="G465" i="2"/>
  <c r="F465" i="2"/>
  <c r="E465" i="2"/>
  <c r="G464" i="2"/>
  <c r="F464" i="2"/>
  <c r="E464" i="2"/>
  <c r="G463" i="2"/>
  <c r="F463" i="2"/>
  <c r="E463" i="2"/>
  <c r="G462" i="2"/>
  <c r="F462" i="2"/>
  <c r="E462" i="2"/>
  <c r="G461" i="2"/>
  <c r="F461" i="2"/>
  <c r="E461" i="2"/>
  <c r="G460" i="2"/>
  <c r="F460" i="2"/>
  <c r="E460" i="2"/>
  <c r="G459" i="2"/>
  <c r="F459" i="2"/>
  <c r="E459" i="2"/>
  <c r="G458" i="2"/>
  <c r="F458" i="2"/>
  <c r="E458" i="2"/>
  <c r="G457" i="2"/>
  <c r="F457" i="2"/>
  <c r="E457" i="2"/>
  <c r="G456" i="2"/>
  <c r="F456" i="2"/>
  <c r="E456" i="2"/>
  <c r="G455" i="2"/>
  <c r="F455" i="2"/>
  <c r="E455" i="2"/>
  <c r="G454" i="2"/>
  <c r="F454" i="2"/>
  <c r="E454" i="2"/>
  <c r="G453" i="2"/>
  <c r="F453" i="2"/>
  <c r="E453" i="2"/>
  <c r="G452" i="2"/>
  <c r="F452" i="2"/>
  <c r="E452" i="2"/>
  <c r="G451" i="2"/>
  <c r="F451" i="2"/>
  <c r="E451" i="2"/>
  <c r="G450" i="2"/>
  <c r="F450" i="2"/>
  <c r="E450" i="2"/>
  <c r="G449" i="2"/>
  <c r="F449" i="2"/>
  <c r="E449" i="2"/>
  <c r="G448" i="2"/>
  <c r="F448" i="2"/>
  <c r="E448" i="2"/>
  <c r="G447" i="2"/>
  <c r="F447" i="2"/>
  <c r="E447" i="2"/>
  <c r="G446" i="2"/>
  <c r="F446" i="2"/>
  <c r="E446" i="2"/>
  <c r="G445" i="2"/>
  <c r="F445" i="2"/>
  <c r="G444" i="2"/>
  <c r="F444" i="2"/>
  <c r="E444" i="2"/>
  <c r="G443" i="2"/>
  <c r="F443" i="2"/>
  <c r="E443" i="2"/>
  <c r="G442" i="2"/>
  <c r="F442" i="2"/>
  <c r="G441" i="2"/>
  <c r="F441" i="2"/>
  <c r="E441" i="2"/>
  <c r="G440" i="2"/>
  <c r="F440" i="2"/>
  <c r="E440" i="2"/>
  <c r="G439" i="2"/>
  <c r="F439" i="2"/>
  <c r="E439" i="2"/>
  <c r="G438" i="2"/>
  <c r="F438" i="2"/>
  <c r="E438" i="2"/>
  <c r="G437" i="2"/>
  <c r="F437" i="2"/>
  <c r="E437" i="2"/>
  <c r="G436" i="2"/>
  <c r="F436" i="2"/>
  <c r="E436" i="2"/>
  <c r="G435" i="2"/>
  <c r="F435" i="2"/>
  <c r="E435" i="2"/>
  <c r="G434" i="2"/>
  <c r="F434" i="2"/>
  <c r="E434" i="2"/>
  <c r="G433" i="2"/>
  <c r="F433" i="2"/>
  <c r="E433" i="2"/>
  <c r="G432" i="2"/>
  <c r="F432" i="2"/>
  <c r="E432" i="2"/>
  <c r="G431" i="2"/>
  <c r="F431" i="2"/>
  <c r="E431" i="2"/>
  <c r="G430" i="2"/>
  <c r="F430" i="2"/>
  <c r="E430" i="2"/>
  <c r="G429" i="2"/>
  <c r="E429" i="2"/>
  <c r="G428" i="2"/>
  <c r="F428" i="2"/>
  <c r="E428" i="2"/>
  <c r="G427" i="2"/>
  <c r="F427" i="2"/>
  <c r="E427" i="2"/>
  <c r="G426" i="2"/>
  <c r="F426" i="2"/>
  <c r="E426" i="2"/>
  <c r="G425" i="2"/>
  <c r="F425" i="2"/>
  <c r="E425" i="2"/>
  <c r="G424" i="2"/>
  <c r="F424" i="2"/>
  <c r="E424" i="2"/>
  <c r="G423" i="2"/>
  <c r="F423" i="2"/>
  <c r="E423" i="2"/>
  <c r="G422" i="2"/>
  <c r="F422" i="2"/>
  <c r="E422" i="2"/>
  <c r="G421" i="2"/>
  <c r="F421" i="2"/>
  <c r="E421" i="2"/>
  <c r="G420" i="2"/>
  <c r="F420" i="2"/>
  <c r="G419" i="2"/>
  <c r="F419" i="2"/>
  <c r="E419" i="2"/>
  <c r="G418" i="2"/>
  <c r="F418" i="2"/>
  <c r="E418" i="2"/>
  <c r="G417" i="2"/>
  <c r="F417" i="2"/>
  <c r="E417" i="2"/>
  <c r="G416" i="2"/>
  <c r="F416" i="2"/>
  <c r="E416" i="2"/>
  <c r="G415" i="2"/>
  <c r="F415" i="2"/>
  <c r="E415" i="2"/>
  <c r="G414" i="2"/>
  <c r="F414" i="2"/>
  <c r="E414" i="2"/>
  <c r="G413" i="2"/>
  <c r="F413" i="2"/>
  <c r="E413" i="2"/>
  <c r="G412" i="2"/>
  <c r="F412" i="2"/>
  <c r="E412" i="2"/>
  <c r="G411" i="2"/>
  <c r="F411" i="2"/>
  <c r="E411" i="2"/>
  <c r="G410" i="2"/>
  <c r="F410" i="2"/>
  <c r="G409" i="2"/>
  <c r="F409" i="2"/>
  <c r="E409" i="2"/>
  <c r="G408" i="2"/>
  <c r="F408" i="2"/>
  <c r="E408" i="2"/>
  <c r="G407" i="2"/>
  <c r="F407" i="2"/>
  <c r="E407" i="2"/>
  <c r="G406" i="2"/>
  <c r="F406" i="2"/>
  <c r="E406" i="2"/>
  <c r="G405" i="2"/>
  <c r="F405" i="2"/>
  <c r="E405" i="2"/>
  <c r="G404" i="2"/>
  <c r="E404" i="2"/>
  <c r="G403" i="2"/>
  <c r="G402" i="2"/>
  <c r="F402" i="2"/>
  <c r="E402" i="2"/>
  <c r="G401" i="2"/>
  <c r="F401" i="2"/>
  <c r="E401" i="2"/>
  <c r="G400" i="2"/>
  <c r="F400" i="2"/>
  <c r="E400" i="2"/>
  <c r="G399" i="2"/>
  <c r="G398" i="2"/>
  <c r="G397" i="2"/>
  <c r="F397" i="2"/>
  <c r="G396" i="2"/>
  <c r="F396" i="2"/>
  <c r="E396" i="2"/>
  <c r="G395" i="2"/>
  <c r="E395" i="2"/>
  <c r="G394" i="2"/>
  <c r="F394" i="2"/>
  <c r="E394" i="2"/>
  <c r="G393" i="2"/>
  <c r="F393" i="2"/>
  <c r="E393" i="2"/>
  <c r="G392" i="2"/>
  <c r="F392" i="2"/>
  <c r="E392" i="2"/>
  <c r="G391" i="2"/>
  <c r="G390" i="2"/>
  <c r="F390" i="2"/>
  <c r="E390" i="2"/>
  <c r="G389" i="2"/>
  <c r="F389" i="2"/>
  <c r="E389" i="2"/>
  <c r="G388" i="2"/>
  <c r="E388" i="2"/>
  <c r="G387" i="2"/>
  <c r="F387" i="2"/>
  <c r="E387" i="2"/>
  <c r="G386" i="2"/>
  <c r="G385" i="2"/>
  <c r="F385" i="2"/>
  <c r="E385" i="2"/>
  <c r="G384" i="2"/>
  <c r="F384" i="2"/>
  <c r="E384" i="2"/>
  <c r="G383" i="2"/>
  <c r="G382" i="2"/>
  <c r="F382" i="2"/>
  <c r="E382" i="2"/>
  <c r="G381" i="2"/>
  <c r="F381" i="2"/>
  <c r="E381" i="2"/>
  <c r="G380" i="2"/>
  <c r="F380" i="2"/>
  <c r="E380" i="2"/>
  <c r="G379" i="2"/>
  <c r="F379" i="2"/>
  <c r="E379" i="2"/>
  <c r="G378" i="2"/>
  <c r="F378" i="2"/>
  <c r="E378" i="2"/>
  <c r="G377" i="2"/>
  <c r="F377" i="2"/>
  <c r="E377" i="2"/>
  <c r="G376" i="2"/>
  <c r="F376" i="2"/>
  <c r="E376" i="2"/>
  <c r="G375" i="2"/>
  <c r="F375" i="2"/>
  <c r="E375" i="2"/>
  <c r="G374" i="2"/>
  <c r="F374" i="2"/>
  <c r="E374" i="2"/>
  <c r="G373" i="2"/>
  <c r="F373" i="2"/>
  <c r="E373" i="2"/>
  <c r="G372" i="2"/>
  <c r="F372" i="2"/>
  <c r="G371" i="2"/>
  <c r="F371" i="2"/>
  <c r="E371" i="2"/>
  <c r="G370" i="2"/>
  <c r="F370" i="2"/>
  <c r="E370" i="2"/>
  <c r="G369" i="2"/>
  <c r="F369" i="2"/>
  <c r="G368" i="2"/>
  <c r="F368" i="2"/>
  <c r="E368" i="2"/>
  <c r="G367" i="2"/>
  <c r="F367" i="2"/>
  <c r="E367" i="2"/>
  <c r="G366" i="2"/>
  <c r="F366" i="2"/>
  <c r="E366" i="2"/>
  <c r="G365" i="2"/>
  <c r="F365" i="2"/>
  <c r="E365" i="2"/>
  <c r="G364" i="2"/>
  <c r="F364" i="2"/>
  <c r="G363" i="2"/>
  <c r="F363" i="2"/>
  <c r="E363" i="2"/>
  <c r="G362" i="2"/>
  <c r="F362" i="2"/>
  <c r="E362" i="2"/>
  <c r="G361" i="2"/>
  <c r="G360" i="2"/>
  <c r="F360" i="2"/>
  <c r="E360" i="2"/>
  <c r="G359" i="2"/>
  <c r="F359" i="2"/>
  <c r="E359" i="2"/>
  <c r="G358" i="2"/>
  <c r="F358" i="2"/>
  <c r="E358" i="2"/>
  <c r="G357" i="2"/>
  <c r="F357" i="2"/>
  <c r="E357" i="2"/>
  <c r="G356" i="2"/>
  <c r="F356" i="2"/>
  <c r="E356" i="2"/>
  <c r="G355" i="2"/>
  <c r="G354" i="2"/>
  <c r="F354" i="2"/>
  <c r="E354" i="2"/>
  <c r="G353" i="2"/>
  <c r="F353" i="2"/>
  <c r="E353" i="2"/>
  <c r="G352" i="2"/>
  <c r="F352" i="2"/>
  <c r="E352" i="2"/>
  <c r="G351" i="2"/>
  <c r="E351" i="2"/>
  <c r="G350" i="2"/>
  <c r="D349" i="2"/>
  <c r="D12" i="2" s="1"/>
  <c r="C349" i="2"/>
  <c r="C12" i="2" s="1"/>
  <c r="G343" i="2"/>
  <c r="F343" i="2"/>
  <c r="E343" i="2"/>
  <c r="G342" i="2"/>
  <c r="F342" i="2"/>
  <c r="E342" i="2"/>
  <c r="G341" i="2"/>
  <c r="F341" i="2"/>
  <c r="G340" i="2"/>
  <c r="F340" i="2"/>
  <c r="E340" i="2"/>
  <c r="G339" i="2"/>
  <c r="F339" i="2"/>
  <c r="E339" i="2"/>
  <c r="G338" i="2"/>
  <c r="F338" i="2"/>
  <c r="E338" i="2"/>
  <c r="G337" i="2"/>
  <c r="F337" i="2"/>
  <c r="E337" i="2"/>
  <c r="G336" i="2"/>
  <c r="F336" i="2"/>
  <c r="E336" i="2"/>
  <c r="G335" i="2"/>
  <c r="F335" i="2"/>
  <c r="E335" i="2"/>
  <c r="G334" i="2"/>
  <c r="F334" i="2"/>
  <c r="E334" i="2"/>
  <c r="G333" i="2"/>
  <c r="F333" i="2"/>
  <c r="E333" i="2"/>
  <c r="G332" i="2"/>
  <c r="F332" i="2"/>
  <c r="E332" i="2"/>
  <c r="G331" i="2"/>
  <c r="F331" i="2"/>
  <c r="E331" i="2"/>
  <c r="G330" i="2"/>
  <c r="F330" i="2"/>
  <c r="E330" i="2"/>
  <c r="G329" i="2"/>
  <c r="F329" i="2"/>
  <c r="E329" i="2"/>
  <c r="G328" i="2"/>
  <c r="F328" i="2"/>
  <c r="E328" i="2"/>
  <c r="G327" i="2"/>
  <c r="F327" i="2"/>
  <c r="E327" i="2"/>
  <c r="G326" i="2"/>
  <c r="F326" i="2"/>
  <c r="E326" i="2"/>
  <c r="G325" i="2"/>
  <c r="F325" i="2"/>
  <c r="E325" i="2"/>
  <c r="G324" i="2"/>
  <c r="F324" i="2"/>
  <c r="E324" i="2"/>
  <c r="G323" i="2"/>
  <c r="F323" i="2"/>
  <c r="E323" i="2"/>
  <c r="G322" i="2"/>
  <c r="F322" i="2"/>
  <c r="E322" i="2"/>
  <c r="G321" i="2"/>
  <c r="F321" i="2"/>
  <c r="E321" i="2"/>
  <c r="G320" i="2"/>
  <c r="F320" i="2"/>
  <c r="E320" i="2"/>
  <c r="G319" i="2"/>
  <c r="F319" i="2"/>
  <c r="G318" i="2"/>
  <c r="F318" i="2"/>
  <c r="E318" i="2"/>
  <c r="G317" i="2"/>
  <c r="F317" i="2"/>
  <c r="E317" i="2"/>
  <c r="G316" i="2"/>
  <c r="F316" i="2"/>
  <c r="E316" i="2"/>
  <c r="G315" i="2"/>
  <c r="F315" i="2"/>
  <c r="E315" i="2"/>
  <c r="G314" i="2"/>
  <c r="F314" i="2"/>
  <c r="E314" i="2"/>
  <c r="G313" i="2"/>
  <c r="F313" i="2"/>
  <c r="E313" i="2"/>
  <c r="G312" i="2"/>
  <c r="F312" i="2"/>
  <c r="E312" i="2"/>
  <c r="G311" i="2"/>
  <c r="F311" i="2"/>
  <c r="E311" i="2"/>
  <c r="G310" i="2"/>
  <c r="F310" i="2"/>
  <c r="E310" i="2"/>
  <c r="G309" i="2"/>
  <c r="F309" i="2"/>
  <c r="E309" i="2"/>
  <c r="G308" i="2"/>
  <c r="F308" i="2"/>
  <c r="E308" i="2"/>
  <c r="G307" i="2"/>
  <c r="F307" i="2"/>
  <c r="E307" i="2"/>
  <c r="G306" i="2"/>
  <c r="F306" i="2"/>
  <c r="E306" i="2"/>
  <c r="G305" i="2"/>
  <c r="F305" i="2"/>
  <c r="E305" i="2"/>
  <c r="G304" i="2"/>
  <c r="F304" i="2"/>
  <c r="E304" i="2"/>
  <c r="G303" i="2"/>
  <c r="F303" i="2"/>
  <c r="E303" i="2"/>
  <c r="G302" i="2"/>
  <c r="F302" i="2"/>
  <c r="E302" i="2"/>
  <c r="G301" i="2"/>
  <c r="F301" i="2"/>
  <c r="E301" i="2"/>
  <c r="G300" i="2"/>
  <c r="F300" i="2"/>
  <c r="G299" i="2"/>
  <c r="F299" i="2"/>
  <c r="E299" i="2"/>
  <c r="G298" i="2"/>
  <c r="F298" i="2"/>
  <c r="E298" i="2"/>
  <c r="G297" i="2"/>
  <c r="F297" i="2"/>
  <c r="E297" i="2"/>
  <c r="G296" i="2"/>
  <c r="F296" i="2"/>
  <c r="E296" i="2"/>
  <c r="G295" i="2"/>
  <c r="F295" i="2"/>
  <c r="E295" i="2"/>
  <c r="G294" i="2"/>
  <c r="F294" i="2"/>
  <c r="E294" i="2"/>
  <c r="G293" i="2"/>
  <c r="F293" i="2"/>
  <c r="E293" i="2"/>
  <c r="G292" i="2"/>
  <c r="F292" i="2"/>
  <c r="E292" i="2"/>
  <c r="G291" i="2"/>
  <c r="F291" i="2"/>
  <c r="E291" i="2"/>
  <c r="G290" i="2"/>
  <c r="F290" i="2"/>
  <c r="E290" i="2"/>
  <c r="G289" i="2"/>
  <c r="F289" i="2"/>
  <c r="E289" i="2"/>
  <c r="G288" i="2"/>
  <c r="F288" i="2"/>
  <c r="E288" i="2"/>
  <c r="G287" i="2"/>
  <c r="F287" i="2"/>
  <c r="E287" i="2"/>
  <c r="G286" i="2"/>
  <c r="F286" i="2"/>
  <c r="E286" i="2"/>
  <c r="G285" i="2"/>
  <c r="F285" i="2"/>
  <c r="E285" i="2"/>
  <c r="G284" i="2"/>
  <c r="F284" i="2"/>
  <c r="E284" i="2"/>
  <c r="G283" i="2"/>
  <c r="F283" i="2"/>
  <c r="E283" i="2"/>
  <c r="G282" i="2"/>
  <c r="F282" i="2"/>
  <c r="E282" i="2"/>
  <c r="G281" i="2"/>
  <c r="F281" i="2"/>
  <c r="E281" i="2"/>
  <c r="G280" i="2"/>
  <c r="F280" i="2"/>
  <c r="E280" i="2"/>
  <c r="G279" i="2"/>
  <c r="F279" i="2"/>
  <c r="E279" i="2"/>
  <c r="G278" i="2"/>
  <c r="F278" i="2"/>
  <c r="E278" i="2"/>
  <c r="G277" i="2"/>
  <c r="F277" i="2"/>
  <c r="E277" i="2"/>
  <c r="G276" i="2"/>
  <c r="F276" i="2"/>
  <c r="E276" i="2"/>
  <c r="G275" i="2"/>
  <c r="F275" i="2"/>
  <c r="E275" i="2"/>
  <c r="G274" i="2"/>
  <c r="F274" i="2"/>
  <c r="E274" i="2"/>
  <c r="G273" i="2"/>
  <c r="F273" i="2"/>
  <c r="E273" i="2"/>
  <c r="G272" i="2"/>
  <c r="F272" i="2"/>
  <c r="E272" i="2"/>
  <c r="G271" i="2"/>
  <c r="F271" i="2"/>
  <c r="G270" i="2"/>
  <c r="F270" i="2"/>
  <c r="E270" i="2"/>
  <c r="G269" i="2"/>
  <c r="F269" i="2"/>
  <c r="E269" i="2"/>
  <c r="G268" i="2"/>
  <c r="F268" i="2"/>
  <c r="E268" i="2"/>
  <c r="G267" i="2"/>
  <c r="F267" i="2"/>
  <c r="E267" i="2"/>
  <c r="G266" i="2"/>
  <c r="F266" i="2"/>
  <c r="E266" i="2"/>
  <c r="G265" i="2"/>
  <c r="F265" i="2"/>
  <c r="E265" i="2"/>
  <c r="G264" i="2"/>
  <c r="F264" i="2"/>
  <c r="E264" i="2"/>
  <c r="G263" i="2"/>
  <c r="F263" i="2"/>
  <c r="E263" i="2"/>
  <c r="G262" i="2"/>
  <c r="F262" i="2"/>
  <c r="E262" i="2"/>
  <c r="G261" i="2"/>
  <c r="F261" i="2"/>
  <c r="E261" i="2"/>
  <c r="G260" i="2"/>
  <c r="F260" i="2"/>
  <c r="E260" i="2"/>
  <c r="G259" i="2"/>
  <c r="F259" i="2"/>
  <c r="E259" i="2"/>
  <c r="G258" i="2"/>
  <c r="F258" i="2"/>
  <c r="E258" i="2"/>
  <c r="G257" i="2"/>
  <c r="F257" i="2"/>
  <c r="E257" i="2"/>
  <c r="G256" i="2"/>
  <c r="F256" i="2"/>
  <c r="E256" i="2"/>
  <c r="G255" i="2"/>
  <c r="F255" i="2"/>
  <c r="E255" i="2"/>
  <c r="G254" i="2"/>
  <c r="F254" i="2"/>
  <c r="E254" i="2"/>
  <c r="G253" i="2"/>
  <c r="F253" i="2"/>
  <c r="E253" i="2"/>
  <c r="G252" i="2"/>
  <c r="F252" i="2"/>
  <c r="E252" i="2"/>
  <c r="G251" i="2"/>
  <c r="F251" i="2"/>
  <c r="E251" i="2"/>
  <c r="G250" i="2"/>
  <c r="F250" i="2"/>
  <c r="E250" i="2"/>
  <c r="G249" i="2"/>
  <c r="F249" i="2"/>
  <c r="E249" i="2"/>
  <c r="G248" i="2"/>
  <c r="F248" i="2"/>
  <c r="E248" i="2"/>
  <c r="G247" i="2"/>
  <c r="F247" i="2"/>
  <c r="E247" i="2"/>
  <c r="G246" i="2"/>
  <c r="F246" i="2"/>
  <c r="E246" i="2"/>
  <c r="G245" i="2"/>
  <c r="F245" i="2"/>
  <c r="E245" i="2"/>
  <c r="G244" i="2"/>
  <c r="F244" i="2"/>
  <c r="E244" i="2"/>
  <c r="G243" i="2"/>
  <c r="F243" i="2"/>
  <c r="E243" i="2"/>
  <c r="G242" i="2"/>
  <c r="F242" i="2"/>
  <c r="E242" i="2"/>
  <c r="G241" i="2"/>
  <c r="F241" i="2"/>
  <c r="E241" i="2"/>
  <c r="G240" i="2"/>
  <c r="F240" i="2"/>
  <c r="E240" i="2"/>
  <c r="G239" i="2"/>
  <c r="F239" i="2"/>
  <c r="E239" i="2"/>
  <c r="G238" i="2"/>
  <c r="F238" i="2"/>
  <c r="E238" i="2"/>
  <c r="G237" i="2"/>
  <c r="F237" i="2"/>
  <c r="E237" i="2"/>
  <c r="G236" i="2"/>
  <c r="F236" i="2"/>
  <c r="E236" i="2"/>
  <c r="G235" i="2"/>
  <c r="F235" i="2"/>
  <c r="E235" i="2"/>
  <c r="G234" i="2"/>
  <c r="F234" i="2"/>
  <c r="E234" i="2"/>
  <c r="G233" i="2"/>
  <c r="F233" i="2"/>
  <c r="E233" i="2"/>
  <c r="G232" i="2"/>
  <c r="F232" i="2"/>
  <c r="E232" i="2"/>
  <c r="G231" i="2"/>
  <c r="F231" i="2"/>
  <c r="E231" i="2"/>
  <c r="G230" i="2"/>
  <c r="F230" i="2"/>
  <c r="E230" i="2"/>
  <c r="G229" i="2"/>
  <c r="F229" i="2"/>
  <c r="E229" i="2"/>
  <c r="G228" i="2"/>
  <c r="F228" i="2"/>
  <c r="E228" i="2"/>
  <c r="G227" i="2"/>
  <c r="F227" i="2"/>
  <c r="E227" i="2"/>
  <c r="G226" i="2"/>
  <c r="F226" i="2"/>
  <c r="E226" i="2"/>
  <c r="G225" i="2"/>
  <c r="G224" i="2"/>
  <c r="F224" i="2"/>
  <c r="E224" i="2"/>
  <c r="G223" i="2"/>
  <c r="F223" i="2"/>
  <c r="E223" i="2"/>
  <c r="G222" i="2"/>
  <c r="F222" i="2"/>
  <c r="E222" i="2"/>
  <c r="G221" i="2"/>
  <c r="F221" i="2"/>
  <c r="E221" i="2"/>
  <c r="G220" i="2"/>
  <c r="F220" i="2"/>
  <c r="E220" i="2"/>
  <c r="G219" i="2"/>
  <c r="F219" i="2"/>
  <c r="E219" i="2"/>
  <c r="G218" i="2"/>
  <c r="F218" i="2"/>
  <c r="E218" i="2"/>
  <c r="G217" i="2"/>
  <c r="F217" i="2"/>
  <c r="E217" i="2"/>
  <c r="G216" i="2"/>
  <c r="F216" i="2"/>
  <c r="E216" i="2"/>
  <c r="G215" i="2"/>
  <c r="F215" i="2"/>
  <c r="E215" i="2"/>
  <c r="G214" i="2"/>
  <c r="F214" i="2"/>
  <c r="E214" i="2"/>
  <c r="G213" i="2"/>
  <c r="F213" i="2"/>
  <c r="E213" i="2"/>
  <c r="G212" i="2"/>
  <c r="F212" i="2"/>
  <c r="E212" i="2"/>
  <c r="G211" i="2"/>
  <c r="F211" i="2"/>
  <c r="E211" i="2"/>
  <c r="G210" i="2"/>
  <c r="F210" i="2"/>
  <c r="E210" i="2"/>
  <c r="G209" i="2"/>
  <c r="F209" i="2"/>
  <c r="E209" i="2"/>
  <c r="G208" i="2"/>
  <c r="F208" i="2"/>
  <c r="E208" i="2"/>
  <c r="G207" i="2"/>
  <c r="F207" i="2"/>
  <c r="E207" i="2"/>
  <c r="G206" i="2"/>
  <c r="F206" i="2"/>
  <c r="E206" i="2"/>
  <c r="G205" i="2"/>
  <c r="F205" i="2"/>
  <c r="E205" i="2"/>
  <c r="G204" i="2"/>
  <c r="F204" i="2"/>
  <c r="E204" i="2"/>
  <c r="G203" i="2"/>
  <c r="F203" i="2"/>
  <c r="E203" i="2"/>
  <c r="G202" i="2"/>
  <c r="F202" i="2"/>
  <c r="G201" i="2"/>
  <c r="F201" i="2"/>
  <c r="E201" i="2"/>
  <c r="G200" i="2"/>
  <c r="E200" i="2"/>
  <c r="G199" i="2"/>
  <c r="F199" i="2"/>
  <c r="G198" i="2"/>
  <c r="F198" i="2"/>
  <c r="E198" i="2"/>
  <c r="G197" i="2"/>
  <c r="F197" i="2"/>
  <c r="E197" i="2"/>
  <c r="G196" i="2"/>
  <c r="F196" i="2"/>
  <c r="E196" i="2"/>
  <c r="G195" i="2"/>
  <c r="F195" i="2"/>
  <c r="E195" i="2"/>
  <c r="G194" i="2"/>
  <c r="F194" i="2"/>
  <c r="E194" i="2"/>
  <c r="G193" i="2"/>
  <c r="F193" i="2"/>
  <c r="E193" i="2"/>
  <c r="G192" i="2"/>
  <c r="F192" i="2"/>
  <c r="E192" i="2"/>
  <c r="G191" i="2"/>
  <c r="F191" i="2"/>
  <c r="E191" i="2"/>
  <c r="G190" i="2"/>
  <c r="F190" i="2"/>
  <c r="E190" i="2"/>
  <c r="G189" i="2"/>
  <c r="F189" i="2"/>
  <c r="E189" i="2"/>
  <c r="G188" i="2"/>
  <c r="F188" i="2"/>
  <c r="E188" i="2"/>
  <c r="G187" i="2"/>
  <c r="E187" i="2"/>
  <c r="G186" i="2"/>
  <c r="F186" i="2"/>
  <c r="E186" i="2"/>
  <c r="G185" i="2"/>
  <c r="F185" i="2"/>
  <c r="E185" i="2"/>
  <c r="G184" i="2"/>
  <c r="F184" i="2"/>
  <c r="E184" i="2"/>
  <c r="G183" i="2"/>
  <c r="F183" i="2"/>
  <c r="E183" i="2"/>
  <c r="G182" i="2"/>
  <c r="F182" i="2"/>
  <c r="E182" i="2"/>
  <c r="G181" i="2"/>
  <c r="F181" i="2"/>
  <c r="E181" i="2"/>
  <c r="G180" i="2"/>
  <c r="F180" i="2"/>
  <c r="E180" i="2"/>
  <c r="G179" i="2"/>
  <c r="G178" i="2"/>
  <c r="F178" i="2"/>
  <c r="E178" i="2"/>
  <c r="G177" i="2"/>
  <c r="F177" i="2"/>
  <c r="E177" i="2"/>
  <c r="G176" i="2"/>
  <c r="F176" i="2"/>
  <c r="E176" i="2"/>
  <c r="G175" i="2"/>
  <c r="F175" i="2"/>
  <c r="E175" i="2"/>
  <c r="G174" i="2"/>
  <c r="F174" i="2"/>
  <c r="E174" i="2"/>
  <c r="D173" i="2"/>
  <c r="C173" i="2"/>
  <c r="G167" i="2"/>
  <c r="F167" i="2"/>
  <c r="E167" i="2"/>
  <c r="G166" i="2"/>
  <c r="F166" i="2"/>
  <c r="E166" i="2"/>
  <c r="G165" i="2"/>
  <c r="F165" i="2"/>
  <c r="E165" i="2"/>
  <c r="G164" i="2"/>
  <c r="F164" i="2"/>
  <c r="E164" i="2"/>
  <c r="G163" i="2"/>
  <c r="F163" i="2"/>
  <c r="E163" i="2"/>
  <c r="G162" i="2"/>
  <c r="F162" i="2"/>
  <c r="E162" i="2"/>
  <c r="G161" i="2"/>
  <c r="F161" i="2"/>
  <c r="E161" i="2"/>
  <c r="G160" i="2"/>
  <c r="F160" i="2"/>
  <c r="E160" i="2"/>
  <c r="G159" i="2"/>
  <c r="F159" i="2"/>
  <c r="E159" i="2"/>
  <c r="G158" i="2"/>
  <c r="F158" i="2"/>
  <c r="E158" i="2"/>
  <c r="G157" i="2"/>
  <c r="F157" i="2"/>
  <c r="E157" i="2"/>
  <c r="G156" i="2"/>
  <c r="F156" i="2"/>
  <c r="E156" i="2"/>
  <c r="G155" i="2"/>
  <c r="F155" i="2"/>
  <c r="E155" i="2"/>
  <c r="G154" i="2"/>
  <c r="F154" i="2"/>
  <c r="E154" i="2"/>
  <c r="G153" i="2"/>
  <c r="F153" i="2"/>
  <c r="E153" i="2"/>
  <c r="G152" i="2"/>
  <c r="F152" i="2"/>
  <c r="E152" i="2"/>
  <c r="G151" i="2"/>
  <c r="F151" i="2"/>
  <c r="E151" i="2"/>
  <c r="G150" i="2"/>
  <c r="F150" i="2"/>
  <c r="E150" i="2"/>
  <c r="G149" i="2"/>
  <c r="F149" i="2"/>
  <c r="E149" i="2"/>
  <c r="G148" i="2"/>
  <c r="F148" i="2"/>
  <c r="E148" i="2"/>
  <c r="G147" i="2"/>
  <c r="F147" i="2"/>
  <c r="E147" i="2"/>
  <c r="G146" i="2"/>
  <c r="F146" i="2"/>
  <c r="E146" i="2"/>
  <c r="G145" i="2"/>
  <c r="F145" i="2"/>
  <c r="E145" i="2"/>
  <c r="G144" i="2"/>
  <c r="F144" i="2"/>
  <c r="E144" i="2"/>
  <c r="G143" i="2"/>
  <c r="F143" i="2"/>
  <c r="E143" i="2"/>
  <c r="G142" i="2"/>
  <c r="F142" i="2"/>
  <c r="E142" i="2"/>
  <c r="G141" i="2"/>
  <c r="F141" i="2"/>
  <c r="E141" i="2"/>
  <c r="G140" i="2"/>
  <c r="F140" i="2"/>
  <c r="E140" i="2"/>
  <c r="G139" i="2"/>
  <c r="E139" i="2"/>
  <c r="G138" i="2"/>
  <c r="F138" i="2"/>
  <c r="E138" i="2"/>
  <c r="G137" i="2"/>
  <c r="F137" i="2"/>
  <c r="E137" i="2"/>
  <c r="G136" i="2"/>
  <c r="F136" i="2"/>
  <c r="E136" i="2"/>
  <c r="G135" i="2"/>
  <c r="F135" i="2"/>
  <c r="E135" i="2"/>
  <c r="G134" i="2"/>
  <c r="F134" i="2"/>
  <c r="E134" i="2"/>
  <c r="G133" i="2"/>
  <c r="G132" i="2"/>
  <c r="F132" i="2"/>
  <c r="E132" i="2"/>
  <c r="G131" i="2"/>
  <c r="G130" i="2"/>
  <c r="F130" i="2"/>
  <c r="E130" i="2"/>
  <c r="G129" i="2"/>
  <c r="F129" i="2"/>
  <c r="E129" i="2"/>
  <c r="G128" i="2"/>
  <c r="E128" i="2"/>
  <c r="G127" i="2"/>
  <c r="F127" i="2"/>
  <c r="E127" i="2"/>
  <c r="G126" i="2"/>
  <c r="G125" i="2"/>
  <c r="E125" i="2"/>
  <c r="G124" i="2"/>
  <c r="F124" i="2"/>
  <c r="E124" i="2"/>
  <c r="G123" i="2"/>
  <c r="F123" i="2"/>
  <c r="G122" i="2"/>
  <c r="F122" i="2"/>
  <c r="E122" i="2"/>
  <c r="G121" i="2"/>
  <c r="F121" i="2"/>
  <c r="G120" i="2"/>
  <c r="F120" i="2"/>
  <c r="E120" i="2"/>
  <c r="G119" i="2"/>
  <c r="F119" i="2"/>
  <c r="E119" i="2"/>
  <c r="G118" i="2"/>
  <c r="F118" i="2"/>
  <c r="E118" i="2"/>
  <c r="G117" i="2"/>
  <c r="F117" i="2"/>
  <c r="E117" i="2"/>
  <c r="G116" i="2"/>
  <c r="F116" i="2"/>
  <c r="E116" i="2"/>
  <c r="G115" i="2"/>
  <c r="E115" i="2"/>
  <c r="G114" i="2"/>
  <c r="F114" i="2"/>
  <c r="E114" i="2"/>
  <c r="G113" i="2"/>
  <c r="F113" i="2"/>
  <c r="E113" i="2"/>
  <c r="G112" i="2"/>
  <c r="E112" i="2"/>
  <c r="G111" i="2"/>
  <c r="G110" i="2"/>
  <c r="F110" i="2"/>
  <c r="E110" i="2"/>
  <c r="G109" i="2"/>
  <c r="F109" i="2"/>
  <c r="E109" i="2"/>
  <c r="G108" i="2"/>
  <c r="F108" i="2"/>
  <c r="E108" i="2"/>
  <c r="G107" i="2"/>
  <c r="F107" i="2"/>
  <c r="E107" i="2"/>
  <c r="G106" i="2"/>
  <c r="F106" i="2"/>
  <c r="G105" i="2"/>
  <c r="F105" i="2"/>
  <c r="E105" i="2"/>
  <c r="G104" i="2"/>
  <c r="F104" i="2"/>
  <c r="E104" i="2"/>
  <c r="G103" i="2"/>
  <c r="E103" i="2"/>
  <c r="G102" i="2"/>
  <c r="F102" i="2"/>
  <c r="E102" i="2"/>
  <c r="G101" i="2"/>
  <c r="F101" i="2"/>
  <c r="E101" i="2"/>
  <c r="G100" i="2"/>
  <c r="F100" i="2"/>
  <c r="E100" i="2"/>
  <c r="G99" i="2"/>
  <c r="F99" i="2"/>
  <c r="E99" i="2"/>
  <c r="G98" i="2"/>
  <c r="F98" i="2"/>
  <c r="E98" i="2"/>
  <c r="G97" i="2"/>
  <c r="F97" i="2"/>
  <c r="E97" i="2"/>
  <c r="G96" i="2"/>
  <c r="F96" i="2"/>
  <c r="E96" i="2"/>
  <c r="G95" i="2"/>
  <c r="F95" i="2"/>
  <c r="E95" i="2"/>
  <c r="G94" i="2"/>
  <c r="F94" i="2"/>
  <c r="E94" i="2"/>
  <c r="G93" i="2"/>
  <c r="F93" i="2"/>
  <c r="E93" i="2"/>
  <c r="G92" i="2"/>
  <c r="F92" i="2"/>
  <c r="E92" i="2"/>
  <c r="G91" i="2"/>
  <c r="E91" i="2"/>
  <c r="G90" i="2"/>
  <c r="F90" i="2"/>
  <c r="E90" i="2"/>
  <c r="G89" i="2"/>
  <c r="F89" i="2"/>
  <c r="E89" i="2"/>
  <c r="G88" i="2"/>
  <c r="F88" i="2"/>
  <c r="G87" i="2"/>
  <c r="F87" i="2"/>
  <c r="E87" i="2"/>
  <c r="G86" i="2"/>
  <c r="F86" i="2"/>
  <c r="E86" i="2"/>
  <c r="G85" i="2"/>
  <c r="F85" i="2"/>
  <c r="E85" i="2"/>
  <c r="G84" i="2"/>
  <c r="F84" i="2"/>
  <c r="E84" i="2"/>
  <c r="G83" i="2"/>
  <c r="F83" i="2"/>
  <c r="E83" i="2"/>
  <c r="G82" i="2"/>
  <c r="F82" i="2"/>
  <c r="E82" i="2"/>
  <c r="G81" i="2"/>
  <c r="F81" i="2"/>
  <c r="E81" i="2"/>
  <c r="G80" i="2"/>
  <c r="E80" i="2"/>
  <c r="G79" i="2"/>
  <c r="F79" i="2"/>
  <c r="E79" i="2"/>
  <c r="G78" i="2"/>
  <c r="F78" i="2"/>
  <c r="E78" i="2"/>
  <c r="G77" i="2"/>
  <c r="F77" i="2"/>
  <c r="G76" i="2"/>
  <c r="F76" i="2"/>
  <c r="E76" i="2"/>
  <c r="D75" i="2"/>
  <c r="D10" i="2" s="1"/>
  <c r="C75" i="2"/>
  <c r="C10" i="2" s="1"/>
  <c r="G69" i="2"/>
  <c r="F69" i="2"/>
  <c r="E69" i="2"/>
  <c r="G68" i="2"/>
  <c r="F68" i="2"/>
  <c r="E68" i="2"/>
  <c r="G67" i="2"/>
  <c r="F67" i="2"/>
  <c r="E67" i="2"/>
  <c r="G66" i="2"/>
  <c r="F66" i="2"/>
  <c r="G65" i="2"/>
  <c r="F65" i="2"/>
  <c r="E65" i="2"/>
  <c r="G64" i="2"/>
  <c r="F64" i="2"/>
  <c r="E64" i="2"/>
  <c r="G63" i="2"/>
  <c r="F63" i="2"/>
  <c r="E63" i="2"/>
  <c r="G62" i="2"/>
  <c r="F62" i="2"/>
  <c r="E62" i="2"/>
  <c r="G61" i="2"/>
  <c r="F61" i="2"/>
  <c r="E61" i="2"/>
  <c r="G60" i="2"/>
  <c r="F60" i="2"/>
  <c r="E60" i="2"/>
  <c r="G59" i="2"/>
  <c r="F59" i="2"/>
  <c r="E59" i="2"/>
  <c r="G58" i="2"/>
  <c r="F58" i="2"/>
  <c r="E58" i="2"/>
  <c r="G57" i="2"/>
  <c r="F57" i="2"/>
  <c r="E57" i="2"/>
  <c r="G56" i="2"/>
  <c r="F56" i="2"/>
  <c r="E56" i="2"/>
  <c r="G55" i="2"/>
  <c r="F55" i="2"/>
  <c r="G54" i="2"/>
  <c r="F54" i="2"/>
  <c r="E54" i="2"/>
  <c r="G53" i="2"/>
  <c r="F53" i="2"/>
  <c r="E53" i="2"/>
  <c r="G52" i="2"/>
  <c r="F52" i="2"/>
  <c r="E52" i="2"/>
  <c r="G51" i="2"/>
  <c r="F51" i="2"/>
  <c r="E51" i="2"/>
  <c r="G50" i="2"/>
  <c r="F50" i="2"/>
  <c r="E50" i="2"/>
  <c r="G49" i="2"/>
  <c r="F49" i="2"/>
  <c r="E49" i="2"/>
  <c r="G48" i="2"/>
  <c r="E48" i="2"/>
  <c r="G47" i="2"/>
  <c r="F47" i="2"/>
  <c r="E47" i="2"/>
  <c r="G46" i="2"/>
  <c r="F46" i="2"/>
  <c r="E46" i="2"/>
  <c r="G45" i="2"/>
  <c r="F45" i="2"/>
  <c r="E45" i="2"/>
  <c r="G44" i="2"/>
  <c r="F44" i="2"/>
  <c r="E44" i="2"/>
  <c r="G43" i="2"/>
  <c r="F43" i="2"/>
  <c r="E43" i="2"/>
  <c r="G42" i="2"/>
  <c r="F42" i="2"/>
  <c r="E42" i="2"/>
  <c r="G41" i="2"/>
  <c r="F41" i="2"/>
  <c r="E41" i="2"/>
  <c r="G40" i="2"/>
  <c r="F40" i="2"/>
  <c r="E40" i="2"/>
  <c r="G39" i="2"/>
  <c r="F39" i="2"/>
  <c r="E39" i="2"/>
  <c r="G38" i="2"/>
  <c r="F38" i="2"/>
  <c r="E38" i="2"/>
  <c r="G37" i="2"/>
  <c r="F37" i="2"/>
  <c r="E37" i="2"/>
  <c r="G36" i="2"/>
  <c r="F36" i="2"/>
  <c r="E36" i="2"/>
  <c r="G35" i="2"/>
  <c r="F35" i="2"/>
  <c r="E35" i="2"/>
  <c r="G34" i="2"/>
  <c r="F34" i="2"/>
  <c r="E34" i="2"/>
  <c r="G33" i="2"/>
  <c r="F33" i="2"/>
  <c r="E33" i="2"/>
  <c r="G32" i="2"/>
  <c r="F32" i="2"/>
  <c r="E32" i="2"/>
  <c r="G31" i="2"/>
  <c r="F31" i="2"/>
  <c r="E31" i="2"/>
  <c r="G30" i="2"/>
  <c r="F30" i="2"/>
  <c r="G29" i="2"/>
  <c r="F29" i="2"/>
  <c r="E29" i="2"/>
  <c r="G28" i="2"/>
  <c r="F28" i="2"/>
  <c r="E28" i="2"/>
  <c r="G27" i="2"/>
  <c r="F27" i="2"/>
  <c r="E27" i="2"/>
  <c r="G26" i="2"/>
  <c r="F26" i="2"/>
  <c r="E26" i="2"/>
  <c r="G25" i="2"/>
  <c r="F25" i="2"/>
  <c r="E25" i="2"/>
  <c r="G24" i="2"/>
  <c r="F24" i="2"/>
  <c r="E24" i="2"/>
  <c r="G23" i="2"/>
  <c r="F23" i="2"/>
  <c r="E23" i="2"/>
  <c r="G22" i="2"/>
  <c r="F22" i="2"/>
  <c r="E22" i="2"/>
  <c r="G21" i="2"/>
  <c r="F21" i="2"/>
  <c r="E21" i="2"/>
  <c r="G20" i="2"/>
  <c r="F20" i="2"/>
  <c r="E20" i="2"/>
  <c r="D19" i="2"/>
  <c r="C19" i="2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E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D582" i="1"/>
  <c r="D13" i="1" s="1"/>
  <c r="C582" i="1"/>
  <c r="C13" i="1" s="1"/>
  <c r="G576" i="1"/>
  <c r="G575" i="1"/>
  <c r="E575" i="1"/>
  <c r="G574" i="1"/>
  <c r="G573" i="1"/>
  <c r="F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E557" i="1"/>
  <c r="G556" i="1"/>
  <c r="G555" i="1"/>
  <c r="G554" i="1"/>
  <c r="G553" i="1"/>
  <c r="G552" i="1"/>
  <c r="G551" i="1"/>
  <c r="G550" i="1"/>
  <c r="E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E505" i="1"/>
  <c r="G504" i="1"/>
  <c r="G503" i="1"/>
  <c r="G502" i="1"/>
  <c r="E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E439" i="1"/>
  <c r="G438" i="1"/>
  <c r="E438" i="1"/>
  <c r="G437" i="1"/>
  <c r="E437" i="1"/>
  <c r="G436" i="1"/>
  <c r="G435" i="1"/>
  <c r="G434" i="1"/>
  <c r="G433" i="1"/>
  <c r="G432" i="1"/>
  <c r="G431" i="1"/>
  <c r="G430" i="1"/>
  <c r="G429" i="1"/>
  <c r="G428" i="1"/>
  <c r="G427" i="1"/>
  <c r="F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E407" i="1"/>
  <c r="G406" i="1"/>
  <c r="E406" i="1"/>
  <c r="G405" i="1"/>
  <c r="G404" i="1"/>
  <c r="G403" i="1"/>
  <c r="G402" i="1"/>
  <c r="G401" i="1"/>
  <c r="G400" i="1"/>
  <c r="G399" i="1"/>
  <c r="G398" i="1"/>
  <c r="G397" i="1"/>
  <c r="G396" i="1"/>
  <c r="E396" i="1"/>
  <c r="G395" i="1"/>
  <c r="G394" i="1"/>
  <c r="E394" i="1"/>
  <c r="G393" i="1"/>
  <c r="E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E381" i="1"/>
  <c r="G380" i="1"/>
  <c r="E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F360" i="1"/>
  <c r="G359" i="1"/>
  <c r="G358" i="1"/>
  <c r="G357" i="1"/>
  <c r="G356" i="1"/>
  <c r="G355" i="1"/>
  <c r="G354" i="1"/>
  <c r="G353" i="1"/>
  <c r="G352" i="1"/>
  <c r="G351" i="1"/>
  <c r="G350" i="1"/>
  <c r="D349" i="1"/>
  <c r="C349" i="1"/>
  <c r="G343" i="1"/>
  <c r="G342" i="1"/>
  <c r="G341" i="1"/>
  <c r="G340" i="1"/>
  <c r="G339" i="1"/>
  <c r="G338" i="1"/>
  <c r="G337" i="1"/>
  <c r="G336" i="1"/>
  <c r="E336" i="1"/>
  <c r="G335" i="1"/>
  <c r="G334" i="1"/>
  <c r="G333" i="1"/>
  <c r="G332" i="1"/>
  <c r="G331" i="1"/>
  <c r="G330" i="1"/>
  <c r="G329" i="1"/>
  <c r="G328" i="1"/>
  <c r="G327" i="1"/>
  <c r="G326" i="1"/>
  <c r="E326" i="1"/>
  <c r="G325" i="1"/>
  <c r="G324" i="1"/>
  <c r="G323" i="1"/>
  <c r="G322" i="1"/>
  <c r="G321" i="1"/>
  <c r="G320" i="1"/>
  <c r="E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F307" i="1"/>
  <c r="E307" i="1"/>
  <c r="G306" i="1"/>
  <c r="G305" i="1"/>
  <c r="G304" i="1"/>
  <c r="E304" i="1"/>
  <c r="G303" i="1"/>
  <c r="G302" i="1"/>
  <c r="G301" i="1"/>
  <c r="G300" i="1"/>
  <c r="G299" i="1"/>
  <c r="E299" i="1"/>
  <c r="G298" i="1"/>
  <c r="G297" i="1"/>
  <c r="G296" i="1"/>
  <c r="G295" i="1"/>
  <c r="G294" i="1"/>
  <c r="G293" i="1"/>
  <c r="G292" i="1"/>
  <c r="E292" i="1"/>
  <c r="G291" i="1"/>
  <c r="G290" i="1"/>
  <c r="G289" i="1"/>
  <c r="G288" i="1"/>
  <c r="G287" i="1"/>
  <c r="G286" i="1"/>
  <c r="G285" i="1"/>
  <c r="E285" i="1"/>
  <c r="G284" i="1"/>
  <c r="G283" i="1"/>
  <c r="G282" i="1"/>
  <c r="G281" i="1"/>
  <c r="G280" i="1"/>
  <c r="G279" i="1"/>
  <c r="F279" i="1"/>
  <c r="E279" i="1"/>
  <c r="G278" i="1"/>
  <c r="G277" i="1"/>
  <c r="G276" i="1"/>
  <c r="G275" i="1"/>
  <c r="G274" i="1"/>
  <c r="G273" i="1"/>
  <c r="F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F257" i="1"/>
  <c r="E257" i="1"/>
  <c r="G256" i="1"/>
  <c r="G255" i="1"/>
  <c r="G254" i="1"/>
  <c r="G253" i="1"/>
  <c r="G252" i="1"/>
  <c r="E252" i="1"/>
  <c r="G251" i="1"/>
  <c r="F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E232" i="1"/>
  <c r="G231" i="1"/>
  <c r="F231" i="1"/>
  <c r="G230" i="1"/>
  <c r="G229" i="1"/>
  <c r="G228" i="1"/>
  <c r="G227" i="1"/>
  <c r="G226" i="1"/>
  <c r="G225" i="1"/>
  <c r="G224" i="1"/>
  <c r="G223" i="1"/>
  <c r="G222" i="1"/>
  <c r="G221" i="1"/>
  <c r="G220" i="1"/>
  <c r="E220" i="1"/>
  <c r="G219" i="1"/>
  <c r="G218" i="1"/>
  <c r="G217" i="1"/>
  <c r="F217" i="1"/>
  <c r="E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D173" i="1"/>
  <c r="D11" i="1" s="1"/>
  <c r="C173" i="1"/>
  <c r="C11" i="1" s="1"/>
  <c r="G167" i="1"/>
  <c r="G166" i="1"/>
  <c r="G165" i="1"/>
  <c r="G164" i="1"/>
  <c r="G163" i="1"/>
  <c r="E163" i="1"/>
  <c r="G162" i="1"/>
  <c r="G161" i="1"/>
  <c r="G160" i="1"/>
  <c r="G159" i="1"/>
  <c r="G158" i="1"/>
  <c r="G157" i="1"/>
  <c r="G156" i="1"/>
  <c r="E156" i="1"/>
  <c r="G155" i="1"/>
  <c r="G154" i="1"/>
  <c r="G153" i="1"/>
  <c r="G152" i="1"/>
  <c r="G151" i="1"/>
  <c r="G150" i="1"/>
  <c r="E150" i="1"/>
  <c r="G149" i="1"/>
  <c r="G148" i="1"/>
  <c r="G147" i="1"/>
  <c r="G146" i="1"/>
  <c r="E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F127" i="1"/>
  <c r="G126" i="1"/>
  <c r="G125" i="1"/>
  <c r="G124" i="1"/>
  <c r="G123" i="1"/>
  <c r="G122" i="1"/>
  <c r="G121" i="1"/>
  <c r="G120" i="1"/>
  <c r="G119" i="1"/>
  <c r="F119" i="1"/>
  <c r="E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E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E86" i="1"/>
  <c r="G85" i="1"/>
  <c r="G84" i="1"/>
  <c r="G83" i="1"/>
  <c r="G82" i="1"/>
  <c r="G81" i="1"/>
  <c r="G80" i="1"/>
  <c r="G79" i="1"/>
  <c r="G78" i="1"/>
  <c r="G77" i="1"/>
  <c r="G76" i="1"/>
  <c r="D75" i="1"/>
  <c r="C75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F57" i="1"/>
  <c r="E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F42" i="1"/>
  <c r="E42" i="1"/>
  <c r="G41" i="1"/>
  <c r="G40" i="1"/>
  <c r="E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D19" i="1"/>
  <c r="D9" i="1" s="1"/>
  <c r="C19" i="1"/>
  <c r="C9" i="1" s="1"/>
  <c r="H599" i="33" l="1"/>
  <c r="H601" i="33"/>
  <c r="H604" i="33"/>
  <c r="H591" i="30"/>
  <c r="H594" i="30"/>
  <c r="H588" i="31"/>
  <c r="H604" i="31"/>
  <c r="H484" i="33"/>
  <c r="H575" i="33"/>
  <c r="H190" i="31"/>
  <c r="H206" i="31"/>
  <c r="H212" i="31"/>
  <c r="H217" i="31"/>
  <c r="H220" i="31"/>
  <c r="H242" i="31"/>
  <c r="H255" i="31"/>
  <c r="H260" i="31"/>
  <c r="H263" i="31"/>
  <c r="H265" i="31"/>
  <c r="H273" i="31"/>
  <c r="H284" i="31"/>
  <c r="H297" i="31"/>
  <c r="H314" i="31"/>
  <c r="H318" i="31"/>
  <c r="H320" i="31"/>
  <c r="H196" i="32"/>
  <c r="H220" i="32"/>
  <c r="H234" i="32"/>
  <c r="H245" i="32"/>
  <c r="H247" i="32"/>
  <c r="H261" i="32"/>
  <c r="H272" i="32"/>
  <c r="H284" i="32"/>
  <c r="H299" i="32"/>
  <c r="H330" i="32"/>
  <c r="H340" i="32"/>
  <c r="H177" i="28"/>
  <c r="H185" i="28"/>
  <c r="H197" i="28"/>
  <c r="H206" i="28"/>
  <c r="H213" i="28"/>
  <c r="H215" i="28"/>
  <c r="H219" i="28"/>
  <c r="H230" i="28"/>
  <c r="H183" i="30"/>
  <c r="H274" i="30"/>
  <c r="H282" i="31"/>
  <c r="H286" i="31"/>
  <c r="H303" i="31"/>
  <c r="H312" i="31"/>
  <c r="D11" i="32"/>
  <c r="H149" i="33"/>
  <c r="H153" i="33"/>
  <c r="H157" i="33"/>
  <c r="H160" i="33"/>
  <c r="H164" i="33"/>
  <c r="H25" i="32"/>
  <c r="H31" i="32"/>
  <c r="H21" i="34"/>
  <c r="H25" i="34"/>
  <c r="H29" i="34"/>
  <c r="H33" i="34"/>
  <c r="D8" i="34"/>
  <c r="H388" i="33"/>
  <c r="H395" i="33"/>
  <c r="H261" i="24"/>
  <c r="H284" i="24"/>
  <c r="H290" i="24"/>
  <c r="H292" i="24"/>
  <c r="H499" i="24"/>
  <c r="H513" i="29"/>
  <c r="H518" i="29"/>
  <c r="H183" i="31"/>
  <c r="H188" i="31"/>
  <c r="H192" i="31"/>
  <c r="H230" i="31"/>
  <c r="H240" i="31"/>
  <c r="H227" i="32"/>
  <c r="H268" i="32"/>
  <c r="H292" i="32"/>
  <c r="H607" i="32"/>
  <c r="H468" i="25"/>
  <c r="H474" i="25"/>
  <c r="H478" i="25"/>
  <c r="H481" i="25"/>
  <c r="H484" i="25"/>
  <c r="H493" i="25"/>
  <c r="H497" i="25"/>
  <c r="H503" i="25"/>
  <c r="H507" i="25"/>
  <c r="H513" i="25"/>
  <c r="H498" i="29"/>
  <c r="H521" i="29"/>
  <c r="H565" i="29"/>
  <c r="H588" i="29"/>
  <c r="H604" i="29"/>
  <c r="H158" i="33"/>
  <c r="H161" i="33"/>
  <c r="H165" i="33"/>
  <c r="H565" i="33"/>
  <c r="H351" i="33"/>
  <c r="H353" i="33"/>
  <c r="H357" i="33"/>
  <c r="H364" i="33"/>
  <c r="H368" i="33"/>
  <c r="H372" i="33"/>
  <c r="H375" i="33"/>
  <c r="H379" i="33"/>
  <c r="H383" i="33"/>
  <c r="H389" i="33"/>
  <c r="H393" i="33"/>
  <c r="H396" i="33"/>
  <c r="H402" i="33"/>
  <c r="H406" i="33"/>
  <c r="H410" i="33"/>
  <c r="H414" i="33"/>
  <c r="H418" i="33"/>
  <c r="H422" i="33"/>
  <c r="H425" i="33"/>
  <c r="H431" i="33"/>
  <c r="H435" i="33"/>
  <c r="H439" i="33"/>
  <c r="H447" i="33"/>
  <c r="H451" i="33"/>
  <c r="H455" i="33"/>
  <c r="H458" i="33"/>
  <c r="H462" i="33"/>
  <c r="H466" i="33"/>
  <c r="H470" i="33"/>
  <c r="H474" i="33"/>
  <c r="H478" i="33"/>
  <c r="H482" i="33"/>
  <c r="H485" i="33"/>
  <c r="H489" i="33"/>
  <c r="H493" i="33"/>
  <c r="H497" i="33"/>
  <c r="H501" i="33"/>
  <c r="H505" i="33"/>
  <c r="H509" i="33"/>
  <c r="H513" i="33"/>
  <c r="H517" i="33"/>
  <c r="H20" i="29"/>
  <c r="H31" i="29"/>
  <c r="H151" i="29"/>
  <c r="H156" i="29"/>
  <c r="H167" i="29"/>
  <c r="H196" i="29"/>
  <c r="H212" i="29"/>
  <c r="H220" i="29"/>
  <c r="H223" i="29"/>
  <c r="H327" i="31"/>
  <c r="H329" i="31"/>
  <c r="H333" i="31"/>
  <c r="H337" i="31"/>
  <c r="H340" i="31"/>
  <c r="H588" i="28"/>
  <c r="H595" i="28"/>
  <c r="H599" i="28"/>
  <c r="H603" i="28"/>
  <c r="H609" i="28"/>
  <c r="H40" i="29"/>
  <c r="H43" i="29"/>
  <c r="H57" i="29"/>
  <c r="H105" i="29"/>
  <c r="H107" i="29"/>
  <c r="H150" i="29"/>
  <c r="H160" i="29"/>
  <c r="H166" i="29"/>
  <c r="H217" i="29"/>
  <c r="H234" i="29"/>
  <c r="H257" i="29"/>
  <c r="H272" i="29"/>
  <c r="H285" i="29"/>
  <c r="H299" i="29"/>
  <c r="H312" i="29"/>
  <c r="H340" i="29"/>
  <c r="H375" i="29"/>
  <c r="H400" i="29"/>
  <c r="H406" i="29"/>
  <c r="H447" i="29"/>
  <c r="H472" i="29"/>
  <c r="H485" i="29"/>
  <c r="H496" i="29"/>
  <c r="H503" i="29"/>
  <c r="H525" i="29"/>
  <c r="H595" i="29"/>
  <c r="H282" i="30"/>
  <c r="H286" i="30"/>
  <c r="H291" i="30"/>
  <c r="H588" i="30"/>
  <c r="H196" i="31"/>
  <c r="H211" i="31"/>
  <c r="H216" i="31"/>
  <c r="H219" i="31"/>
  <c r="H227" i="31"/>
  <c r="H235" i="31"/>
  <c r="H245" i="31"/>
  <c r="H252" i="31"/>
  <c r="H254" i="31"/>
  <c r="H270" i="31"/>
  <c r="H272" i="31"/>
  <c r="H291" i="31"/>
  <c r="H296" i="31"/>
  <c r="H301" i="31"/>
  <c r="H307" i="31"/>
  <c r="H317" i="31"/>
  <c r="H323" i="31"/>
  <c r="H326" i="31"/>
  <c r="H332" i="31"/>
  <c r="H336" i="31"/>
  <c r="H339" i="31"/>
  <c r="H343" i="31"/>
  <c r="H353" i="31"/>
  <c r="H431" i="31"/>
  <c r="H433" i="31"/>
  <c r="H450" i="31"/>
  <c r="H475" i="31"/>
  <c r="H478" i="31"/>
  <c r="H480" i="31"/>
  <c r="H496" i="31"/>
  <c r="H499" i="31"/>
  <c r="H504" i="31"/>
  <c r="H514" i="31"/>
  <c r="H527" i="31"/>
  <c r="H530" i="31"/>
  <c r="H541" i="31"/>
  <c r="H546" i="31"/>
  <c r="H550" i="31"/>
  <c r="H557" i="31"/>
  <c r="H565" i="31"/>
  <c r="H596" i="31"/>
  <c r="H306" i="32"/>
  <c r="H322" i="32"/>
  <c r="H227" i="28"/>
  <c r="H268" i="28"/>
  <c r="H492" i="31"/>
  <c r="H520" i="31"/>
  <c r="H569" i="31"/>
  <c r="H592" i="31"/>
  <c r="H314" i="32"/>
  <c r="H320" i="32"/>
  <c r="H325" i="32"/>
  <c r="H339" i="32"/>
  <c r="H561" i="28"/>
  <c r="H566" i="28"/>
  <c r="H52" i="29"/>
  <c r="H163" i="29"/>
  <c r="H36" i="30"/>
  <c r="H62" i="30"/>
  <c r="G75" i="30"/>
  <c r="H94" i="30"/>
  <c r="H113" i="30"/>
  <c r="H153" i="30"/>
  <c r="H362" i="30"/>
  <c r="H387" i="30"/>
  <c r="H394" i="30"/>
  <c r="H439" i="30"/>
  <c r="H479" i="30"/>
  <c r="H246" i="31"/>
  <c r="H292" i="31"/>
  <c r="H324" i="31"/>
  <c r="H200" i="26"/>
  <c r="H565" i="28"/>
  <c r="H211" i="29"/>
  <c r="H222" i="29"/>
  <c r="H232" i="29"/>
  <c r="H246" i="29"/>
  <c r="H296" i="29"/>
  <c r="H314" i="29"/>
  <c r="H317" i="29"/>
  <c r="H325" i="29"/>
  <c r="H431" i="29"/>
  <c r="H453" i="29"/>
  <c r="H453" i="31"/>
  <c r="H214" i="31"/>
  <c r="H223" i="31"/>
  <c r="H228" i="31"/>
  <c r="H250" i="31"/>
  <c r="H234" i="28"/>
  <c r="H237" i="28"/>
  <c r="H239" i="28"/>
  <c r="H243" i="28"/>
  <c r="H247" i="28"/>
  <c r="H251" i="28"/>
  <c r="H255" i="28"/>
  <c r="H262" i="28"/>
  <c r="H307" i="30"/>
  <c r="H331" i="30"/>
  <c r="H335" i="30"/>
  <c r="H342" i="30"/>
  <c r="H589" i="27"/>
  <c r="H545" i="29"/>
  <c r="H23" i="30"/>
  <c r="H32" i="30"/>
  <c r="H51" i="30"/>
  <c r="H58" i="30"/>
  <c r="H67" i="30"/>
  <c r="H417" i="28"/>
  <c r="H469" i="28"/>
  <c r="H81" i="29"/>
  <c r="H86" i="29"/>
  <c r="H119" i="29"/>
  <c r="H138" i="29"/>
  <c r="H193" i="29"/>
  <c r="H218" i="29"/>
  <c r="H240" i="29"/>
  <c r="H304" i="29"/>
  <c r="H336" i="29"/>
  <c r="H517" i="25"/>
  <c r="H521" i="25"/>
  <c r="H528" i="25"/>
  <c r="H532" i="25"/>
  <c r="H537" i="25"/>
  <c r="H539" i="25"/>
  <c r="H546" i="25"/>
  <c r="H550" i="25"/>
  <c r="H558" i="25"/>
  <c r="H564" i="25"/>
  <c r="H191" i="28"/>
  <c r="C12" i="22"/>
  <c r="H50" i="26"/>
  <c r="H602" i="24"/>
  <c r="H473" i="29"/>
  <c r="H494" i="29"/>
  <c r="H363" i="29"/>
  <c r="H394" i="29"/>
  <c r="H418" i="29"/>
  <c r="H438" i="29"/>
  <c r="H475" i="29"/>
  <c r="H251" i="29"/>
  <c r="H255" i="29"/>
  <c r="H261" i="29"/>
  <c r="H273" i="29"/>
  <c r="H307" i="29"/>
  <c r="H309" i="29"/>
  <c r="H315" i="29"/>
  <c r="H318" i="29"/>
  <c r="H320" i="29"/>
  <c r="H326" i="29"/>
  <c r="H330" i="29"/>
  <c r="G12" i="35"/>
  <c r="H274" i="28"/>
  <c r="H277" i="28"/>
  <c r="H283" i="28"/>
  <c r="H287" i="28"/>
  <c r="H315" i="28"/>
  <c r="H322" i="28"/>
  <c r="H326" i="28"/>
  <c r="H330" i="28"/>
  <c r="H334" i="28"/>
  <c r="H337" i="28"/>
  <c r="H341" i="28"/>
  <c r="H21" i="26"/>
  <c r="H28" i="26"/>
  <c r="H32" i="26"/>
  <c r="H39" i="26"/>
  <c r="H43" i="26"/>
  <c r="H46" i="26"/>
  <c r="H95" i="26"/>
  <c r="H143" i="26"/>
  <c r="H159" i="26"/>
  <c r="H163" i="26"/>
  <c r="H165" i="26"/>
  <c r="H204" i="26"/>
  <c r="H267" i="26"/>
  <c r="H280" i="26"/>
  <c r="H289" i="26"/>
  <c r="H293" i="26"/>
  <c r="H319" i="26"/>
  <c r="H22" i="27"/>
  <c r="H25" i="27"/>
  <c r="H46" i="27"/>
  <c r="H58" i="27"/>
  <c r="H62" i="27"/>
  <c r="H212" i="27"/>
  <c r="H217" i="27"/>
  <c r="H229" i="27"/>
  <c r="H257" i="27"/>
  <c r="H272" i="27"/>
  <c r="H284" i="27"/>
  <c r="H301" i="27"/>
  <c r="H309" i="27"/>
  <c r="H336" i="27"/>
  <c r="H183" i="26"/>
  <c r="H584" i="26"/>
  <c r="H137" i="27"/>
  <c r="H140" i="27"/>
  <c r="H293" i="28"/>
  <c r="H297" i="28"/>
  <c r="H301" i="28"/>
  <c r="H305" i="28"/>
  <c r="H309" i="28"/>
  <c r="H270" i="24"/>
  <c r="H280" i="24"/>
  <c r="H282" i="24"/>
  <c r="H295" i="24"/>
  <c r="H551" i="24"/>
  <c r="H177" i="25"/>
  <c r="H189" i="25"/>
  <c r="H193" i="25"/>
  <c r="H196" i="25"/>
  <c r="H227" i="25"/>
  <c r="H246" i="25"/>
  <c r="H250" i="25"/>
  <c r="H254" i="25"/>
  <c r="H258" i="25"/>
  <c r="H262" i="25"/>
  <c r="H266" i="25"/>
  <c r="H270" i="25"/>
  <c r="H274" i="25"/>
  <c r="H292" i="25"/>
  <c r="H295" i="25"/>
  <c r="H299" i="25"/>
  <c r="H304" i="25"/>
  <c r="H307" i="25"/>
  <c r="H309" i="25"/>
  <c r="H500" i="25"/>
  <c r="D12" i="26"/>
  <c r="H57" i="27"/>
  <c r="H81" i="27"/>
  <c r="H86" i="27"/>
  <c r="H135" i="27"/>
  <c r="H367" i="27"/>
  <c r="H371" i="27"/>
  <c r="H377" i="27"/>
  <c r="H407" i="27"/>
  <c r="H417" i="27"/>
  <c r="H436" i="27"/>
  <c r="H440" i="27"/>
  <c r="H449" i="27"/>
  <c r="H452" i="27"/>
  <c r="H460" i="27"/>
  <c r="H476" i="27"/>
  <c r="H492" i="27"/>
  <c r="H496" i="27"/>
  <c r="H503" i="27"/>
  <c r="H514" i="27"/>
  <c r="H115" i="25"/>
  <c r="H123" i="25"/>
  <c r="H81" i="26"/>
  <c r="H98" i="26"/>
  <c r="H105" i="26"/>
  <c r="H107" i="26"/>
  <c r="H116" i="26"/>
  <c r="H127" i="26"/>
  <c r="H363" i="27"/>
  <c r="H368" i="27"/>
  <c r="H378" i="27"/>
  <c r="H400" i="27"/>
  <c r="H414" i="27"/>
  <c r="H421" i="27"/>
  <c r="H426" i="27"/>
  <c r="H430" i="27"/>
  <c r="H433" i="27"/>
  <c r="H437" i="27"/>
  <c r="H447" i="27"/>
  <c r="H461" i="27"/>
  <c r="H467" i="27"/>
  <c r="H477" i="27"/>
  <c r="H485" i="27"/>
  <c r="H489" i="27"/>
  <c r="H493" i="27"/>
  <c r="H497" i="27"/>
  <c r="H501" i="27"/>
  <c r="H504" i="27"/>
  <c r="H521" i="27"/>
  <c r="H532" i="27"/>
  <c r="H553" i="27"/>
  <c r="H557" i="27"/>
  <c r="H562" i="27"/>
  <c r="H573" i="27"/>
  <c r="H575" i="27"/>
  <c r="H380" i="27"/>
  <c r="H473" i="27"/>
  <c r="H509" i="27"/>
  <c r="H527" i="27"/>
  <c r="H572" i="27"/>
  <c r="H189" i="27"/>
  <c r="H193" i="27"/>
  <c r="H197" i="27"/>
  <c r="H232" i="27"/>
  <c r="H252" i="27"/>
  <c r="H293" i="27"/>
  <c r="H160" i="27"/>
  <c r="H34" i="27"/>
  <c r="H86" i="24"/>
  <c r="H98" i="24"/>
  <c r="H130" i="24"/>
  <c r="H145" i="24"/>
  <c r="H149" i="24"/>
  <c r="H180" i="24"/>
  <c r="H184" i="24"/>
  <c r="H215" i="24"/>
  <c r="H220" i="24"/>
  <c r="H224" i="24"/>
  <c r="H229" i="24"/>
  <c r="H234" i="24"/>
  <c r="H237" i="24"/>
  <c r="H239" i="24"/>
  <c r="H256" i="24"/>
  <c r="H568" i="25"/>
  <c r="H572" i="25"/>
  <c r="H576" i="25"/>
  <c r="H165" i="24"/>
  <c r="H205" i="24"/>
  <c r="H210" i="24"/>
  <c r="H232" i="24"/>
  <c r="H250" i="24"/>
  <c r="H253" i="24"/>
  <c r="H57" i="25"/>
  <c r="H82" i="25"/>
  <c r="H313" i="25"/>
  <c r="H358" i="25"/>
  <c r="H371" i="25"/>
  <c r="H375" i="25"/>
  <c r="H381" i="25"/>
  <c r="H387" i="25"/>
  <c r="H401" i="25"/>
  <c r="H404" i="25"/>
  <c r="H406" i="25"/>
  <c r="H422" i="25"/>
  <c r="H425" i="25"/>
  <c r="H429" i="25"/>
  <c r="H437" i="25"/>
  <c r="H441" i="25"/>
  <c r="H444" i="25"/>
  <c r="H446" i="25"/>
  <c r="H453" i="25"/>
  <c r="H467" i="25"/>
  <c r="H473" i="25"/>
  <c r="H477" i="25"/>
  <c r="H483" i="25"/>
  <c r="H489" i="25"/>
  <c r="H492" i="25"/>
  <c r="H496" i="25"/>
  <c r="H502" i="25"/>
  <c r="H506" i="25"/>
  <c r="H512" i="25"/>
  <c r="H516" i="25"/>
  <c r="H520" i="25"/>
  <c r="H524" i="25"/>
  <c r="H527" i="25"/>
  <c r="H594" i="26"/>
  <c r="H33" i="25"/>
  <c r="H49" i="25"/>
  <c r="H53" i="25"/>
  <c r="H56" i="25"/>
  <c r="H81" i="25"/>
  <c r="H85" i="25"/>
  <c r="H98" i="25"/>
  <c r="H100" i="25"/>
  <c r="H110" i="25"/>
  <c r="H112" i="25"/>
  <c r="H117" i="25"/>
  <c r="H130" i="25"/>
  <c r="H144" i="25"/>
  <c r="H148" i="25"/>
  <c r="H152" i="25"/>
  <c r="H155" i="25"/>
  <c r="H159" i="25"/>
  <c r="H163" i="25"/>
  <c r="H166" i="25"/>
  <c r="H366" i="25"/>
  <c r="H378" i="25"/>
  <c r="H412" i="25"/>
  <c r="H415" i="25"/>
  <c r="H418" i="25"/>
  <c r="H463" i="25"/>
  <c r="H480" i="25"/>
  <c r="H166" i="26"/>
  <c r="H501" i="26"/>
  <c r="H599" i="26"/>
  <c r="H595" i="26"/>
  <c r="H383" i="26"/>
  <c r="H409" i="26"/>
  <c r="H417" i="26"/>
  <c r="H489" i="26"/>
  <c r="H203" i="26"/>
  <c r="H205" i="26"/>
  <c r="H296" i="26"/>
  <c r="H302" i="26"/>
  <c r="H305" i="26"/>
  <c r="H174" i="26"/>
  <c r="H111" i="26"/>
  <c r="H144" i="26"/>
  <c r="H150" i="26"/>
  <c r="H22" i="26"/>
  <c r="H25" i="26"/>
  <c r="H29" i="26"/>
  <c r="H33" i="26"/>
  <c r="H40" i="26"/>
  <c r="H44" i="26"/>
  <c r="H47" i="26"/>
  <c r="H57" i="26"/>
  <c r="H63" i="26"/>
  <c r="H390" i="24"/>
  <c r="H392" i="24"/>
  <c r="H448" i="24"/>
  <c r="H464" i="24"/>
  <c r="H527" i="24"/>
  <c r="H537" i="24"/>
  <c r="H544" i="24"/>
  <c r="H563" i="24"/>
  <c r="H575" i="24"/>
  <c r="H23" i="17"/>
  <c r="H27" i="17"/>
  <c r="H31" i="17"/>
  <c r="H35" i="17"/>
  <c r="H39" i="17"/>
  <c r="H43" i="17"/>
  <c r="H46" i="17"/>
  <c r="H50" i="17"/>
  <c r="H54" i="17"/>
  <c r="H58" i="17"/>
  <c r="H62" i="17"/>
  <c r="H66" i="17"/>
  <c r="H77" i="17"/>
  <c r="H81" i="17"/>
  <c r="H85" i="17"/>
  <c r="H88" i="17"/>
  <c r="H94" i="17"/>
  <c r="H98" i="17"/>
  <c r="H102" i="17"/>
  <c r="H109" i="17"/>
  <c r="H113" i="17"/>
  <c r="H117" i="17"/>
  <c r="H121" i="17"/>
  <c r="H127" i="17"/>
  <c r="H134" i="17"/>
  <c r="H138" i="17"/>
  <c r="H142" i="17"/>
  <c r="H158" i="17"/>
  <c r="H162" i="17"/>
  <c r="H165" i="17"/>
  <c r="H351" i="17"/>
  <c r="H363" i="17"/>
  <c r="H367" i="17"/>
  <c r="H370" i="17"/>
  <c r="H377" i="17"/>
  <c r="H381" i="17"/>
  <c r="H29" i="23"/>
  <c r="H52" i="23"/>
  <c r="H65" i="23"/>
  <c r="H69" i="23"/>
  <c r="H396" i="24"/>
  <c r="H406" i="24"/>
  <c r="H436" i="24"/>
  <c r="H317" i="25"/>
  <c r="H531" i="25"/>
  <c r="H536" i="25"/>
  <c r="H545" i="25"/>
  <c r="H549" i="25"/>
  <c r="H557" i="25"/>
  <c r="H563" i="25"/>
  <c r="H567" i="25"/>
  <c r="H571" i="25"/>
  <c r="H575" i="25"/>
  <c r="H69" i="17"/>
  <c r="H442" i="17"/>
  <c r="H22" i="19"/>
  <c r="H31" i="19"/>
  <c r="H462" i="20"/>
  <c r="H482" i="20"/>
  <c r="H517" i="20"/>
  <c r="H524" i="20"/>
  <c r="H546" i="20"/>
  <c r="H556" i="20"/>
  <c r="H438" i="22"/>
  <c r="H523" i="22"/>
  <c r="H36" i="23"/>
  <c r="H416" i="23"/>
  <c r="H445" i="23"/>
  <c r="H499" i="23"/>
  <c r="H510" i="23"/>
  <c r="H603" i="23"/>
  <c r="H554" i="25"/>
  <c r="H555" i="25"/>
  <c r="H243" i="25"/>
  <c r="H288" i="25"/>
  <c r="G173" i="25"/>
  <c r="H60" i="25"/>
  <c r="H376" i="23"/>
  <c r="H415" i="23"/>
  <c r="H325" i="24"/>
  <c r="H330" i="24"/>
  <c r="H336" i="24"/>
  <c r="H340" i="24"/>
  <c r="H342" i="24"/>
  <c r="H41" i="24"/>
  <c r="H58" i="24"/>
  <c r="H60" i="24"/>
  <c r="H65" i="24"/>
  <c r="H190" i="24"/>
  <c r="H196" i="24"/>
  <c r="H217" i="24"/>
  <c r="H223" i="24"/>
  <c r="H228" i="24"/>
  <c r="H236" i="24"/>
  <c r="H263" i="24"/>
  <c r="H304" i="24"/>
  <c r="H312" i="24"/>
  <c r="H317" i="24"/>
  <c r="H329" i="24"/>
  <c r="H335" i="24"/>
  <c r="H360" i="24"/>
  <c r="H377" i="24"/>
  <c r="H389" i="24"/>
  <c r="H426" i="24"/>
  <c r="H478" i="24"/>
  <c r="H494" i="24"/>
  <c r="H504" i="24"/>
  <c r="H526" i="24"/>
  <c r="H540" i="24"/>
  <c r="H558" i="24"/>
  <c r="H574" i="24"/>
  <c r="H421" i="24"/>
  <c r="H451" i="24"/>
  <c r="H272" i="24"/>
  <c r="H339" i="24"/>
  <c r="H42" i="24"/>
  <c r="H66" i="24"/>
  <c r="H23" i="24"/>
  <c r="H27" i="24"/>
  <c r="H47" i="24"/>
  <c r="H69" i="24"/>
  <c r="H588" i="21"/>
  <c r="H590" i="21"/>
  <c r="H592" i="21"/>
  <c r="H594" i="21"/>
  <c r="H23" i="22"/>
  <c r="H26" i="22"/>
  <c r="H43" i="22"/>
  <c r="H47" i="22"/>
  <c r="H54" i="22"/>
  <c r="H84" i="22"/>
  <c r="H114" i="22"/>
  <c r="H119" i="22"/>
  <c r="H130" i="22"/>
  <c r="H138" i="22"/>
  <c r="H144" i="22"/>
  <c r="H101" i="23"/>
  <c r="H109" i="23"/>
  <c r="H140" i="23"/>
  <c r="H148" i="23"/>
  <c r="H152" i="23"/>
  <c r="H156" i="23"/>
  <c r="H595" i="23"/>
  <c r="H377" i="20"/>
  <c r="H400" i="20"/>
  <c r="H440" i="20"/>
  <c r="H449" i="20"/>
  <c r="H492" i="20"/>
  <c r="H496" i="20"/>
  <c r="H509" i="20"/>
  <c r="H520" i="20"/>
  <c r="H536" i="20"/>
  <c r="H549" i="20"/>
  <c r="H359" i="23"/>
  <c r="H367" i="23"/>
  <c r="H435" i="23"/>
  <c r="H439" i="23"/>
  <c r="H448" i="23"/>
  <c r="H468" i="23"/>
  <c r="H491" i="23"/>
  <c r="H495" i="23"/>
  <c r="H514" i="23"/>
  <c r="H516" i="23"/>
  <c r="H564" i="23"/>
  <c r="H570" i="23"/>
  <c r="H574" i="23"/>
  <c r="H385" i="17"/>
  <c r="H389" i="17"/>
  <c r="H392" i="17"/>
  <c r="H402" i="17"/>
  <c r="H405" i="17"/>
  <c r="H409" i="17"/>
  <c r="H412" i="17"/>
  <c r="H416" i="17"/>
  <c r="H420" i="17"/>
  <c r="H424" i="17"/>
  <c r="H431" i="17"/>
  <c r="H435" i="17"/>
  <c r="H439" i="17"/>
  <c r="H448" i="17"/>
  <c r="H452" i="17"/>
  <c r="H456" i="17"/>
  <c r="H459" i="17"/>
  <c r="H463" i="17"/>
  <c r="H467" i="17"/>
  <c r="H471" i="17"/>
  <c r="H475" i="17"/>
  <c r="H479" i="17"/>
  <c r="H483" i="17"/>
  <c r="H487" i="17"/>
  <c r="H491" i="17"/>
  <c r="H495" i="17"/>
  <c r="H499" i="17"/>
  <c r="H503" i="17"/>
  <c r="H507" i="17"/>
  <c r="H514" i="17"/>
  <c r="H518" i="17"/>
  <c r="H522" i="17"/>
  <c r="H526" i="17"/>
  <c r="H530" i="17"/>
  <c r="H534" i="17"/>
  <c r="H544" i="17"/>
  <c r="H548" i="17"/>
  <c r="H551" i="17"/>
  <c r="H555" i="17"/>
  <c r="H559" i="17"/>
  <c r="H562" i="17"/>
  <c r="H566" i="17"/>
  <c r="H569" i="17"/>
  <c r="H573" i="17"/>
  <c r="H589" i="17"/>
  <c r="H596" i="17"/>
  <c r="H603" i="17"/>
  <c r="H23" i="18"/>
  <c r="H32" i="18"/>
  <c r="H39" i="18"/>
  <c r="H43" i="18"/>
  <c r="H50" i="18"/>
  <c r="H53" i="18"/>
  <c r="H56" i="18"/>
  <c r="H60" i="18"/>
  <c r="H353" i="18"/>
  <c r="H357" i="18"/>
  <c r="H363" i="18"/>
  <c r="H375" i="18"/>
  <c r="H392" i="18"/>
  <c r="H415" i="18"/>
  <c r="H417" i="18"/>
  <c r="H421" i="18"/>
  <c r="H427" i="18"/>
  <c r="H438" i="18"/>
  <c r="H447" i="18"/>
  <c r="H453" i="18"/>
  <c r="H473" i="18"/>
  <c r="H493" i="18"/>
  <c r="H502" i="18"/>
  <c r="H506" i="18"/>
  <c r="H508" i="18"/>
  <c r="H512" i="18"/>
  <c r="H24" i="20"/>
  <c r="H45" i="20"/>
  <c r="H156" i="20"/>
  <c r="H222" i="20"/>
  <c r="H233" i="20"/>
  <c r="H254" i="20"/>
  <c r="H380" i="20"/>
  <c r="H421" i="20"/>
  <c r="H437" i="20"/>
  <c r="H140" i="21"/>
  <c r="H156" i="21"/>
  <c r="H467" i="23"/>
  <c r="H184" i="23"/>
  <c r="H197" i="23"/>
  <c r="H224" i="23"/>
  <c r="H249" i="23"/>
  <c r="H252" i="23"/>
  <c r="H256" i="23"/>
  <c r="H265" i="23"/>
  <c r="H269" i="23"/>
  <c r="H285" i="23"/>
  <c r="H193" i="23"/>
  <c r="H196" i="23"/>
  <c r="H205" i="23"/>
  <c r="H208" i="23"/>
  <c r="H217" i="23"/>
  <c r="H220" i="23"/>
  <c r="H229" i="23"/>
  <c r="H232" i="23"/>
  <c r="H237" i="23"/>
  <c r="H245" i="23"/>
  <c r="H268" i="23"/>
  <c r="H284" i="23"/>
  <c r="H309" i="23"/>
  <c r="H313" i="23"/>
  <c r="H316" i="23"/>
  <c r="H321" i="23"/>
  <c r="H328" i="23"/>
  <c r="H336" i="23"/>
  <c r="H340" i="23"/>
  <c r="H83" i="23"/>
  <c r="H98" i="23"/>
  <c r="H100" i="23"/>
  <c r="H108" i="23"/>
  <c r="H119" i="23"/>
  <c r="H147" i="23"/>
  <c r="H151" i="23"/>
  <c r="H155" i="23"/>
  <c r="H167" i="23"/>
  <c r="H25" i="23"/>
  <c r="H28" i="23"/>
  <c r="H49" i="23"/>
  <c r="H64" i="23"/>
  <c r="H68" i="23"/>
  <c r="H20" i="23"/>
  <c r="H563" i="20"/>
  <c r="H571" i="20"/>
  <c r="H575" i="20"/>
  <c r="H43" i="21"/>
  <c r="H56" i="21"/>
  <c r="H81" i="21"/>
  <c r="H83" i="21"/>
  <c r="H86" i="21"/>
  <c r="H88" i="21"/>
  <c r="H122" i="21"/>
  <c r="H147" i="21"/>
  <c r="H151" i="21"/>
  <c r="H154" i="21"/>
  <c r="H160" i="21"/>
  <c r="H163" i="21"/>
  <c r="H195" i="21"/>
  <c r="H211" i="21"/>
  <c r="H217" i="21"/>
  <c r="H220" i="21"/>
  <c r="H233" i="21"/>
  <c r="H237" i="21"/>
  <c r="H239" i="21"/>
  <c r="H246" i="21"/>
  <c r="H252" i="21"/>
  <c r="H262" i="21"/>
  <c r="H273" i="21"/>
  <c r="H296" i="21"/>
  <c r="H311" i="21"/>
  <c r="H315" i="21"/>
  <c r="H318" i="21"/>
  <c r="H320" i="21"/>
  <c r="H322" i="21"/>
  <c r="H327" i="21"/>
  <c r="H332" i="21"/>
  <c r="H336" i="21"/>
  <c r="H339" i="21"/>
  <c r="H342" i="21"/>
  <c r="H607" i="21"/>
  <c r="H83" i="22"/>
  <c r="H86" i="22"/>
  <c r="H88" i="22"/>
  <c r="H98" i="22"/>
  <c r="H100" i="22"/>
  <c r="H108" i="22"/>
  <c r="H118" i="22"/>
  <c r="H122" i="22"/>
  <c r="H143" i="22"/>
  <c r="H147" i="22"/>
  <c r="H151" i="22"/>
  <c r="H250" i="22"/>
  <c r="H278" i="22"/>
  <c r="H475" i="22"/>
  <c r="H478" i="22"/>
  <c r="H486" i="22"/>
  <c r="H519" i="22"/>
  <c r="H526" i="22"/>
  <c r="H530" i="22"/>
  <c r="H547" i="22"/>
  <c r="H571" i="22"/>
  <c r="H27" i="21"/>
  <c r="H291" i="21"/>
  <c r="H372" i="21"/>
  <c r="H380" i="21"/>
  <c r="H428" i="21"/>
  <c r="H437" i="21"/>
  <c r="H477" i="21"/>
  <c r="H517" i="21"/>
  <c r="H530" i="21"/>
  <c r="H495" i="22"/>
  <c r="H574" i="22"/>
  <c r="H359" i="22"/>
  <c r="H363" i="22"/>
  <c r="H402" i="22"/>
  <c r="H406" i="22"/>
  <c r="H414" i="22"/>
  <c r="H427" i="22"/>
  <c r="H435" i="22"/>
  <c r="H446" i="22"/>
  <c r="H462" i="22"/>
  <c r="H370" i="22"/>
  <c r="H175" i="22"/>
  <c r="H191" i="22"/>
  <c r="H226" i="22"/>
  <c r="H235" i="22"/>
  <c r="H247" i="22"/>
  <c r="H254" i="22"/>
  <c r="H258" i="22"/>
  <c r="H262" i="22"/>
  <c r="H274" i="22"/>
  <c r="H310" i="22"/>
  <c r="H314" i="22"/>
  <c r="H327" i="22"/>
  <c r="H330" i="22"/>
  <c r="H334" i="22"/>
  <c r="H337" i="22"/>
  <c r="H340" i="22"/>
  <c r="H190" i="22"/>
  <c r="H234" i="22"/>
  <c r="H237" i="22"/>
  <c r="H246" i="22"/>
  <c r="H253" i="22"/>
  <c r="H257" i="22"/>
  <c r="H261" i="22"/>
  <c r="H273" i="22"/>
  <c r="H285" i="22"/>
  <c r="H293" i="22"/>
  <c r="H309" i="22"/>
  <c r="H313" i="22"/>
  <c r="H323" i="22"/>
  <c r="H326" i="22"/>
  <c r="H329" i="22"/>
  <c r="H333" i="22"/>
  <c r="H336" i="22"/>
  <c r="H339" i="22"/>
  <c r="H343" i="22"/>
  <c r="H148" i="22"/>
  <c r="H162" i="22"/>
  <c r="H161" i="22"/>
  <c r="H167" i="22"/>
  <c r="H78" i="22"/>
  <c r="H81" i="22"/>
  <c r="H22" i="22"/>
  <c r="H42" i="22"/>
  <c r="H46" i="22"/>
  <c r="H53" i="22"/>
  <c r="H22" i="18"/>
  <c r="H26" i="18"/>
  <c r="H29" i="18"/>
  <c r="H31" i="18"/>
  <c r="H35" i="18"/>
  <c r="H38" i="18"/>
  <c r="H42" i="18"/>
  <c r="H55" i="18"/>
  <c r="H59" i="18"/>
  <c r="H366" i="18"/>
  <c r="H403" i="18"/>
  <c r="H407" i="18"/>
  <c r="H414" i="18"/>
  <c r="H426" i="18"/>
  <c r="H435" i="18"/>
  <c r="H437" i="18"/>
  <c r="H441" i="18"/>
  <c r="H446" i="18"/>
  <c r="H452" i="18"/>
  <c r="H460" i="18"/>
  <c r="H462" i="18"/>
  <c r="H470" i="18"/>
  <c r="H472" i="18"/>
  <c r="H488" i="18"/>
  <c r="H496" i="18"/>
  <c r="H499" i="18"/>
  <c r="H501" i="18"/>
  <c r="H505" i="18"/>
  <c r="H519" i="18"/>
  <c r="H523" i="18"/>
  <c r="H527" i="18"/>
  <c r="H531" i="18"/>
  <c r="H541" i="18"/>
  <c r="H543" i="18"/>
  <c r="H547" i="18"/>
  <c r="H551" i="18"/>
  <c r="H558" i="18"/>
  <c r="H563" i="18"/>
  <c r="H566" i="18"/>
  <c r="H570" i="18"/>
  <c r="H574" i="18"/>
  <c r="H589" i="18"/>
  <c r="H591" i="18"/>
  <c r="H306" i="21"/>
  <c r="G13" i="21"/>
  <c r="H190" i="21"/>
  <c r="H193" i="21"/>
  <c r="H230" i="21"/>
  <c r="H256" i="21"/>
  <c r="H155" i="15"/>
  <c r="H355" i="17"/>
  <c r="H428" i="17"/>
  <c r="H380" i="18"/>
  <c r="H396" i="18"/>
  <c r="H401" i="18"/>
  <c r="H419" i="18"/>
  <c r="H589" i="20"/>
  <c r="H591" i="20"/>
  <c r="H604" i="20"/>
  <c r="H606" i="20"/>
  <c r="H595" i="20"/>
  <c r="H212" i="20"/>
  <c r="H217" i="20"/>
  <c r="H220" i="20"/>
  <c r="H223" i="20"/>
  <c r="H228" i="20"/>
  <c r="H234" i="20"/>
  <c r="H237" i="20"/>
  <c r="H245" i="20"/>
  <c r="H255" i="20"/>
  <c r="H258" i="20"/>
  <c r="H261" i="20"/>
  <c r="H266" i="20"/>
  <c r="H273" i="20"/>
  <c r="H285" i="20"/>
  <c r="H307" i="20"/>
  <c r="H309" i="20"/>
  <c r="H314" i="20"/>
  <c r="H333" i="20"/>
  <c r="H185" i="20"/>
  <c r="H188" i="20"/>
  <c r="H190" i="20"/>
  <c r="H192" i="20"/>
  <c r="H211" i="20"/>
  <c r="H216" i="20"/>
  <c r="H219" i="20"/>
  <c r="H227" i="20"/>
  <c r="H231" i="20"/>
  <c r="H252" i="20"/>
  <c r="H257" i="20"/>
  <c r="H260" i="20"/>
  <c r="H265" i="20"/>
  <c r="H272" i="20"/>
  <c r="H279" i="20"/>
  <c r="H284" i="20"/>
  <c r="H297" i="20"/>
  <c r="H329" i="20"/>
  <c r="H332" i="20"/>
  <c r="H336" i="20"/>
  <c r="H81" i="20"/>
  <c r="H85" i="20"/>
  <c r="H101" i="20"/>
  <c r="H108" i="20"/>
  <c r="H137" i="20"/>
  <c r="H149" i="20"/>
  <c r="H22" i="20"/>
  <c r="H31" i="20"/>
  <c r="H35" i="20"/>
  <c r="H41" i="20"/>
  <c r="H46" i="20"/>
  <c r="H27" i="20"/>
  <c r="H29" i="20"/>
  <c r="H34" i="20"/>
  <c r="H38" i="20"/>
  <c r="H40" i="20"/>
  <c r="H52" i="20"/>
  <c r="H63" i="20"/>
  <c r="H67" i="20"/>
  <c r="H20" i="20"/>
  <c r="H27" i="18"/>
  <c r="H36" i="18"/>
  <c r="H124" i="18"/>
  <c r="H216" i="18"/>
  <c r="H259" i="18"/>
  <c r="H292" i="18"/>
  <c r="H297" i="18"/>
  <c r="H328" i="18"/>
  <c r="H520" i="18"/>
  <c r="H524" i="18"/>
  <c r="H528" i="18"/>
  <c r="H532" i="18"/>
  <c r="H544" i="18"/>
  <c r="H548" i="18"/>
  <c r="H552" i="18"/>
  <c r="H555" i="18"/>
  <c r="H564" i="18"/>
  <c r="H571" i="18"/>
  <c r="H575" i="18"/>
  <c r="H596" i="18"/>
  <c r="H26" i="19"/>
  <c r="H34" i="19"/>
  <c r="H38" i="19"/>
  <c r="H42" i="19"/>
  <c r="H45" i="19"/>
  <c r="H49" i="19"/>
  <c r="H52" i="19"/>
  <c r="H56" i="19"/>
  <c r="H60" i="19"/>
  <c r="H63" i="19"/>
  <c r="H67" i="19"/>
  <c r="H189" i="19"/>
  <c r="H192" i="19"/>
  <c r="H195" i="19"/>
  <c r="H202" i="19"/>
  <c r="H206" i="19"/>
  <c r="H215" i="19"/>
  <c r="H219" i="19"/>
  <c r="H223" i="19"/>
  <c r="H226" i="19"/>
  <c r="H230" i="19"/>
  <c r="H239" i="19"/>
  <c r="H242" i="19"/>
  <c r="H246" i="19"/>
  <c r="H249" i="19"/>
  <c r="H256" i="19"/>
  <c r="H260" i="19"/>
  <c r="H264" i="19"/>
  <c r="H274" i="19"/>
  <c r="H279" i="19"/>
  <c r="H283" i="19"/>
  <c r="H289" i="19"/>
  <c r="H292" i="19"/>
  <c r="H296" i="19"/>
  <c r="H302" i="19"/>
  <c r="H310" i="19"/>
  <c r="H314" i="19"/>
  <c r="H318" i="19"/>
  <c r="H322" i="19"/>
  <c r="H326" i="19"/>
  <c r="H330" i="19"/>
  <c r="H334" i="19"/>
  <c r="H338" i="19"/>
  <c r="H342" i="19"/>
  <c r="H593" i="18"/>
  <c r="H599" i="18"/>
  <c r="H602" i="18"/>
  <c r="H20" i="19"/>
  <c r="H24" i="19"/>
  <c r="H27" i="19"/>
  <c r="H29" i="19"/>
  <c r="H35" i="19"/>
  <c r="H39" i="19"/>
  <c r="H46" i="19"/>
  <c r="H53" i="19"/>
  <c r="H57" i="19"/>
  <c r="H61" i="19"/>
  <c r="H64" i="19"/>
  <c r="H68" i="19"/>
  <c r="H104" i="19"/>
  <c r="H141" i="19"/>
  <c r="H174" i="19"/>
  <c r="H182" i="19"/>
  <c r="H185" i="19"/>
  <c r="H190" i="19"/>
  <c r="H196" i="19"/>
  <c r="H203" i="19"/>
  <c r="H207" i="19"/>
  <c r="H210" i="19"/>
  <c r="H356" i="19"/>
  <c r="H358" i="19"/>
  <c r="H361" i="19"/>
  <c r="H367" i="19"/>
  <c r="H374" i="19"/>
  <c r="H410" i="19"/>
  <c r="H416" i="19"/>
  <c r="H419" i="19"/>
  <c r="H428" i="19"/>
  <c r="H471" i="19"/>
  <c r="H596" i="19"/>
  <c r="H604" i="19"/>
  <c r="H608" i="19"/>
  <c r="C13" i="19"/>
  <c r="H585" i="19"/>
  <c r="H357" i="19"/>
  <c r="H362" i="19"/>
  <c r="H373" i="19"/>
  <c r="H399" i="19"/>
  <c r="H459" i="19"/>
  <c r="H568" i="19"/>
  <c r="H187" i="19"/>
  <c r="H253" i="19"/>
  <c r="H373" i="17"/>
  <c r="H510" i="17"/>
  <c r="H540" i="17"/>
  <c r="H592" i="17"/>
  <c r="H463" i="18"/>
  <c r="H536" i="18"/>
  <c r="H85" i="18"/>
  <c r="H98" i="18"/>
  <c r="H100" i="18"/>
  <c r="H108" i="18"/>
  <c r="H78" i="18"/>
  <c r="H81" i="18"/>
  <c r="H84" i="18"/>
  <c r="D8" i="18"/>
  <c r="F10" i="18" s="1"/>
  <c r="H20" i="18"/>
  <c r="H607" i="17"/>
  <c r="H42" i="16"/>
  <c r="H22" i="17"/>
  <c r="H26" i="17"/>
  <c r="H30" i="17"/>
  <c r="H34" i="17"/>
  <c r="H38" i="17"/>
  <c r="H42" i="17"/>
  <c r="H45" i="17"/>
  <c r="H49" i="17"/>
  <c r="H53" i="17"/>
  <c r="H57" i="17"/>
  <c r="H61" i="17"/>
  <c r="H65" i="17"/>
  <c r="H76" i="17"/>
  <c r="H80" i="17"/>
  <c r="H84" i="17"/>
  <c r="H93" i="17"/>
  <c r="H97" i="17"/>
  <c r="H101" i="17"/>
  <c r="H105" i="17"/>
  <c r="H108" i="17"/>
  <c r="H112" i="17"/>
  <c r="H116" i="17"/>
  <c r="H120" i="17"/>
  <c r="H124" i="17"/>
  <c r="H137" i="17"/>
  <c r="H141" i="17"/>
  <c r="H145" i="17"/>
  <c r="H149" i="17"/>
  <c r="H153" i="17"/>
  <c r="H157" i="17"/>
  <c r="H161" i="17"/>
  <c r="H354" i="17"/>
  <c r="H360" i="17"/>
  <c r="H362" i="17"/>
  <c r="H366" i="17"/>
  <c r="H376" i="17"/>
  <c r="H380" i="17"/>
  <c r="H384" i="17"/>
  <c r="H388" i="17"/>
  <c r="H401" i="17"/>
  <c r="H408" i="17"/>
  <c r="H411" i="17"/>
  <c r="H415" i="17"/>
  <c r="H419" i="17"/>
  <c r="H423" i="17"/>
  <c r="H427" i="17"/>
  <c r="H430" i="17"/>
  <c r="H434" i="17"/>
  <c r="H438" i="17"/>
  <c r="H447" i="17"/>
  <c r="H451" i="17"/>
  <c r="H455" i="17"/>
  <c r="H462" i="17"/>
  <c r="H466" i="17"/>
  <c r="H470" i="17"/>
  <c r="H474" i="17"/>
  <c r="H478" i="17"/>
  <c r="H482" i="17"/>
  <c r="H486" i="17"/>
  <c r="H490" i="17"/>
  <c r="H494" i="17"/>
  <c r="H498" i="17"/>
  <c r="H502" i="17"/>
  <c r="H506" i="17"/>
  <c r="H513" i="17"/>
  <c r="H517" i="17"/>
  <c r="H521" i="17"/>
  <c r="H525" i="17"/>
  <c r="H529" i="17"/>
  <c r="H533" i="17"/>
  <c r="H537" i="17"/>
  <c r="H543" i="17"/>
  <c r="H547" i="17"/>
  <c r="H550" i="17"/>
  <c r="H554" i="17"/>
  <c r="H558" i="17"/>
  <c r="H565" i="17"/>
  <c r="H572" i="17"/>
  <c r="H576" i="17"/>
  <c r="H595" i="17"/>
  <c r="H602" i="17"/>
  <c r="H606" i="17"/>
  <c r="H609" i="17"/>
  <c r="H455" i="16"/>
  <c r="H475" i="16"/>
  <c r="H519" i="16"/>
  <c r="H542" i="16"/>
  <c r="H544" i="16"/>
  <c r="H546" i="16"/>
  <c r="H574" i="16"/>
  <c r="H146" i="17"/>
  <c r="H150" i="17"/>
  <c r="H154" i="17"/>
  <c r="H368" i="13"/>
  <c r="H430" i="13"/>
  <c r="H226" i="15"/>
  <c r="H229" i="15"/>
  <c r="H245" i="15"/>
  <c r="H258" i="15"/>
  <c r="H266" i="15"/>
  <c r="H270" i="15"/>
  <c r="H273" i="15"/>
  <c r="H28" i="16"/>
  <c r="H39" i="16"/>
  <c r="H98" i="16"/>
  <c r="H100" i="16"/>
  <c r="H105" i="16"/>
  <c r="H146" i="16"/>
  <c r="H149" i="16"/>
  <c r="H193" i="16"/>
  <c r="H550" i="13"/>
  <c r="H552" i="13"/>
  <c r="H177" i="16"/>
  <c r="H183" i="16"/>
  <c r="H217" i="16"/>
  <c r="H219" i="16"/>
  <c r="H229" i="16"/>
  <c r="H232" i="16"/>
  <c r="H254" i="16"/>
  <c r="H266" i="16"/>
  <c r="H284" i="16"/>
  <c r="H298" i="16"/>
  <c r="H322" i="16"/>
  <c r="H326" i="16"/>
  <c r="H330" i="16"/>
  <c r="H333" i="16"/>
  <c r="H343" i="16"/>
  <c r="H377" i="16"/>
  <c r="H387" i="16"/>
  <c r="H438" i="16"/>
  <c r="H477" i="16"/>
  <c r="H483" i="16"/>
  <c r="H485" i="16"/>
  <c r="H487" i="16"/>
  <c r="H493" i="16"/>
  <c r="H503" i="16"/>
  <c r="H550" i="16"/>
  <c r="H552" i="16"/>
  <c r="H564" i="16"/>
  <c r="H567" i="16"/>
  <c r="H35" i="16"/>
  <c r="H37" i="16"/>
  <c r="H56" i="16"/>
  <c r="H20" i="16"/>
  <c r="H314" i="15"/>
  <c r="H321" i="15"/>
  <c r="H40" i="15"/>
  <c r="H48" i="15"/>
  <c r="H81" i="15"/>
  <c r="H83" i="15"/>
  <c r="H94" i="15"/>
  <c r="H100" i="15"/>
  <c r="H119" i="15"/>
  <c r="H141" i="15"/>
  <c r="H146" i="15"/>
  <c r="H150" i="15"/>
  <c r="H166" i="15"/>
  <c r="H310" i="15"/>
  <c r="H358" i="14"/>
  <c r="H367" i="14"/>
  <c r="H375" i="14"/>
  <c r="H382" i="14"/>
  <c r="H422" i="14"/>
  <c r="H430" i="14"/>
  <c r="H434" i="14"/>
  <c r="H438" i="14"/>
  <c r="H474" i="14"/>
  <c r="H478" i="14"/>
  <c r="H482" i="14"/>
  <c r="H555" i="14"/>
  <c r="H559" i="14"/>
  <c r="H562" i="14"/>
  <c r="H566" i="14"/>
  <c r="H570" i="14"/>
  <c r="H367" i="15"/>
  <c r="H379" i="15"/>
  <c r="H381" i="15"/>
  <c r="H390" i="15"/>
  <c r="H403" i="15"/>
  <c r="H406" i="15"/>
  <c r="H416" i="15"/>
  <c r="H434" i="15"/>
  <c r="H436" i="15"/>
  <c r="H439" i="15"/>
  <c r="H449" i="15"/>
  <c r="H451" i="15"/>
  <c r="H454" i="15"/>
  <c r="H470" i="15"/>
  <c r="H474" i="15"/>
  <c r="H478" i="15"/>
  <c r="H482" i="15"/>
  <c r="H492" i="15"/>
  <c r="H501" i="15"/>
  <c r="H504" i="15"/>
  <c r="H508" i="15"/>
  <c r="H512" i="15"/>
  <c r="H516" i="15"/>
  <c r="H526" i="15"/>
  <c r="H530" i="15"/>
  <c r="H545" i="15"/>
  <c r="H551" i="15"/>
  <c r="H564" i="15"/>
  <c r="H571" i="15"/>
  <c r="C8" i="15"/>
  <c r="H51" i="15"/>
  <c r="H68" i="15"/>
  <c r="H36" i="15"/>
  <c r="H67" i="15"/>
  <c r="H530" i="12"/>
  <c r="H519" i="13"/>
  <c r="H521" i="13"/>
  <c r="H523" i="13"/>
  <c r="H529" i="13"/>
  <c r="H604" i="13"/>
  <c r="H512" i="8"/>
  <c r="H532" i="8"/>
  <c r="H165" i="9"/>
  <c r="H352" i="9"/>
  <c r="H363" i="9"/>
  <c r="H393" i="9"/>
  <c r="H477" i="9"/>
  <c r="H495" i="9"/>
  <c r="H155" i="13"/>
  <c r="H20" i="14"/>
  <c r="H24" i="14"/>
  <c r="H27" i="14"/>
  <c r="H31" i="14"/>
  <c r="H35" i="14"/>
  <c r="H39" i="14"/>
  <c r="H43" i="14"/>
  <c r="H47" i="14"/>
  <c r="H51" i="14"/>
  <c r="H55" i="14"/>
  <c r="H59" i="14"/>
  <c r="H84" i="14"/>
  <c r="H88" i="14"/>
  <c r="H100" i="14"/>
  <c r="H108" i="14"/>
  <c r="H116" i="14"/>
  <c r="H123" i="14"/>
  <c r="H139" i="14"/>
  <c r="H143" i="14"/>
  <c r="H147" i="14"/>
  <c r="H151" i="14"/>
  <c r="H155" i="14"/>
  <c r="H159" i="14"/>
  <c r="H163" i="14"/>
  <c r="H175" i="14"/>
  <c r="H203" i="14"/>
  <c r="H207" i="14"/>
  <c r="H211" i="14"/>
  <c r="H217" i="14"/>
  <c r="H221" i="14"/>
  <c r="H278" i="14"/>
  <c r="H284" i="14"/>
  <c r="H291" i="14"/>
  <c r="H295" i="14"/>
  <c r="H299" i="14"/>
  <c r="H302" i="14"/>
  <c r="H312" i="14"/>
  <c r="H316" i="14"/>
  <c r="H322" i="14"/>
  <c r="H326" i="14"/>
  <c r="H329" i="14"/>
  <c r="H333" i="14"/>
  <c r="H337" i="14"/>
  <c r="H341" i="14"/>
  <c r="H23" i="13"/>
  <c r="H281" i="14"/>
  <c r="H589" i="14"/>
  <c r="H596" i="14"/>
  <c r="H599" i="14"/>
  <c r="H606" i="14"/>
  <c r="H590" i="14"/>
  <c r="H597" i="14"/>
  <c r="H603" i="14"/>
  <c r="H607" i="14"/>
  <c r="H359" i="14"/>
  <c r="H379" i="14"/>
  <c r="H387" i="14"/>
  <c r="H390" i="14"/>
  <c r="H406" i="14"/>
  <c r="H426" i="14"/>
  <c r="H431" i="14"/>
  <c r="H435" i="14"/>
  <c r="H439" i="14"/>
  <c r="H454" i="14"/>
  <c r="H458" i="14"/>
  <c r="H475" i="14"/>
  <c r="H479" i="14"/>
  <c r="H483" i="14"/>
  <c r="H486" i="14"/>
  <c r="H490" i="14"/>
  <c r="H494" i="14"/>
  <c r="H498" i="14"/>
  <c r="H502" i="14"/>
  <c r="H538" i="14"/>
  <c r="H542" i="14"/>
  <c r="H546" i="14"/>
  <c r="H550" i="14"/>
  <c r="H563" i="14"/>
  <c r="H567" i="14"/>
  <c r="H574" i="14"/>
  <c r="H443" i="14"/>
  <c r="H178" i="14"/>
  <c r="H206" i="14"/>
  <c r="H210" i="14"/>
  <c r="H216" i="14"/>
  <c r="H220" i="14"/>
  <c r="H224" i="14"/>
  <c r="H283" i="14"/>
  <c r="H287" i="14"/>
  <c r="H290" i="14"/>
  <c r="H294" i="14"/>
  <c r="H298" i="14"/>
  <c r="H301" i="14"/>
  <c r="H311" i="14"/>
  <c r="H315" i="14"/>
  <c r="H321" i="14"/>
  <c r="H325" i="14"/>
  <c r="H340" i="14"/>
  <c r="H23" i="14"/>
  <c r="H26" i="14"/>
  <c r="H30" i="14"/>
  <c r="H34" i="14"/>
  <c r="H38" i="14"/>
  <c r="H42" i="14"/>
  <c r="H46" i="14"/>
  <c r="H50" i="14"/>
  <c r="H54" i="14"/>
  <c r="H58" i="14"/>
  <c r="H162" i="13"/>
  <c r="H101" i="12"/>
  <c r="H118" i="12"/>
  <c r="H141" i="12"/>
  <c r="H378" i="12"/>
  <c r="H394" i="12"/>
  <c r="H401" i="12"/>
  <c r="H416" i="12"/>
  <c r="H469" i="12"/>
  <c r="H489" i="12"/>
  <c r="H494" i="12"/>
  <c r="H28" i="13"/>
  <c r="H36" i="13"/>
  <c r="H51" i="13"/>
  <c r="H160" i="13"/>
  <c r="G12" i="13"/>
  <c r="H366" i="13"/>
  <c r="H385" i="13"/>
  <c r="H390" i="13"/>
  <c r="H393" i="13"/>
  <c r="H454" i="13"/>
  <c r="H462" i="13"/>
  <c r="H475" i="13"/>
  <c r="H488" i="13"/>
  <c r="H492" i="13"/>
  <c r="H512" i="13"/>
  <c r="H516" i="13"/>
  <c r="H522" i="13"/>
  <c r="H530" i="13"/>
  <c r="H548" i="13"/>
  <c r="H553" i="13"/>
  <c r="H569" i="13"/>
  <c r="H184" i="13"/>
  <c r="H192" i="13"/>
  <c r="H237" i="13"/>
  <c r="H245" i="13"/>
  <c r="H252" i="13"/>
  <c r="H265" i="13"/>
  <c r="H293" i="13"/>
  <c r="H312" i="13"/>
  <c r="H336" i="13"/>
  <c r="H340" i="13"/>
  <c r="H41" i="13"/>
  <c r="H47" i="13"/>
  <c r="H54" i="13"/>
  <c r="H57" i="13"/>
  <c r="H44" i="13"/>
  <c r="H49" i="13"/>
  <c r="H69" i="13"/>
  <c r="H156" i="9"/>
  <c r="H575" i="9"/>
  <c r="H75" i="35"/>
  <c r="H42" i="11"/>
  <c r="H49" i="11"/>
  <c r="H57" i="11"/>
  <c r="H60" i="11"/>
  <c r="H246" i="11"/>
  <c r="H249" i="11"/>
  <c r="H252" i="11"/>
  <c r="H254" i="11"/>
  <c r="H594" i="11"/>
  <c r="H604" i="11"/>
  <c r="H130" i="7"/>
  <c r="H140" i="7"/>
  <c r="H291" i="10"/>
  <c r="H45" i="11"/>
  <c r="H51" i="11"/>
  <c r="H66" i="11"/>
  <c r="G75" i="11"/>
  <c r="D13" i="12"/>
  <c r="H354" i="12"/>
  <c r="H366" i="12"/>
  <c r="H407" i="12"/>
  <c r="H431" i="12"/>
  <c r="H434" i="12"/>
  <c r="H438" i="12"/>
  <c r="H451" i="12"/>
  <c r="H464" i="12"/>
  <c r="H473" i="12"/>
  <c r="H504" i="12"/>
  <c r="H519" i="12"/>
  <c r="H522" i="12"/>
  <c r="H525" i="12"/>
  <c r="H536" i="12"/>
  <c r="H540" i="12"/>
  <c r="H547" i="12"/>
  <c r="H550" i="12"/>
  <c r="H553" i="12"/>
  <c r="H557" i="12"/>
  <c r="H564" i="12"/>
  <c r="H572" i="12"/>
  <c r="H357" i="12"/>
  <c r="H386" i="12"/>
  <c r="H404" i="12"/>
  <c r="H422" i="12"/>
  <c r="H425" i="12"/>
  <c r="G10" i="12"/>
  <c r="H85" i="12"/>
  <c r="H130" i="12"/>
  <c r="H150" i="12"/>
  <c r="H165" i="12"/>
  <c r="G11" i="35"/>
  <c r="F9" i="35"/>
  <c r="F10" i="35"/>
  <c r="G9" i="35"/>
  <c r="H375" i="9"/>
  <c r="H400" i="9"/>
  <c r="H414" i="9"/>
  <c r="H430" i="9"/>
  <c r="H437" i="9"/>
  <c r="H447" i="9"/>
  <c r="H454" i="9"/>
  <c r="H464" i="9"/>
  <c r="H473" i="9"/>
  <c r="H505" i="9"/>
  <c r="H518" i="9"/>
  <c r="H522" i="9"/>
  <c r="H526" i="9"/>
  <c r="H531" i="9"/>
  <c r="H543" i="9"/>
  <c r="H547" i="9"/>
  <c r="H557" i="9"/>
  <c r="H566" i="9"/>
  <c r="H180" i="11"/>
  <c r="H182" i="11"/>
  <c r="H195" i="11"/>
  <c r="H221" i="11"/>
  <c r="H229" i="11"/>
  <c r="H247" i="11"/>
  <c r="H258" i="11"/>
  <c r="H269" i="11"/>
  <c r="H283" i="11"/>
  <c r="H295" i="11"/>
  <c r="H299" i="11"/>
  <c r="H307" i="11"/>
  <c r="H311" i="11"/>
  <c r="H318" i="11"/>
  <c r="H320" i="11"/>
  <c r="H326" i="11"/>
  <c r="H329" i="11"/>
  <c r="H332" i="11"/>
  <c r="H335" i="11"/>
  <c r="H339" i="11"/>
  <c r="H34" i="11"/>
  <c r="H38" i="11"/>
  <c r="H176" i="11"/>
  <c r="H185" i="11"/>
  <c r="H210" i="11"/>
  <c r="H226" i="11"/>
  <c r="H257" i="11"/>
  <c r="H261" i="11"/>
  <c r="H268" i="11"/>
  <c r="H274" i="11"/>
  <c r="H280" i="11"/>
  <c r="H286" i="11"/>
  <c r="H290" i="11"/>
  <c r="H298" i="11"/>
  <c r="H306" i="11"/>
  <c r="H314" i="11"/>
  <c r="H317" i="11"/>
  <c r="H322" i="11"/>
  <c r="H325" i="11"/>
  <c r="H338" i="11"/>
  <c r="H342" i="11"/>
  <c r="H588" i="11"/>
  <c r="H349" i="35"/>
  <c r="G13" i="11"/>
  <c r="H343" i="11"/>
  <c r="H190" i="11"/>
  <c r="H192" i="11"/>
  <c r="H217" i="11"/>
  <c r="H220" i="11"/>
  <c r="H224" i="11"/>
  <c r="H228" i="11"/>
  <c r="H232" i="11"/>
  <c r="H237" i="11"/>
  <c r="H239" i="11"/>
  <c r="H174" i="11"/>
  <c r="H27" i="10"/>
  <c r="H40" i="10"/>
  <c r="H46" i="10"/>
  <c r="H49" i="10"/>
  <c r="H58" i="10"/>
  <c r="H60" i="10"/>
  <c r="H65" i="10"/>
  <c r="H81" i="10"/>
  <c r="H92" i="10"/>
  <c r="H102" i="10"/>
  <c r="H109" i="10"/>
  <c r="H124" i="10"/>
  <c r="H153" i="10"/>
  <c r="H157" i="10"/>
  <c r="H159" i="10"/>
  <c r="H166" i="10"/>
  <c r="H174" i="10"/>
  <c r="H191" i="10"/>
  <c r="H219" i="10"/>
  <c r="H223" i="10"/>
  <c r="H231" i="10"/>
  <c r="H234" i="10"/>
  <c r="H246" i="10"/>
  <c r="H250" i="10"/>
  <c r="H254" i="10"/>
  <c r="H258" i="10"/>
  <c r="F12" i="35"/>
  <c r="H43" i="6"/>
  <c r="H53" i="6"/>
  <c r="H377" i="6"/>
  <c r="H380" i="6"/>
  <c r="H396" i="6"/>
  <c r="H435" i="6"/>
  <c r="H533" i="6"/>
  <c r="H546" i="6"/>
  <c r="H563" i="6"/>
  <c r="H387" i="9"/>
  <c r="H389" i="9"/>
  <c r="H438" i="9"/>
  <c r="H448" i="9"/>
  <c r="H451" i="9"/>
  <c r="H462" i="9"/>
  <c r="H468" i="9"/>
  <c r="H474" i="9"/>
  <c r="H487" i="9"/>
  <c r="H493" i="9"/>
  <c r="H498" i="9"/>
  <c r="H502" i="9"/>
  <c r="H512" i="9"/>
  <c r="H519" i="9"/>
  <c r="H523" i="9"/>
  <c r="H527" i="9"/>
  <c r="H532" i="9"/>
  <c r="H536" i="9"/>
  <c r="H540" i="9"/>
  <c r="H544" i="9"/>
  <c r="H548" i="9"/>
  <c r="H553" i="9"/>
  <c r="H558" i="9"/>
  <c r="H563" i="9"/>
  <c r="H567" i="9"/>
  <c r="H24" i="10"/>
  <c r="H62" i="10"/>
  <c r="H76" i="10"/>
  <c r="H84" i="10"/>
  <c r="H95" i="10"/>
  <c r="H117" i="10"/>
  <c r="H135" i="10"/>
  <c r="H146" i="10"/>
  <c r="H149" i="10"/>
  <c r="H161" i="10"/>
  <c r="G8" i="35"/>
  <c r="F13" i="35"/>
  <c r="G582" i="10"/>
  <c r="H354" i="10"/>
  <c r="H360" i="10"/>
  <c r="H377" i="10"/>
  <c r="H379" i="10"/>
  <c r="H382" i="10"/>
  <c r="H404" i="10"/>
  <c r="H406" i="10"/>
  <c r="H412" i="10"/>
  <c r="H416" i="10"/>
  <c r="H421" i="10"/>
  <c r="H426" i="10"/>
  <c r="H430" i="10"/>
  <c r="H438" i="10"/>
  <c r="H442" i="10"/>
  <c r="H454" i="10"/>
  <c r="H464" i="10"/>
  <c r="H467" i="10"/>
  <c r="H470" i="10"/>
  <c r="H472" i="10"/>
  <c r="H481" i="10"/>
  <c r="H489" i="10"/>
  <c r="H492" i="10"/>
  <c r="H504" i="10"/>
  <c r="H520" i="10"/>
  <c r="H523" i="10"/>
  <c r="H527" i="10"/>
  <c r="H530" i="10"/>
  <c r="H546" i="10"/>
  <c r="H550" i="10"/>
  <c r="H553" i="10"/>
  <c r="H557" i="10"/>
  <c r="H563" i="10"/>
  <c r="H567" i="10"/>
  <c r="H570" i="10"/>
  <c r="H576" i="10"/>
  <c r="H262" i="10"/>
  <c r="H267" i="10"/>
  <c r="H270" i="10"/>
  <c r="H69" i="10"/>
  <c r="H26" i="10"/>
  <c r="H34" i="10"/>
  <c r="H37" i="10"/>
  <c r="H43" i="10"/>
  <c r="H57" i="10"/>
  <c r="H68" i="10"/>
  <c r="H39" i="10"/>
  <c r="H48" i="10"/>
  <c r="H102" i="9"/>
  <c r="H124" i="9"/>
  <c r="H135" i="9"/>
  <c r="H147" i="9"/>
  <c r="H151" i="9"/>
  <c r="H19" i="35"/>
  <c r="G10" i="35"/>
  <c r="H34" i="9"/>
  <c r="H37" i="9"/>
  <c r="H58" i="9"/>
  <c r="H26" i="9"/>
  <c r="H29" i="9"/>
  <c r="H42" i="9"/>
  <c r="H57" i="9"/>
  <c r="H69" i="9"/>
  <c r="H20" i="6"/>
  <c r="H251" i="6"/>
  <c r="H285" i="6"/>
  <c r="H314" i="6"/>
  <c r="H326" i="6"/>
  <c r="H336" i="6"/>
  <c r="H547" i="6"/>
  <c r="H564" i="6"/>
  <c r="H596" i="6"/>
  <c r="H86" i="8"/>
  <c r="H127" i="8"/>
  <c r="H163" i="8"/>
  <c r="H220" i="8"/>
  <c r="H224" i="8"/>
  <c r="H228" i="8"/>
  <c r="H231" i="8"/>
  <c r="H245" i="8"/>
  <c r="H256" i="8"/>
  <c r="H261" i="8"/>
  <c r="H273" i="8"/>
  <c r="H297" i="8"/>
  <c r="H303" i="8"/>
  <c r="H310" i="8"/>
  <c r="H322" i="8"/>
  <c r="H332" i="8"/>
  <c r="H335" i="8"/>
  <c r="H368" i="8"/>
  <c r="H406" i="8"/>
  <c r="H413" i="8"/>
  <c r="H428" i="8"/>
  <c r="H460" i="8"/>
  <c r="H468" i="8"/>
  <c r="H480" i="8"/>
  <c r="H499" i="8"/>
  <c r="H501" i="8"/>
  <c r="H505" i="8"/>
  <c r="H127" i="6"/>
  <c r="H166" i="6"/>
  <c r="H196" i="6"/>
  <c r="H257" i="6"/>
  <c r="H273" i="6"/>
  <c r="H284" i="6"/>
  <c r="H299" i="6"/>
  <c r="H307" i="6"/>
  <c r="H527" i="6"/>
  <c r="H23" i="7"/>
  <c r="H51" i="7"/>
  <c r="H594" i="8"/>
  <c r="H592" i="8"/>
  <c r="G349" i="8"/>
  <c r="H392" i="8"/>
  <c r="H452" i="8"/>
  <c r="H466" i="8"/>
  <c r="H529" i="8"/>
  <c r="H572" i="8"/>
  <c r="H527" i="8"/>
  <c r="H537" i="8"/>
  <c r="H547" i="8"/>
  <c r="H558" i="8"/>
  <c r="H567" i="8"/>
  <c r="H576" i="8"/>
  <c r="H197" i="8"/>
  <c r="H211" i="8"/>
  <c r="H215" i="8"/>
  <c r="H221" i="8"/>
  <c r="H229" i="8"/>
  <c r="H242" i="8"/>
  <c r="H246" i="8"/>
  <c r="H257" i="8"/>
  <c r="H267" i="8"/>
  <c r="H274" i="8"/>
  <c r="H279" i="8"/>
  <c r="H298" i="8"/>
  <c r="H304" i="8"/>
  <c r="H311" i="8"/>
  <c r="H314" i="8"/>
  <c r="H323" i="8"/>
  <c r="H325" i="8"/>
  <c r="H330" i="8"/>
  <c r="H336" i="8"/>
  <c r="H185" i="8"/>
  <c r="H218" i="8"/>
  <c r="H226" i="8"/>
  <c r="H250" i="8"/>
  <c r="H339" i="8"/>
  <c r="H342" i="8"/>
  <c r="D8" i="8"/>
  <c r="F13" i="8" s="1"/>
  <c r="H22" i="8"/>
  <c r="H40" i="8"/>
  <c r="H45" i="8"/>
  <c r="H53" i="8"/>
  <c r="H57" i="8"/>
  <c r="H68" i="8"/>
  <c r="H20" i="8"/>
  <c r="H81" i="7"/>
  <c r="H83" i="7"/>
  <c r="H86" i="7"/>
  <c r="H88" i="7"/>
  <c r="H100" i="7"/>
  <c r="H114" i="7"/>
  <c r="H118" i="7"/>
  <c r="H142" i="7"/>
  <c r="H180" i="7"/>
  <c r="H192" i="7"/>
  <c r="H207" i="7"/>
  <c r="H217" i="7"/>
  <c r="H220" i="7"/>
  <c r="H229" i="7"/>
  <c r="H235" i="7"/>
  <c r="H237" i="7"/>
  <c r="H245" i="7"/>
  <c r="H251" i="7"/>
  <c r="H257" i="7"/>
  <c r="H272" i="7"/>
  <c r="H284" i="7"/>
  <c r="H292" i="7"/>
  <c r="H299" i="7"/>
  <c r="H304" i="7"/>
  <c r="H306" i="7"/>
  <c r="H326" i="7"/>
  <c r="H330" i="7"/>
  <c r="H334" i="7"/>
  <c r="H336" i="7"/>
  <c r="H340" i="7"/>
  <c r="H343" i="7"/>
  <c r="H353" i="7"/>
  <c r="H363" i="7"/>
  <c r="H393" i="7"/>
  <c r="H427" i="7"/>
  <c r="H439" i="7"/>
  <c r="H447" i="7"/>
  <c r="H474" i="7"/>
  <c r="H493" i="7"/>
  <c r="H496" i="7"/>
  <c r="H504" i="7"/>
  <c r="H507" i="7"/>
  <c r="H513" i="7"/>
  <c r="H520" i="7"/>
  <c r="H529" i="7"/>
  <c r="H550" i="7"/>
  <c r="H37" i="5"/>
  <c r="H56" i="5"/>
  <c r="H59" i="5"/>
  <c r="H413" i="7"/>
  <c r="H434" i="7"/>
  <c r="H500" i="7"/>
  <c r="G13" i="35"/>
  <c r="H173" i="35"/>
  <c r="G13" i="7"/>
  <c r="H386" i="7"/>
  <c r="H437" i="7"/>
  <c r="H451" i="7"/>
  <c r="H472" i="7"/>
  <c r="H556" i="7"/>
  <c r="H569" i="7"/>
  <c r="H177" i="7"/>
  <c r="H246" i="7"/>
  <c r="H249" i="7"/>
  <c r="H252" i="7"/>
  <c r="H279" i="7"/>
  <c r="H285" i="7"/>
  <c r="H307" i="7"/>
  <c r="H309" i="7"/>
  <c r="H327" i="7"/>
  <c r="H331" i="7"/>
  <c r="H175" i="7"/>
  <c r="H184" i="7"/>
  <c r="H214" i="7"/>
  <c r="H222" i="7"/>
  <c r="H227" i="7"/>
  <c r="H232" i="7"/>
  <c r="H294" i="7"/>
  <c r="H312" i="7"/>
  <c r="H321" i="7"/>
  <c r="H156" i="7"/>
  <c r="H161" i="7"/>
  <c r="G9" i="7"/>
  <c r="H31" i="7"/>
  <c r="H33" i="7"/>
  <c r="H41" i="7"/>
  <c r="H44" i="7"/>
  <c r="H55" i="7"/>
  <c r="H22" i="7"/>
  <c r="H38" i="7"/>
  <c r="H40" i="7"/>
  <c r="H46" i="7"/>
  <c r="H58" i="7"/>
  <c r="H22" i="5"/>
  <c r="H24" i="5"/>
  <c r="H33" i="5"/>
  <c r="H51" i="5"/>
  <c r="H57" i="3"/>
  <c r="H393" i="6"/>
  <c r="H406" i="6"/>
  <c r="H437" i="6"/>
  <c r="H492" i="6"/>
  <c r="H525" i="6"/>
  <c r="H550" i="6"/>
  <c r="G19" i="6"/>
  <c r="H587" i="2"/>
  <c r="H591" i="2"/>
  <c r="H595" i="2"/>
  <c r="H599" i="2"/>
  <c r="H603" i="2"/>
  <c r="H497" i="3"/>
  <c r="H531" i="3"/>
  <c r="H541" i="3"/>
  <c r="H547" i="3"/>
  <c r="H569" i="3"/>
  <c r="H29" i="3"/>
  <c r="H34" i="3"/>
  <c r="H56" i="3"/>
  <c r="H220" i="3"/>
  <c r="H292" i="3"/>
  <c r="H295" i="3"/>
  <c r="H314" i="3"/>
  <c r="H334" i="3"/>
  <c r="H342" i="3"/>
  <c r="H46" i="5"/>
  <c r="H67" i="5"/>
  <c r="H83" i="5"/>
  <c r="H108" i="5"/>
  <c r="H110" i="5"/>
  <c r="H144" i="5"/>
  <c r="H146" i="5"/>
  <c r="H151" i="5"/>
  <c r="H161" i="5"/>
  <c r="H166" i="5"/>
  <c r="H193" i="5"/>
  <c r="H594" i="5"/>
  <c r="H367" i="5"/>
  <c r="H370" i="5"/>
  <c r="H380" i="5"/>
  <c r="H390" i="5"/>
  <c r="H407" i="5"/>
  <c r="H434" i="5"/>
  <c r="H468" i="5"/>
  <c r="H473" i="5"/>
  <c r="H491" i="5"/>
  <c r="H524" i="5"/>
  <c r="H526" i="5"/>
  <c r="H549" i="5"/>
  <c r="H562" i="5"/>
  <c r="H119" i="5"/>
  <c r="H150" i="5"/>
  <c r="H160" i="5"/>
  <c r="H109" i="5"/>
  <c r="H124" i="5"/>
  <c r="H139" i="5"/>
  <c r="H145" i="5"/>
  <c r="H31" i="5"/>
  <c r="H42" i="5"/>
  <c r="H57" i="5"/>
  <c r="H60" i="5"/>
  <c r="H20" i="5"/>
  <c r="F11" i="35"/>
  <c r="E9" i="35"/>
  <c r="E13" i="35"/>
  <c r="E12" i="35"/>
  <c r="H12" i="35" s="1"/>
  <c r="E10" i="35"/>
  <c r="H10" i="35" s="1"/>
  <c r="E11" i="35"/>
  <c r="H147" i="3"/>
  <c r="H380" i="3"/>
  <c r="H389" i="3"/>
  <c r="H407" i="3"/>
  <c r="H426" i="3"/>
  <c r="H438" i="3"/>
  <c r="H452" i="3"/>
  <c r="H150" i="3"/>
  <c r="H21" i="2"/>
  <c r="H25" i="2"/>
  <c r="H51" i="2"/>
  <c r="H58" i="2"/>
  <c r="H62" i="2"/>
  <c r="H69" i="2"/>
  <c r="H83" i="2"/>
  <c r="H87" i="2"/>
  <c r="H90" i="2"/>
  <c r="H93" i="2"/>
  <c r="H97" i="2"/>
  <c r="H101" i="2"/>
  <c r="H104" i="2"/>
  <c r="H107" i="2"/>
  <c r="H119" i="2"/>
  <c r="H122" i="2"/>
  <c r="H129" i="2"/>
  <c r="H137" i="2"/>
  <c r="H140" i="2"/>
  <c r="H144" i="2"/>
  <c r="H148" i="2"/>
  <c r="H152" i="2"/>
  <c r="H156" i="2"/>
  <c r="H160" i="2"/>
  <c r="H164" i="2"/>
  <c r="H84" i="2"/>
  <c r="H94" i="2"/>
  <c r="H98" i="2"/>
  <c r="H102" i="2"/>
  <c r="H105" i="2"/>
  <c r="H108" i="2"/>
  <c r="H113" i="2"/>
  <c r="H116" i="2"/>
  <c r="H120" i="2"/>
  <c r="H127" i="2"/>
  <c r="H130" i="2"/>
  <c r="H132" i="2"/>
  <c r="H134" i="2"/>
  <c r="H138" i="2"/>
  <c r="H141" i="2"/>
  <c r="H145" i="2"/>
  <c r="H149" i="2"/>
  <c r="H153" i="2"/>
  <c r="H157" i="2"/>
  <c r="H161" i="2"/>
  <c r="H165" i="2"/>
  <c r="H177" i="2"/>
  <c r="H183" i="2"/>
  <c r="H190" i="2"/>
  <c r="H194" i="2"/>
  <c r="H198" i="2"/>
  <c r="H203" i="2"/>
  <c r="H207" i="2"/>
  <c r="H211" i="2"/>
  <c r="H215" i="2"/>
  <c r="H219" i="2"/>
  <c r="H223" i="2"/>
  <c r="H229" i="2"/>
  <c r="H233" i="2"/>
  <c r="H237" i="2"/>
  <c r="H241" i="2"/>
  <c r="H245" i="2"/>
  <c r="H249" i="2"/>
  <c r="H253" i="2"/>
  <c r="H257" i="2"/>
  <c r="H261" i="2"/>
  <c r="H265" i="2"/>
  <c r="H269" i="2"/>
  <c r="H272" i="2"/>
  <c r="H276" i="2"/>
  <c r="H280" i="2"/>
  <c r="H284" i="2"/>
  <c r="H288" i="2"/>
  <c r="H292" i="2"/>
  <c r="H296" i="2"/>
  <c r="H303" i="2"/>
  <c r="H307" i="2"/>
  <c r="H311" i="2"/>
  <c r="H315" i="2"/>
  <c r="H322" i="2"/>
  <c r="H326" i="2"/>
  <c r="H330" i="2"/>
  <c r="H334" i="2"/>
  <c r="H338" i="2"/>
  <c r="H583" i="2"/>
  <c r="H80" i="2"/>
  <c r="H125" i="2"/>
  <c r="H588" i="2"/>
  <c r="H592" i="2"/>
  <c r="H596" i="2"/>
  <c r="H604" i="2"/>
  <c r="H607" i="2"/>
  <c r="H566" i="2"/>
  <c r="C8" i="2"/>
  <c r="H354" i="2"/>
  <c r="H356" i="2"/>
  <c r="H360" i="2"/>
  <c r="H362" i="2"/>
  <c r="H365" i="2"/>
  <c r="H375" i="2"/>
  <c r="H379" i="2"/>
  <c r="H385" i="2"/>
  <c r="H387" i="2"/>
  <c r="H390" i="2"/>
  <c r="H392" i="2"/>
  <c r="H402" i="2"/>
  <c r="H407" i="2"/>
  <c r="H414" i="2"/>
  <c r="H418" i="2"/>
  <c r="H421" i="2"/>
  <c r="H425" i="2"/>
  <c r="H432" i="2"/>
  <c r="H436" i="2"/>
  <c r="H440" i="2"/>
  <c r="H443" i="2"/>
  <c r="H446" i="2"/>
  <c r="H450" i="2"/>
  <c r="H454" i="2"/>
  <c r="H458" i="2"/>
  <c r="H462" i="2"/>
  <c r="H466" i="2"/>
  <c r="H470" i="2"/>
  <c r="H472" i="2"/>
  <c r="H476" i="2"/>
  <c r="H480" i="2"/>
  <c r="H484" i="2"/>
  <c r="H488" i="2"/>
  <c r="H492" i="2"/>
  <c r="H496" i="2"/>
  <c r="H500" i="2"/>
  <c r="H504" i="2"/>
  <c r="H508" i="2"/>
  <c r="H512" i="2"/>
  <c r="H516" i="2"/>
  <c r="H520" i="2"/>
  <c r="H524" i="2"/>
  <c r="H528" i="2"/>
  <c r="H532" i="2"/>
  <c r="H537" i="2"/>
  <c r="H541" i="2"/>
  <c r="H545" i="2"/>
  <c r="H549" i="2"/>
  <c r="H553" i="2"/>
  <c r="H557" i="2"/>
  <c r="H561" i="2"/>
  <c r="H565" i="2"/>
  <c r="H568" i="2"/>
  <c r="H572" i="2"/>
  <c r="H575" i="2"/>
  <c r="H22" i="2"/>
  <c r="H26" i="2"/>
  <c r="H33" i="2"/>
  <c r="H37" i="2"/>
  <c r="H41" i="2"/>
  <c r="H45" i="2"/>
  <c r="H52" i="2"/>
  <c r="H59" i="2"/>
  <c r="H63" i="2"/>
  <c r="H29" i="2"/>
  <c r="H32" i="2"/>
  <c r="H36" i="2"/>
  <c r="H40" i="2"/>
  <c r="H44" i="2"/>
  <c r="H48" i="2"/>
  <c r="H42" i="1"/>
  <c r="H550" i="1"/>
  <c r="H557" i="1"/>
  <c r="H257" i="1"/>
  <c r="H119" i="1"/>
  <c r="H609" i="2"/>
  <c r="C13" i="15"/>
  <c r="E13" i="15" s="1"/>
  <c r="G13" i="19"/>
  <c r="H589" i="24"/>
  <c r="H594" i="32"/>
  <c r="H608" i="33"/>
  <c r="H584" i="34"/>
  <c r="H602" i="34"/>
  <c r="C8" i="6"/>
  <c r="H589" i="8"/>
  <c r="H589" i="9"/>
  <c r="H607" i="15"/>
  <c r="H588" i="16"/>
  <c r="H589" i="19"/>
  <c r="H592" i="19"/>
  <c r="H595" i="19"/>
  <c r="H603" i="19"/>
  <c r="H607" i="19"/>
  <c r="D13" i="20"/>
  <c r="G13" i="20" s="1"/>
  <c r="H588" i="20"/>
  <c r="D8" i="22"/>
  <c r="F13" i="22" s="1"/>
  <c r="H588" i="22"/>
  <c r="H596" i="22"/>
  <c r="H588" i="24"/>
  <c r="H587" i="25"/>
  <c r="H595" i="25"/>
  <c r="H597" i="26"/>
  <c r="H606" i="26"/>
  <c r="H604" i="27"/>
  <c r="H606" i="27"/>
  <c r="H594" i="29"/>
  <c r="H596" i="32"/>
  <c r="H583" i="34"/>
  <c r="H595" i="3"/>
  <c r="H595" i="6"/>
  <c r="H606" i="8"/>
  <c r="H589" i="11"/>
  <c r="H591" i="11"/>
  <c r="H589" i="13"/>
  <c r="H592" i="13"/>
  <c r="H595" i="15"/>
  <c r="H603" i="16"/>
  <c r="H606" i="18"/>
  <c r="H608" i="18"/>
  <c r="H600" i="19"/>
  <c r="D8" i="20"/>
  <c r="F11" i="20" s="1"/>
  <c r="H590" i="24"/>
  <c r="H591" i="25"/>
  <c r="H594" i="25"/>
  <c r="H593" i="27"/>
  <c r="H597" i="27"/>
  <c r="H587" i="29"/>
  <c r="H602" i="32"/>
  <c r="H393" i="1"/>
  <c r="H406" i="1"/>
  <c r="H438" i="1"/>
  <c r="H575" i="1"/>
  <c r="H353" i="2"/>
  <c r="H359" i="2"/>
  <c r="H368" i="2"/>
  <c r="H371" i="2"/>
  <c r="H374" i="2"/>
  <c r="H378" i="2"/>
  <c r="H382" i="2"/>
  <c r="H384" i="2"/>
  <c r="H389" i="2"/>
  <c r="H395" i="2"/>
  <c r="H401" i="2"/>
  <c r="H406" i="2"/>
  <c r="H413" i="2"/>
  <c r="H417" i="2"/>
  <c r="H424" i="2"/>
  <c r="H428" i="2"/>
  <c r="H431" i="2"/>
  <c r="H435" i="2"/>
  <c r="H439" i="2"/>
  <c r="H449" i="2"/>
  <c r="H453" i="2"/>
  <c r="H457" i="2"/>
  <c r="H461" i="2"/>
  <c r="H465" i="2"/>
  <c r="H469" i="2"/>
  <c r="H475" i="2"/>
  <c r="H479" i="2"/>
  <c r="H483" i="2"/>
  <c r="H487" i="2"/>
  <c r="H491" i="2"/>
  <c r="H495" i="2"/>
  <c r="H499" i="2"/>
  <c r="H503" i="2"/>
  <c r="H507" i="2"/>
  <c r="H511" i="2"/>
  <c r="H515" i="2"/>
  <c r="H519" i="2"/>
  <c r="H523" i="2"/>
  <c r="H527" i="2"/>
  <c r="H531" i="2"/>
  <c r="H536" i="2"/>
  <c r="H540" i="2"/>
  <c r="H544" i="2"/>
  <c r="H548" i="2"/>
  <c r="H552" i="2"/>
  <c r="H556" i="2"/>
  <c r="H560" i="2"/>
  <c r="H564" i="2"/>
  <c r="H567" i="2"/>
  <c r="H571" i="2"/>
  <c r="H435" i="3"/>
  <c r="H437" i="3"/>
  <c r="H478" i="3"/>
  <c r="H540" i="3"/>
  <c r="H557" i="3"/>
  <c r="H565" i="3"/>
  <c r="H371" i="5"/>
  <c r="H381" i="5"/>
  <c r="H393" i="5"/>
  <c r="H400" i="5"/>
  <c r="H406" i="5"/>
  <c r="H414" i="5"/>
  <c r="H425" i="5"/>
  <c r="H430" i="5"/>
  <c r="H435" i="5"/>
  <c r="H438" i="5"/>
  <c r="H441" i="5"/>
  <c r="H448" i="5"/>
  <c r="H452" i="5"/>
  <c r="H474" i="5"/>
  <c r="H477" i="5"/>
  <c r="H502" i="5"/>
  <c r="H516" i="5"/>
  <c r="H523" i="5"/>
  <c r="H527" i="5"/>
  <c r="H533" i="5"/>
  <c r="H544" i="5"/>
  <c r="H550" i="5"/>
  <c r="H558" i="5"/>
  <c r="H573" i="5"/>
  <c r="H576" i="5"/>
  <c r="H360" i="3"/>
  <c r="H381" i="3"/>
  <c r="H396" i="3"/>
  <c r="H406" i="3"/>
  <c r="H418" i="3"/>
  <c r="H421" i="3"/>
  <c r="H427" i="3"/>
  <c r="H439" i="3"/>
  <c r="H460" i="3"/>
  <c r="H472" i="3"/>
  <c r="H494" i="3"/>
  <c r="H499" i="3"/>
  <c r="H502" i="3"/>
  <c r="H504" i="3"/>
  <c r="H519" i="3"/>
  <c r="H527" i="3"/>
  <c r="H533" i="3"/>
  <c r="H563" i="3"/>
  <c r="H354" i="5"/>
  <c r="H360" i="5"/>
  <c r="H392" i="5"/>
  <c r="H419" i="5"/>
  <c r="H421" i="5"/>
  <c r="H437" i="5"/>
  <c r="H440" i="5"/>
  <c r="H447" i="5"/>
  <c r="H505" i="5"/>
  <c r="H522" i="5"/>
  <c r="H543" i="5"/>
  <c r="H557" i="5"/>
  <c r="H565" i="5"/>
  <c r="H572" i="5"/>
  <c r="H575" i="5"/>
  <c r="G12" i="6"/>
  <c r="H381" i="6"/>
  <c r="H417" i="6"/>
  <c r="H438" i="6"/>
  <c r="H446" i="6"/>
  <c r="H483" i="6"/>
  <c r="H496" i="6"/>
  <c r="H505" i="6"/>
  <c r="G349" i="7"/>
  <c r="H354" i="7"/>
  <c r="H360" i="7"/>
  <c r="H368" i="7"/>
  <c r="H386" i="10"/>
  <c r="H394" i="10"/>
  <c r="H457" i="10"/>
  <c r="H354" i="19"/>
  <c r="H363" i="19"/>
  <c r="H377" i="19"/>
  <c r="H382" i="19"/>
  <c r="H390" i="19"/>
  <c r="H393" i="19"/>
  <c r="H400" i="19"/>
  <c r="H421" i="19"/>
  <c r="H431" i="19"/>
  <c r="H433" i="19"/>
  <c r="H437" i="19"/>
  <c r="H441" i="19"/>
  <c r="H447" i="19"/>
  <c r="H454" i="19"/>
  <c r="H457" i="19"/>
  <c r="H460" i="19"/>
  <c r="H464" i="19"/>
  <c r="H467" i="19"/>
  <c r="H474" i="19"/>
  <c r="H478" i="19"/>
  <c r="H482" i="19"/>
  <c r="H486" i="19"/>
  <c r="H490" i="19"/>
  <c r="H494" i="19"/>
  <c r="H498" i="19"/>
  <c r="H502" i="19"/>
  <c r="H506" i="19"/>
  <c r="H510" i="19"/>
  <c r="H513" i="19"/>
  <c r="H517" i="19"/>
  <c r="H521" i="19"/>
  <c r="H525" i="19"/>
  <c r="H529" i="19"/>
  <c r="H533" i="19"/>
  <c r="H544" i="19"/>
  <c r="H548" i="19"/>
  <c r="H552" i="19"/>
  <c r="H556" i="19"/>
  <c r="H569" i="19"/>
  <c r="H573" i="19"/>
  <c r="H370" i="7"/>
  <c r="H377" i="7"/>
  <c r="H380" i="7"/>
  <c r="H394" i="7"/>
  <c r="H400" i="7"/>
  <c r="H406" i="7"/>
  <c r="H414" i="7"/>
  <c r="H440" i="7"/>
  <c r="H448" i="7"/>
  <c r="H494" i="7"/>
  <c r="H497" i="7"/>
  <c r="H501" i="7"/>
  <c r="H505" i="7"/>
  <c r="H508" i="7"/>
  <c r="H514" i="7"/>
  <c r="H521" i="7"/>
  <c r="H523" i="7"/>
  <c r="H525" i="7"/>
  <c r="H530" i="7"/>
  <c r="H540" i="7"/>
  <c r="H551" i="7"/>
  <c r="H557" i="7"/>
  <c r="H571" i="7"/>
  <c r="H573" i="7"/>
  <c r="H575" i="7"/>
  <c r="H366" i="8"/>
  <c r="H376" i="8"/>
  <c r="H414" i="8"/>
  <c r="H430" i="8"/>
  <c r="H435" i="8"/>
  <c r="H502" i="8"/>
  <c r="H506" i="8"/>
  <c r="H509" i="8"/>
  <c r="H518" i="8"/>
  <c r="H548" i="8"/>
  <c r="H551" i="8"/>
  <c r="H368" i="10"/>
  <c r="H371" i="10"/>
  <c r="H374" i="10"/>
  <c r="H380" i="10"/>
  <c r="H389" i="10"/>
  <c r="H396" i="10"/>
  <c r="H407" i="10"/>
  <c r="H413" i="10"/>
  <c r="H417" i="10"/>
  <c r="H422" i="10"/>
  <c r="H435" i="10"/>
  <c r="H439" i="10"/>
  <c r="H443" i="10"/>
  <c r="H447" i="10"/>
  <c r="H465" i="10"/>
  <c r="H468" i="10"/>
  <c r="H473" i="10"/>
  <c r="H476" i="10"/>
  <c r="H482" i="10"/>
  <c r="H490" i="10"/>
  <c r="H493" i="10"/>
  <c r="H496" i="10"/>
  <c r="H505" i="10"/>
  <c r="H513" i="10"/>
  <c r="H521" i="10"/>
  <c r="H524" i="10"/>
  <c r="H528" i="10"/>
  <c r="H531" i="10"/>
  <c r="H536" i="10"/>
  <c r="H540" i="10"/>
  <c r="H543" i="10"/>
  <c r="H547" i="10"/>
  <c r="H551" i="10"/>
  <c r="H554" i="10"/>
  <c r="H558" i="10"/>
  <c r="H560" i="10"/>
  <c r="H564" i="10"/>
  <c r="H571" i="10"/>
  <c r="H389" i="12"/>
  <c r="H396" i="12"/>
  <c r="H411" i="12"/>
  <c r="H413" i="12"/>
  <c r="H426" i="12"/>
  <c r="H435" i="12"/>
  <c r="H439" i="12"/>
  <c r="H444" i="12"/>
  <c r="H446" i="12"/>
  <c r="H449" i="12"/>
  <c r="H452" i="12"/>
  <c r="H474" i="12"/>
  <c r="H477" i="12"/>
  <c r="H482" i="12"/>
  <c r="H491" i="12"/>
  <c r="H499" i="12"/>
  <c r="H501" i="12"/>
  <c r="H505" i="12"/>
  <c r="H512" i="12"/>
  <c r="H523" i="12"/>
  <c r="H526" i="12"/>
  <c r="H533" i="12"/>
  <c r="H537" i="12"/>
  <c r="H541" i="12"/>
  <c r="H554" i="12"/>
  <c r="H558" i="12"/>
  <c r="H565" i="12"/>
  <c r="H573" i="12"/>
  <c r="H575" i="12"/>
  <c r="H400" i="13"/>
  <c r="H417" i="13"/>
  <c r="H421" i="13"/>
  <c r="H426" i="13"/>
  <c r="H446" i="13"/>
  <c r="H472" i="13"/>
  <c r="H476" i="13"/>
  <c r="H498" i="13"/>
  <c r="H360" i="15"/>
  <c r="H371" i="15"/>
  <c r="H404" i="15"/>
  <c r="H407" i="15"/>
  <c r="H411" i="15"/>
  <c r="H417" i="15"/>
  <c r="H440" i="15"/>
  <c r="H460" i="15"/>
  <c r="H475" i="15"/>
  <c r="H485" i="15"/>
  <c r="H487" i="15"/>
  <c r="H505" i="15"/>
  <c r="H509" i="15"/>
  <c r="H513" i="15"/>
  <c r="H523" i="15"/>
  <c r="H527" i="15"/>
  <c r="H531" i="15"/>
  <c r="H546" i="15"/>
  <c r="H565" i="15"/>
  <c r="H567" i="15"/>
  <c r="H572" i="15"/>
  <c r="H575" i="15"/>
  <c r="H421" i="16"/>
  <c r="H435" i="16"/>
  <c r="H439" i="16"/>
  <c r="H460" i="16"/>
  <c r="H462" i="16"/>
  <c r="H468" i="16"/>
  <c r="H470" i="16"/>
  <c r="H472" i="16"/>
  <c r="H478" i="16"/>
  <c r="H494" i="16"/>
  <c r="H496" i="16"/>
  <c r="H504" i="16"/>
  <c r="H507" i="16"/>
  <c r="H536" i="16"/>
  <c r="H553" i="16"/>
  <c r="H555" i="16"/>
  <c r="H557" i="16"/>
  <c r="H565" i="16"/>
  <c r="H568" i="18"/>
  <c r="H350" i="19"/>
  <c r="H353" i="19"/>
  <c r="H360" i="19"/>
  <c r="H366" i="19"/>
  <c r="H371" i="19"/>
  <c r="H376" i="19"/>
  <c r="H379" i="19"/>
  <c r="H381" i="19"/>
  <c r="H387" i="19"/>
  <c r="H389" i="19"/>
  <c r="H392" i="19"/>
  <c r="H404" i="19"/>
  <c r="H407" i="19"/>
  <c r="H412" i="19"/>
  <c r="H415" i="19"/>
  <c r="H418" i="19"/>
  <c r="H424" i="19"/>
  <c r="H427" i="19"/>
  <c r="G12" i="20"/>
  <c r="G12" i="14"/>
  <c r="H353" i="21"/>
  <c r="H363" i="21"/>
  <c r="H381" i="21"/>
  <c r="H393" i="21"/>
  <c r="H400" i="21"/>
  <c r="H402" i="21"/>
  <c r="H426" i="21"/>
  <c r="H431" i="21"/>
  <c r="H433" i="21"/>
  <c r="H438" i="21"/>
  <c r="H447" i="21"/>
  <c r="H453" i="21"/>
  <c r="H475" i="21"/>
  <c r="H478" i="21"/>
  <c r="H494" i="21"/>
  <c r="H498" i="21"/>
  <c r="H504" i="21"/>
  <c r="H508" i="21"/>
  <c r="H514" i="21"/>
  <c r="H518" i="21"/>
  <c r="H521" i="21"/>
  <c r="H528" i="21"/>
  <c r="H531" i="21"/>
  <c r="H544" i="21"/>
  <c r="H548" i="21"/>
  <c r="H553" i="21"/>
  <c r="H564" i="21"/>
  <c r="H430" i="19"/>
  <c r="H436" i="19"/>
  <c r="H440" i="19"/>
  <c r="H444" i="19"/>
  <c r="H446" i="19"/>
  <c r="H450" i="19"/>
  <c r="H453" i="19"/>
  <c r="H463" i="19"/>
  <c r="H466" i="19"/>
  <c r="H470" i="19"/>
  <c r="H473" i="19"/>
  <c r="H477" i="19"/>
  <c r="H481" i="19"/>
  <c r="H485" i="19"/>
  <c r="H489" i="19"/>
  <c r="H493" i="19"/>
  <c r="H497" i="19"/>
  <c r="H501" i="19"/>
  <c r="H505" i="19"/>
  <c r="H509" i="19"/>
  <c r="H512" i="19"/>
  <c r="H516" i="19"/>
  <c r="H520" i="19"/>
  <c r="H524" i="19"/>
  <c r="H528" i="19"/>
  <c r="H532" i="19"/>
  <c r="H535" i="19"/>
  <c r="H540" i="19"/>
  <c r="H543" i="19"/>
  <c r="H547" i="19"/>
  <c r="H551" i="19"/>
  <c r="H555" i="19"/>
  <c r="H559" i="19"/>
  <c r="H561" i="19"/>
  <c r="H564" i="19"/>
  <c r="H566" i="19"/>
  <c r="H572" i="19"/>
  <c r="H575" i="19"/>
  <c r="H381" i="20"/>
  <c r="H389" i="20"/>
  <c r="H393" i="20"/>
  <c r="H433" i="20"/>
  <c r="H452" i="20"/>
  <c r="H497" i="20"/>
  <c r="H500" i="20"/>
  <c r="H521" i="20"/>
  <c r="H528" i="20"/>
  <c r="H537" i="20"/>
  <c r="H550" i="20"/>
  <c r="H564" i="20"/>
  <c r="H567" i="20"/>
  <c r="H378" i="21"/>
  <c r="H414" i="21"/>
  <c r="H418" i="21"/>
  <c r="H425" i="21"/>
  <c r="H430" i="21"/>
  <c r="H435" i="21"/>
  <c r="H444" i="21"/>
  <c r="H446" i="21"/>
  <c r="H449" i="21"/>
  <c r="H451" i="21"/>
  <c r="H458" i="21"/>
  <c r="H460" i="21"/>
  <c r="H463" i="21"/>
  <c r="H474" i="21"/>
  <c r="H488" i="21"/>
  <c r="H493" i="21"/>
  <c r="H497" i="21"/>
  <c r="H503" i="21"/>
  <c r="H507" i="21"/>
  <c r="H513" i="21"/>
  <c r="H527" i="21"/>
  <c r="H543" i="21"/>
  <c r="H547" i="21"/>
  <c r="H552" i="21"/>
  <c r="H557" i="21"/>
  <c r="H576" i="21"/>
  <c r="H554" i="22"/>
  <c r="H354" i="22"/>
  <c r="H407" i="22"/>
  <c r="H447" i="22"/>
  <c r="H454" i="22"/>
  <c r="H470" i="22"/>
  <c r="H498" i="22"/>
  <c r="H527" i="22"/>
  <c r="H379" i="25"/>
  <c r="H382" i="25"/>
  <c r="H385" i="25"/>
  <c r="H388" i="25"/>
  <c r="H399" i="25"/>
  <c r="H402" i="25"/>
  <c r="C8" i="32"/>
  <c r="E13" i="32" s="1"/>
  <c r="C12" i="32"/>
  <c r="H351" i="25"/>
  <c r="H354" i="25"/>
  <c r="H374" i="25"/>
  <c r="H380" i="25"/>
  <c r="H386" i="25"/>
  <c r="H394" i="25"/>
  <c r="H396" i="25"/>
  <c r="H400" i="25"/>
  <c r="H403" i="25"/>
  <c r="H409" i="25"/>
  <c r="H421" i="25"/>
  <c r="H428" i="25"/>
  <c r="H436" i="25"/>
  <c r="H440" i="25"/>
  <c r="H449" i="25"/>
  <c r="H452" i="25"/>
  <c r="H458" i="25"/>
  <c r="H367" i="26"/>
  <c r="H390" i="26"/>
  <c r="H405" i="26"/>
  <c r="H431" i="26"/>
  <c r="H449" i="26"/>
  <c r="H453" i="26"/>
  <c r="H472" i="26"/>
  <c r="H476" i="26"/>
  <c r="H483" i="26"/>
  <c r="H496" i="26"/>
  <c r="H509" i="26"/>
  <c r="H533" i="26"/>
  <c r="H537" i="26"/>
  <c r="H553" i="26"/>
  <c r="H557" i="26"/>
  <c r="H564" i="26"/>
  <c r="H573" i="26"/>
  <c r="H364" i="28"/>
  <c r="H374" i="28"/>
  <c r="H378" i="28"/>
  <c r="H381" i="28"/>
  <c r="H393" i="28"/>
  <c r="H401" i="28"/>
  <c r="H414" i="28"/>
  <c r="H432" i="28"/>
  <c r="H436" i="28"/>
  <c r="H440" i="28"/>
  <c r="H444" i="28"/>
  <c r="H448" i="28"/>
  <c r="H450" i="28"/>
  <c r="H454" i="28"/>
  <c r="H460" i="28"/>
  <c r="H463" i="28"/>
  <c r="H486" i="28"/>
  <c r="H493" i="28"/>
  <c r="H497" i="28"/>
  <c r="H501" i="28"/>
  <c r="H505" i="28"/>
  <c r="H509" i="28"/>
  <c r="H515" i="28"/>
  <c r="H519" i="28"/>
  <c r="H523" i="28"/>
  <c r="H527" i="28"/>
  <c r="H531" i="28"/>
  <c r="H555" i="28"/>
  <c r="H531" i="22"/>
  <c r="H550" i="22"/>
  <c r="H575" i="22"/>
  <c r="H360" i="23"/>
  <c r="H375" i="23"/>
  <c r="H411" i="23"/>
  <c r="H421" i="23"/>
  <c r="H429" i="23"/>
  <c r="H436" i="23"/>
  <c r="H440" i="23"/>
  <c r="H466" i="23"/>
  <c r="H492" i="23"/>
  <c r="H496" i="23"/>
  <c r="H536" i="23"/>
  <c r="H556" i="23"/>
  <c r="H565" i="23"/>
  <c r="H571" i="23"/>
  <c r="H575" i="23"/>
  <c r="H393" i="24"/>
  <c r="H431" i="24"/>
  <c r="H500" i="24"/>
  <c r="H548" i="24"/>
  <c r="H351" i="26"/>
  <c r="H354" i="26"/>
  <c r="H360" i="26"/>
  <c r="H382" i="26"/>
  <c r="H402" i="26"/>
  <c r="H404" i="26"/>
  <c r="H408" i="26"/>
  <c r="H416" i="26"/>
  <c r="H426" i="26"/>
  <c r="H443" i="26"/>
  <c r="H475" i="26"/>
  <c r="H482" i="26"/>
  <c r="H505" i="26"/>
  <c r="H508" i="26"/>
  <c r="H513" i="26"/>
  <c r="H532" i="26"/>
  <c r="H536" i="26"/>
  <c r="H541" i="26"/>
  <c r="H545" i="26"/>
  <c r="H549" i="26"/>
  <c r="H556" i="26"/>
  <c r="H572" i="26"/>
  <c r="H576" i="26"/>
  <c r="H359" i="28"/>
  <c r="H371" i="28"/>
  <c r="H377" i="28"/>
  <c r="H389" i="28"/>
  <c r="H392" i="28"/>
  <c r="H400" i="28"/>
  <c r="H413" i="28"/>
  <c r="H422" i="28"/>
  <c r="H426" i="28"/>
  <c r="H431" i="28"/>
  <c r="H435" i="28"/>
  <c r="H439" i="28"/>
  <c r="H443" i="28"/>
  <c r="H447" i="28"/>
  <c r="H473" i="28"/>
  <c r="H476" i="28"/>
  <c r="H482" i="28"/>
  <c r="H485" i="28"/>
  <c r="H492" i="28"/>
  <c r="H496" i="28"/>
  <c r="H500" i="28"/>
  <c r="H504" i="28"/>
  <c r="H508" i="28"/>
  <c r="H514" i="28"/>
  <c r="H518" i="28"/>
  <c r="H522" i="28"/>
  <c r="H526" i="28"/>
  <c r="H530" i="28"/>
  <c r="H534" i="28"/>
  <c r="H552" i="28"/>
  <c r="H558" i="28"/>
  <c r="H570" i="28"/>
  <c r="H360" i="29"/>
  <c r="H380" i="29"/>
  <c r="H389" i="29"/>
  <c r="H396" i="29"/>
  <c r="H407" i="29"/>
  <c r="H448" i="29"/>
  <c r="H454" i="29"/>
  <c r="H504" i="29"/>
  <c r="H546" i="29"/>
  <c r="H558" i="29"/>
  <c r="H354" i="30"/>
  <c r="H360" i="30"/>
  <c r="H378" i="30"/>
  <c r="H405" i="30"/>
  <c r="H415" i="30"/>
  <c r="H418" i="30"/>
  <c r="H422" i="30"/>
  <c r="H427" i="30"/>
  <c r="H447" i="30"/>
  <c r="H460" i="30"/>
  <c r="H464" i="30"/>
  <c r="H475" i="30"/>
  <c r="H482" i="30"/>
  <c r="H485" i="30"/>
  <c r="H501" i="30"/>
  <c r="H505" i="30"/>
  <c r="H508" i="30"/>
  <c r="H520" i="30"/>
  <c r="H524" i="30"/>
  <c r="H528" i="30"/>
  <c r="H532" i="30"/>
  <c r="H541" i="30"/>
  <c r="H556" i="30"/>
  <c r="H570" i="30"/>
  <c r="H574" i="30"/>
  <c r="H525" i="32"/>
  <c r="H464" i="29"/>
  <c r="H517" i="29"/>
  <c r="H537" i="29"/>
  <c r="H550" i="29"/>
  <c r="H557" i="29"/>
  <c r="H353" i="30"/>
  <c r="H365" i="30"/>
  <c r="H368" i="30"/>
  <c r="H377" i="30"/>
  <c r="H386" i="30"/>
  <c r="H393" i="30"/>
  <c r="H402" i="30"/>
  <c r="H414" i="30"/>
  <c r="H417" i="30"/>
  <c r="H421" i="30"/>
  <c r="H426" i="30"/>
  <c r="H446" i="30"/>
  <c r="H449" i="30"/>
  <c r="H456" i="30"/>
  <c r="H463" i="30"/>
  <c r="H469" i="30"/>
  <c r="H474" i="30"/>
  <c r="H478" i="30"/>
  <c r="H481" i="30"/>
  <c r="H504" i="30"/>
  <c r="H514" i="30"/>
  <c r="H516" i="30"/>
  <c r="H519" i="30"/>
  <c r="H523" i="30"/>
  <c r="H527" i="30"/>
  <c r="H531" i="30"/>
  <c r="H540" i="30"/>
  <c r="H555" i="30"/>
  <c r="H567" i="30"/>
  <c r="H569" i="30"/>
  <c r="H573" i="30"/>
  <c r="G349" i="31"/>
  <c r="H354" i="31"/>
  <c r="H366" i="31"/>
  <c r="H390" i="31"/>
  <c r="H394" i="31"/>
  <c r="H396" i="31"/>
  <c r="H408" i="31"/>
  <c r="H411" i="31"/>
  <c r="H439" i="31"/>
  <c r="H454" i="31"/>
  <c r="H462" i="31"/>
  <c r="H466" i="31"/>
  <c r="H468" i="31"/>
  <c r="H491" i="31"/>
  <c r="H493" i="31"/>
  <c r="H497" i="31"/>
  <c r="H505" i="31"/>
  <c r="H507" i="31"/>
  <c r="H518" i="31"/>
  <c r="H521" i="31"/>
  <c r="H524" i="31"/>
  <c r="H528" i="31"/>
  <c r="H531" i="31"/>
  <c r="H547" i="31"/>
  <c r="H551" i="31"/>
  <c r="H558" i="31"/>
  <c r="H566" i="31"/>
  <c r="H570" i="31"/>
  <c r="H572" i="31"/>
  <c r="H519" i="32"/>
  <c r="H364" i="34"/>
  <c r="H368" i="34"/>
  <c r="H439" i="34"/>
  <c r="H447" i="34"/>
  <c r="H451" i="34"/>
  <c r="H455" i="34"/>
  <c r="H459" i="34"/>
  <c r="H463" i="34"/>
  <c r="H517" i="34"/>
  <c r="H521" i="34"/>
  <c r="H525" i="34"/>
  <c r="H529" i="34"/>
  <c r="H533" i="34"/>
  <c r="H536" i="34"/>
  <c r="H540" i="34"/>
  <c r="H544" i="34"/>
  <c r="H548" i="34"/>
  <c r="H552" i="34"/>
  <c r="H555" i="31"/>
  <c r="H530" i="32"/>
  <c r="H544" i="32"/>
  <c r="H399" i="33"/>
  <c r="H521" i="33"/>
  <c r="H525" i="33"/>
  <c r="H529" i="33"/>
  <c r="H533" i="33"/>
  <c r="H537" i="33"/>
  <c r="H543" i="33"/>
  <c r="H547" i="33"/>
  <c r="H551" i="33"/>
  <c r="H555" i="33"/>
  <c r="H559" i="33"/>
  <c r="H562" i="33"/>
  <c r="H569" i="33"/>
  <c r="H217" i="1"/>
  <c r="H279" i="1"/>
  <c r="H285" i="1"/>
  <c r="H292" i="1"/>
  <c r="H299" i="1"/>
  <c r="H326" i="1"/>
  <c r="D8" i="2"/>
  <c r="G173" i="2"/>
  <c r="H176" i="2"/>
  <c r="H182" i="2"/>
  <c r="H186" i="2"/>
  <c r="H189" i="2"/>
  <c r="H193" i="2"/>
  <c r="H197" i="2"/>
  <c r="H200" i="2"/>
  <c r="H206" i="2"/>
  <c r="H210" i="2"/>
  <c r="H214" i="2"/>
  <c r="H218" i="2"/>
  <c r="H222" i="2"/>
  <c r="H228" i="2"/>
  <c r="H232" i="2"/>
  <c r="H236" i="2"/>
  <c r="H240" i="2"/>
  <c r="H244" i="2"/>
  <c r="H248" i="2"/>
  <c r="H252" i="2"/>
  <c r="H256" i="2"/>
  <c r="H260" i="2"/>
  <c r="H264" i="2"/>
  <c r="H268" i="2"/>
  <c r="H275" i="2"/>
  <c r="H279" i="2"/>
  <c r="H283" i="2"/>
  <c r="H287" i="2"/>
  <c r="H291" i="2"/>
  <c r="H295" i="2"/>
  <c r="H299" i="2"/>
  <c r="H302" i="2"/>
  <c r="H306" i="2"/>
  <c r="H310" i="2"/>
  <c r="H314" i="2"/>
  <c r="H318" i="2"/>
  <c r="H321" i="2"/>
  <c r="H325" i="2"/>
  <c r="H329" i="2"/>
  <c r="H333" i="2"/>
  <c r="H337" i="2"/>
  <c r="G11" i="3"/>
  <c r="H222" i="3"/>
  <c r="H252" i="3"/>
  <c r="H272" i="3"/>
  <c r="H279" i="3"/>
  <c r="H307" i="3"/>
  <c r="H211" i="5"/>
  <c r="H215" i="5"/>
  <c r="H221" i="5"/>
  <c r="H224" i="5"/>
  <c r="H232" i="5"/>
  <c r="H240" i="5"/>
  <c r="H242" i="5"/>
  <c r="H246" i="5"/>
  <c r="H253" i="5"/>
  <c r="H279" i="5"/>
  <c r="H297" i="5"/>
  <c r="H300" i="5"/>
  <c r="H307" i="5"/>
  <c r="H309" i="5"/>
  <c r="H315" i="5"/>
  <c r="H333" i="5"/>
  <c r="H335" i="5"/>
  <c r="H221" i="6"/>
  <c r="H226" i="6"/>
  <c r="H230" i="6"/>
  <c r="H232" i="6"/>
  <c r="H246" i="6"/>
  <c r="H305" i="6"/>
  <c r="H320" i="6"/>
  <c r="G11" i="7"/>
  <c r="H198" i="7"/>
  <c r="H212" i="7"/>
  <c r="H239" i="7"/>
  <c r="H243" i="7"/>
  <c r="H248" i="7"/>
  <c r="H254" i="7"/>
  <c r="H274" i="7"/>
  <c r="H296" i="7"/>
  <c r="H314" i="7"/>
  <c r="H323" i="7"/>
  <c r="H191" i="8"/>
  <c r="H193" i="8"/>
  <c r="H196" i="8"/>
  <c r="H214" i="8"/>
  <c r="H281" i="8"/>
  <c r="H313" i="8"/>
  <c r="H329" i="8"/>
  <c r="H175" i="9"/>
  <c r="H207" i="9"/>
  <c r="H219" i="9"/>
  <c r="H223" i="9"/>
  <c r="H234" i="9"/>
  <c r="H251" i="9"/>
  <c r="H255" i="9"/>
  <c r="H266" i="9"/>
  <c r="H290" i="9"/>
  <c r="H295" i="9"/>
  <c r="H299" i="9"/>
  <c r="H302" i="9"/>
  <c r="H314" i="9"/>
  <c r="H322" i="9"/>
  <c r="H331" i="9"/>
  <c r="H335" i="9"/>
  <c r="H190" i="10"/>
  <c r="H206" i="10"/>
  <c r="H222" i="10"/>
  <c r="H233" i="10"/>
  <c r="H237" i="10"/>
  <c r="H245" i="10"/>
  <c r="H249" i="10"/>
  <c r="H253" i="10"/>
  <c r="H257" i="10"/>
  <c r="H261" i="10"/>
  <c r="H266" i="10"/>
  <c r="H269" i="10"/>
  <c r="H275" i="10"/>
  <c r="H286" i="10"/>
  <c r="H290" i="10"/>
  <c r="H208" i="11"/>
  <c r="H214" i="11"/>
  <c r="H195" i="12"/>
  <c r="H207" i="12"/>
  <c r="H220" i="12"/>
  <c r="H224" i="12"/>
  <c r="H234" i="12"/>
  <c r="H248" i="12"/>
  <c r="H254" i="12"/>
  <c r="H257" i="12"/>
  <c r="H281" i="12"/>
  <c r="H297" i="12"/>
  <c r="H315" i="12"/>
  <c r="H335" i="12"/>
  <c r="H339" i="12"/>
  <c r="H209" i="15"/>
  <c r="H234" i="15"/>
  <c r="H238" i="15"/>
  <c r="H250" i="15"/>
  <c r="H254" i="15"/>
  <c r="H257" i="15"/>
  <c r="H265" i="15"/>
  <c r="H269" i="15"/>
  <c r="H277" i="15"/>
  <c r="H297" i="15"/>
  <c r="H313" i="15"/>
  <c r="H330" i="15"/>
  <c r="H334" i="15"/>
  <c r="H338" i="15"/>
  <c r="H341" i="15"/>
  <c r="H177" i="3"/>
  <c r="H183" i="3"/>
  <c r="H211" i="3"/>
  <c r="H214" i="3"/>
  <c r="H217" i="3"/>
  <c r="H221" i="3"/>
  <c r="H229" i="3"/>
  <c r="H231" i="3"/>
  <c r="H237" i="3"/>
  <c r="H242" i="3"/>
  <c r="H251" i="3"/>
  <c r="H261" i="3"/>
  <c r="H296" i="3"/>
  <c r="H298" i="3"/>
  <c r="H315" i="3"/>
  <c r="H320" i="3"/>
  <c r="H322" i="3"/>
  <c r="H333" i="3"/>
  <c r="H335" i="3"/>
  <c r="H207" i="5"/>
  <c r="H220" i="5"/>
  <c r="H223" i="5"/>
  <c r="H227" i="5"/>
  <c r="H229" i="5"/>
  <c r="H245" i="5"/>
  <c r="H252" i="5"/>
  <c r="H257" i="5"/>
  <c r="H263" i="5"/>
  <c r="H265" i="5"/>
  <c r="H269" i="5"/>
  <c r="H273" i="5"/>
  <c r="H278" i="5"/>
  <c r="H285" i="5"/>
  <c r="H296" i="5"/>
  <c r="H299" i="5"/>
  <c r="H304" i="5"/>
  <c r="H306" i="5"/>
  <c r="H312" i="5"/>
  <c r="H314" i="5"/>
  <c r="H320" i="5"/>
  <c r="H327" i="5"/>
  <c r="H332" i="5"/>
  <c r="H340" i="5"/>
  <c r="H211" i="9"/>
  <c r="H215" i="9"/>
  <c r="H222" i="9"/>
  <c r="H231" i="9"/>
  <c r="H247" i="9"/>
  <c r="H250" i="9"/>
  <c r="H254" i="9"/>
  <c r="H258" i="9"/>
  <c r="H263" i="9"/>
  <c r="H275" i="9"/>
  <c r="H298" i="9"/>
  <c r="H310" i="9"/>
  <c r="H330" i="9"/>
  <c r="H334" i="9"/>
  <c r="H338" i="9"/>
  <c r="H343" i="9"/>
  <c r="H186" i="10"/>
  <c r="H193" i="10"/>
  <c r="H218" i="10"/>
  <c r="H230" i="10"/>
  <c r="H183" i="12"/>
  <c r="H188" i="12"/>
  <c r="H192" i="12"/>
  <c r="H198" i="12"/>
  <c r="H212" i="12"/>
  <c r="H219" i="12"/>
  <c r="H223" i="12"/>
  <c r="H242" i="12"/>
  <c r="H247" i="12"/>
  <c r="H250" i="12"/>
  <c r="H253" i="12"/>
  <c r="H261" i="12"/>
  <c r="H268" i="12"/>
  <c r="H271" i="12"/>
  <c r="H280" i="12"/>
  <c r="H296" i="12"/>
  <c r="H299" i="12"/>
  <c r="H307" i="12"/>
  <c r="H314" i="12"/>
  <c r="H176" i="13"/>
  <c r="H180" i="13"/>
  <c r="H217" i="13"/>
  <c r="H220" i="13"/>
  <c r="H240" i="13"/>
  <c r="H256" i="13"/>
  <c r="H268" i="13"/>
  <c r="H272" i="13"/>
  <c r="H296" i="13"/>
  <c r="H313" i="13"/>
  <c r="H316" i="13"/>
  <c r="H332" i="13"/>
  <c r="H337" i="13"/>
  <c r="H341" i="13"/>
  <c r="H189" i="5"/>
  <c r="H214" i="5"/>
  <c r="H239" i="5"/>
  <c r="H318" i="5"/>
  <c r="H220" i="6"/>
  <c r="H222" i="6"/>
  <c r="H227" i="6"/>
  <c r="H245" i="6"/>
  <c r="H304" i="6"/>
  <c r="H331" i="6"/>
  <c r="H189" i="7"/>
  <c r="H193" i="7"/>
  <c r="H218" i="7"/>
  <c r="H230" i="7"/>
  <c r="H238" i="7"/>
  <c r="H255" i="7"/>
  <c r="H258" i="7"/>
  <c r="H297" i="7"/>
  <c r="H324" i="7"/>
  <c r="H337" i="7"/>
  <c r="H190" i="9"/>
  <c r="H218" i="9"/>
  <c r="D8" i="12"/>
  <c r="H194" i="12"/>
  <c r="H233" i="12"/>
  <c r="H240" i="12"/>
  <c r="H293" i="12"/>
  <c r="H324" i="12"/>
  <c r="H197" i="13"/>
  <c r="H232" i="13"/>
  <c r="H285" i="13"/>
  <c r="H301" i="13"/>
  <c r="H324" i="13"/>
  <c r="H196" i="16"/>
  <c r="H198" i="16"/>
  <c r="H228" i="16"/>
  <c r="H231" i="16"/>
  <c r="H237" i="16"/>
  <c r="H239" i="16"/>
  <c r="H246" i="16"/>
  <c r="H253" i="16"/>
  <c r="H257" i="16"/>
  <c r="H262" i="16"/>
  <c r="H270" i="16"/>
  <c r="H274" i="16"/>
  <c r="H280" i="16"/>
  <c r="H297" i="16"/>
  <c r="H304" i="16"/>
  <c r="H325" i="16"/>
  <c r="H335" i="16"/>
  <c r="H340" i="16"/>
  <c r="H342" i="16"/>
  <c r="H176" i="17"/>
  <c r="H182" i="17"/>
  <c r="H186" i="17"/>
  <c r="H189" i="17"/>
  <c r="H193" i="17"/>
  <c r="H197" i="17"/>
  <c r="H201" i="17"/>
  <c r="H205" i="17"/>
  <c r="H209" i="17"/>
  <c r="H213" i="17"/>
  <c r="H217" i="17"/>
  <c r="H221" i="17"/>
  <c r="H225" i="17"/>
  <c r="H228" i="17"/>
  <c r="H232" i="17"/>
  <c r="H236" i="17"/>
  <c r="H240" i="17"/>
  <c r="H244" i="17"/>
  <c r="H248" i="17"/>
  <c r="H252" i="17"/>
  <c r="H256" i="17"/>
  <c r="H260" i="17"/>
  <c r="H264" i="17"/>
  <c r="H267" i="17"/>
  <c r="H271" i="17"/>
  <c r="H275" i="17"/>
  <c r="H279" i="17"/>
  <c r="H283" i="17"/>
  <c r="H287" i="17"/>
  <c r="H291" i="17"/>
  <c r="H298" i="17"/>
  <c r="H301" i="17"/>
  <c r="H305" i="17"/>
  <c r="H310" i="17"/>
  <c r="H314" i="17"/>
  <c r="H318" i="17"/>
  <c r="H321" i="17"/>
  <c r="H325" i="17"/>
  <c r="H332" i="17"/>
  <c r="H336" i="17"/>
  <c r="H340" i="17"/>
  <c r="H191" i="18"/>
  <c r="H194" i="18"/>
  <c r="H209" i="18"/>
  <c r="H211" i="18"/>
  <c r="H222" i="18"/>
  <c r="H230" i="18"/>
  <c r="H235" i="18"/>
  <c r="H240" i="18"/>
  <c r="H246" i="18"/>
  <c r="H251" i="18"/>
  <c r="H255" i="18"/>
  <c r="H261" i="18"/>
  <c r="H272" i="18"/>
  <c r="H281" i="18"/>
  <c r="H287" i="18"/>
  <c r="H302" i="18"/>
  <c r="H307" i="18"/>
  <c r="H309" i="18"/>
  <c r="H312" i="18"/>
  <c r="H315" i="18"/>
  <c r="H324" i="18"/>
  <c r="H331" i="18"/>
  <c r="H335" i="18"/>
  <c r="H339" i="18"/>
  <c r="H343" i="18"/>
  <c r="H328" i="17"/>
  <c r="H175" i="17"/>
  <c r="H181" i="17"/>
  <c r="H185" i="17"/>
  <c r="H188" i="17"/>
  <c r="H192" i="17"/>
  <c r="H196" i="17"/>
  <c r="H204" i="17"/>
  <c r="H208" i="17"/>
  <c r="H212" i="17"/>
  <c r="H216" i="17"/>
  <c r="H220" i="17"/>
  <c r="H224" i="17"/>
  <c r="H227" i="17"/>
  <c r="H231" i="17"/>
  <c r="H235" i="17"/>
  <c r="H239" i="17"/>
  <c r="H243" i="17"/>
  <c r="H247" i="17"/>
  <c r="H251" i="17"/>
  <c r="H255" i="17"/>
  <c r="H259" i="17"/>
  <c r="H263" i="17"/>
  <c r="H266" i="17"/>
  <c r="H270" i="17"/>
  <c r="H274" i="17"/>
  <c r="H278" i="17"/>
  <c r="H282" i="17"/>
  <c r="H286" i="17"/>
  <c r="H290" i="17"/>
  <c r="H297" i="17"/>
  <c r="H304" i="17"/>
  <c r="H307" i="17"/>
  <c r="H309" i="17"/>
  <c r="H313" i="17"/>
  <c r="H317" i="17"/>
  <c r="H320" i="17"/>
  <c r="H324" i="17"/>
  <c r="H331" i="17"/>
  <c r="H335" i="17"/>
  <c r="H339" i="17"/>
  <c r="H343" i="17"/>
  <c r="H177" i="18"/>
  <c r="H184" i="18"/>
  <c r="H190" i="18"/>
  <c r="H204" i="18"/>
  <c r="H206" i="18"/>
  <c r="H215" i="18"/>
  <c r="H218" i="18"/>
  <c r="H221" i="18"/>
  <c r="H229" i="18"/>
  <c r="H234" i="18"/>
  <c r="H237" i="18"/>
  <c r="H239" i="18"/>
  <c r="H245" i="18"/>
  <c r="H250" i="18"/>
  <c r="H254" i="18"/>
  <c r="H258" i="18"/>
  <c r="H275" i="18"/>
  <c r="H280" i="18"/>
  <c r="H286" i="18"/>
  <c r="H291" i="18"/>
  <c r="H296" i="18"/>
  <c r="H299" i="18"/>
  <c r="H301" i="18"/>
  <c r="H305" i="18"/>
  <c r="H311" i="18"/>
  <c r="H314" i="18"/>
  <c r="H318" i="18"/>
  <c r="H320" i="18"/>
  <c r="H323" i="18"/>
  <c r="H327" i="18"/>
  <c r="H330" i="18"/>
  <c r="H334" i="18"/>
  <c r="H338" i="18"/>
  <c r="H342" i="18"/>
  <c r="H193" i="19"/>
  <c r="H216" i="19"/>
  <c r="H220" i="19"/>
  <c r="H224" i="19"/>
  <c r="H227" i="19"/>
  <c r="H231" i="19"/>
  <c r="H234" i="19"/>
  <c r="H237" i="19"/>
  <c r="H240" i="19"/>
  <c r="H243" i="19"/>
  <c r="H250" i="19"/>
  <c r="H257" i="19"/>
  <c r="H261" i="19"/>
  <c r="H265" i="19"/>
  <c r="H280" i="19"/>
  <c r="H284" i="19"/>
  <c r="H290" i="19"/>
  <c r="H293" i="19"/>
  <c r="H297" i="19"/>
  <c r="H303" i="19"/>
  <c r="H311" i="19"/>
  <c r="H315" i="19"/>
  <c r="H319" i="19"/>
  <c r="H323" i="19"/>
  <c r="H327" i="19"/>
  <c r="H331" i="19"/>
  <c r="H335" i="19"/>
  <c r="H339" i="19"/>
  <c r="H343" i="19"/>
  <c r="H196" i="21"/>
  <c r="H207" i="21"/>
  <c r="H212" i="21"/>
  <c r="H214" i="21"/>
  <c r="H218" i="21"/>
  <c r="H221" i="21"/>
  <c r="H227" i="21"/>
  <c r="H234" i="21"/>
  <c r="H242" i="21"/>
  <c r="H247" i="21"/>
  <c r="H253" i="21"/>
  <c r="H263" i="21"/>
  <c r="H269" i="21"/>
  <c r="H274" i="21"/>
  <c r="H284" i="21"/>
  <c r="H292" i="21"/>
  <c r="H297" i="21"/>
  <c r="H307" i="21"/>
  <c r="H312" i="21"/>
  <c r="H316" i="21"/>
  <c r="H333" i="21"/>
  <c r="H337" i="21"/>
  <c r="H340" i="21"/>
  <c r="H343" i="21"/>
  <c r="H233" i="23"/>
  <c r="H192" i="25"/>
  <c r="H220" i="25"/>
  <c r="H224" i="25"/>
  <c r="H226" i="25"/>
  <c r="H240" i="25"/>
  <c r="H291" i="25"/>
  <c r="H306" i="25"/>
  <c r="G11" i="27"/>
  <c r="H185" i="27"/>
  <c r="H248" i="27"/>
  <c r="H304" i="27"/>
  <c r="H333" i="27"/>
  <c r="H226" i="29"/>
  <c r="H230" i="29"/>
  <c r="H268" i="29"/>
  <c r="H282" i="29"/>
  <c r="H333" i="29"/>
  <c r="H338" i="29"/>
  <c r="H177" i="30"/>
  <c r="H181" i="30"/>
  <c r="H192" i="30"/>
  <c r="H197" i="30"/>
  <c r="H207" i="30"/>
  <c r="H212" i="30"/>
  <c r="H214" i="30"/>
  <c r="H219" i="30"/>
  <c r="H223" i="30"/>
  <c r="H231" i="30"/>
  <c r="H235" i="30"/>
  <c r="H240" i="30"/>
  <c r="H242" i="30"/>
  <c r="H247" i="30"/>
  <c r="H251" i="30"/>
  <c r="H255" i="30"/>
  <c r="H261" i="30"/>
  <c r="H265" i="30"/>
  <c r="H283" i="30"/>
  <c r="H177" i="26"/>
  <c r="H184" i="26"/>
  <c r="H191" i="26"/>
  <c r="H198" i="26"/>
  <c r="H211" i="26"/>
  <c r="H217" i="26"/>
  <c r="H221" i="26"/>
  <c r="H229" i="26"/>
  <c r="H231" i="26"/>
  <c r="H234" i="26"/>
  <c r="H237" i="26"/>
  <c r="H240" i="26"/>
  <c r="H245" i="26"/>
  <c r="H252" i="26"/>
  <c r="H256" i="26"/>
  <c r="H262" i="26"/>
  <c r="H265" i="26"/>
  <c r="H268" i="26"/>
  <c r="H274" i="26"/>
  <c r="H287" i="26"/>
  <c r="H299" i="26"/>
  <c r="H310" i="26"/>
  <c r="H317" i="26"/>
  <c r="H320" i="26"/>
  <c r="H327" i="26"/>
  <c r="H330" i="26"/>
  <c r="H334" i="26"/>
  <c r="H338" i="26"/>
  <c r="H342" i="26"/>
  <c r="H228" i="27"/>
  <c r="H237" i="27"/>
  <c r="H256" i="27"/>
  <c r="H261" i="27"/>
  <c r="H281" i="27"/>
  <c r="H296" i="27"/>
  <c r="H329" i="27"/>
  <c r="H332" i="27"/>
  <c r="H180" i="30"/>
  <c r="H191" i="30"/>
  <c r="H196" i="30"/>
  <c r="H206" i="30"/>
  <c r="H222" i="30"/>
  <c r="H234" i="30"/>
  <c r="H237" i="30"/>
  <c r="H239" i="30"/>
  <c r="H246" i="30"/>
  <c r="H250" i="30"/>
  <c r="H254" i="30"/>
  <c r="H258" i="30"/>
  <c r="H260" i="30"/>
  <c r="H292" i="23"/>
  <c r="H325" i="23"/>
  <c r="H337" i="23"/>
  <c r="H341" i="23"/>
  <c r="H189" i="24"/>
  <c r="H195" i="24"/>
  <c r="H206" i="24"/>
  <c r="H216" i="24"/>
  <c r="H240" i="24"/>
  <c r="H262" i="24"/>
  <c r="H281" i="24"/>
  <c r="H296" i="24"/>
  <c r="H176" i="26"/>
  <c r="H190" i="26"/>
  <c r="H194" i="26"/>
  <c r="H197" i="26"/>
  <c r="H202" i="26"/>
  <c r="H207" i="26"/>
  <c r="H209" i="26"/>
  <c r="H216" i="26"/>
  <c r="H220" i="26"/>
  <c r="H224" i="26"/>
  <c r="H226" i="26"/>
  <c r="H233" i="26"/>
  <c r="H239" i="26"/>
  <c r="H243" i="26"/>
  <c r="H248" i="26"/>
  <c r="H251" i="26"/>
  <c r="H255" i="26"/>
  <c r="H261" i="26"/>
  <c r="H273" i="26"/>
  <c r="H278" i="26"/>
  <c r="H286" i="26"/>
  <c r="H291" i="26"/>
  <c r="H295" i="26"/>
  <c r="H298" i="26"/>
  <c r="H301" i="26"/>
  <c r="H304" i="26"/>
  <c r="H307" i="26"/>
  <c r="H309" i="26"/>
  <c r="H316" i="26"/>
  <c r="H323" i="26"/>
  <c r="H326" i="26"/>
  <c r="H329" i="26"/>
  <c r="H333" i="26"/>
  <c r="H337" i="26"/>
  <c r="H341" i="26"/>
  <c r="H174" i="28"/>
  <c r="H178" i="28"/>
  <c r="H182" i="28"/>
  <c r="H186" i="28"/>
  <c r="H188" i="28"/>
  <c r="H194" i="28"/>
  <c r="H198" i="28"/>
  <c r="H207" i="28"/>
  <c r="H210" i="28"/>
  <c r="H216" i="28"/>
  <c r="H220" i="28"/>
  <c r="H223" i="28"/>
  <c r="H231" i="28"/>
  <c r="H240" i="28"/>
  <c r="H244" i="28"/>
  <c r="H248" i="28"/>
  <c r="H252" i="28"/>
  <c r="H256" i="28"/>
  <c r="H265" i="28"/>
  <c r="H275" i="28"/>
  <c r="H278" i="28"/>
  <c r="H284" i="28"/>
  <c r="H290" i="28"/>
  <c r="H294" i="28"/>
  <c r="H298" i="28"/>
  <c r="H302" i="28"/>
  <c r="H306" i="28"/>
  <c r="H310" i="28"/>
  <c r="H312" i="28"/>
  <c r="H316" i="28"/>
  <c r="H323" i="28"/>
  <c r="H327" i="28"/>
  <c r="H331" i="28"/>
  <c r="H335" i="28"/>
  <c r="H338" i="28"/>
  <c r="H342" i="28"/>
  <c r="G11" i="34"/>
  <c r="H296" i="32"/>
  <c r="H304" i="32"/>
  <c r="H312" i="32"/>
  <c r="H329" i="32"/>
  <c r="H177" i="33"/>
  <c r="H181" i="33"/>
  <c r="H185" i="33"/>
  <c r="H189" i="33"/>
  <c r="H193" i="33"/>
  <c r="H197" i="33"/>
  <c r="H249" i="33"/>
  <c r="H253" i="33"/>
  <c r="H257" i="33"/>
  <c r="H261" i="33"/>
  <c r="H265" i="33"/>
  <c r="H269" i="33"/>
  <c r="H273" i="33"/>
  <c r="H277" i="33"/>
  <c r="H281" i="33"/>
  <c r="H285" i="33"/>
  <c r="H289" i="33"/>
  <c r="H293" i="33"/>
  <c r="H297" i="33"/>
  <c r="H304" i="33"/>
  <c r="H307" i="33"/>
  <c r="H311" i="33"/>
  <c r="H315" i="33"/>
  <c r="H319" i="33"/>
  <c r="H323" i="33"/>
  <c r="H327" i="33"/>
  <c r="H331" i="33"/>
  <c r="H335" i="33"/>
  <c r="H339" i="33"/>
  <c r="H343" i="33"/>
  <c r="D8" i="33"/>
  <c r="H183" i="34"/>
  <c r="H190" i="34"/>
  <c r="H194" i="34"/>
  <c r="H198" i="34"/>
  <c r="H200" i="34"/>
  <c r="H204" i="34"/>
  <c r="H208" i="34"/>
  <c r="H212" i="34"/>
  <c r="H216" i="34"/>
  <c r="H220" i="34"/>
  <c r="H224" i="34"/>
  <c r="H227" i="34"/>
  <c r="H287" i="30"/>
  <c r="H298" i="30"/>
  <c r="H303" i="30"/>
  <c r="H310" i="30"/>
  <c r="H314" i="30"/>
  <c r="H318" i="30"/>
  <c r="H339" i="30"/>
  <c r="H343" i="30"/>
  <c r="H180" i="32"/>
  <c r="H183" i="32"/>
  <c r="H197" i="32"/>
  <c r="H221" i="32"/>
  <c r="H226" i="32"/>
  <c r="H228" i="32"/>
  <c r="H269" i="32"/>
  <c r="H273" i="32"/>
  <c r="H285" i="32"/>
  <c r="H176" i="33"/>
  <c r="H180" i="33"/>
  <c r="H184" i="33"/>
  <c r="H188" i="33"/>
  <c r="H192" i="33"/>
  <c r="H196" i="33"/>
  <c r="H248" i="33"/>
  <c r="H252" i="33"/>
  <c r="H256" i="33"/>
  <c r="H260" i="33"/>
  <c r="H264" i="33"/>
  <c r="H268" i="33"/>
  <c r="H272" i="33"/>
  <c r="H276" i="33"/>
  <c r="H280" i="33"/>
  <c r="H284" i="33"/>
  <c r="H288" i="33"/>
  <c r="H292" i="33"/>
  <c r="H296" i="33"/>
  <c r="H300" i="33"/>
  <c r="H303" i="33"/>
  <c r="H306" i="33"/>
  <c r="H310" i="33"/>
  <c r="H314" i="33"/>
  <c r="H318" i="33"/>
  <c r="H322" i="33"/>
  <c r="H326" i="33"/>
  <c r="H330" i="33"/>
  <c r="H334" i="33"/>
  <c r="H338" i="33"/>
  <c r="H342" i="33"/>
  <c r="H182" i="34"/>
  <c r="H186" i="34"/>
  <c r="H189" i="34"/>
  <c r="H193" i="34"/>
  <c r="H197" i="34"/>
  <c r="H203" i="34"/>
  <c r="H207" i="34"/>
  <c r="H211" i="34"/>
  <c r="H215" i="34"/>
  <c r="H219" i="34"/>
  <c r="H223" i="34"/>
  <c r="H226" i="34"/>
  <c r="H230" i="34"/>
  <c r="H234" i="34"/>
  <c r="H241" i="34"/>
  <c r="H245" i="34"/>
  <c r="H249" i="34"/>
  <c r="H253" i="34"/>
  <c r="H257" i="34"/>
  <c r="H261" i="34"/>
  <c r="H265" i="34"/>
  <c r="H269" i="34"/>
  <c r="H276" i="34"/>
  <c r="H280" i="34"/>
  <c r="H284" i="34"/>
  <c r="H288" i="34"/>
  <c r="H292" i="34"/>
  <c r="H309" i="34"/>
  <c r="H313" i="34"/>
  <c r="H317" i="34"/>
  <c r="H320" i="34"/>
  <c r="H324" i="34"/>
  <c r="H328" i="34"/>
  <c r="H332" i="34"/>
  <c r="H336" i="34"/>
  <c r="H340" i="34"/>
  <c r="H218" i="32"/>
  <c r="H232" i="32"/>
  <c r="H326" i="32"/>
  <c r="H342" i="32"/>
  <c r="H81" i="5"/>
  <c r="H88" i="5"/>
  <c r="G75" i="1"/>
  <c r="H86" i="1"/>
  <c r="H105" i="1"/>
  <c r="H124" i="3"/>
  <c r="H144" i="3"/>
  <c r="H148" i="3"/>
  <c r="H156" i="3"/>
  <c r="G10" i="6"/>
  <c r="H105" i="6"/>
  <c r="G75" i="7"/>
  <c r="H98" i="7"/>
  <c r="H123" i="7"/>
  <c r="H144" i="7"/>
  <c r="H146" i="7"/>
  <c r="H149" i="7"/>
  <c r="H154" i="7"/>
  <c r="H165" i="7"/>
  <c r="H82" i="8"/>
  <c r="H130" i="8"/>
  <c r="H146" i="8"/>
  <c r="H106" i="10"/>
  <c r="H139" i="10"/>
  <c r="H164" i="10"/>
  <c r="H78" i="12"/>
  <c r="H83" i="14"/>
  <c r="H87" i="14"/>
  <c r="H103" i="14"/>
  <c r="H107" i="14"/>
  <c r="H115" i="14"/>
  <c r="H119" i="14"/>
  <c r="H127" i="14"/>
  <c r="H135" i="14"/>
  <c r="H81" i="9"/>
  <c r="H101" i="9"/>
  <c r="H105" i="9"/>
  <c r="H107" i="9"/>
  <c r="H114" i="9"/>
  <c r="H118" i="9"/>
  <c r="H123" i="9"/>
  <c r="H127" i="9"/>
  <c r="H146" i="9"/>
  <c r="H150" i="9"/>
  <c r="H163" i="9"/>
  <c r="H98" i="10"/>
  <c r="H101" i="10"/>
  <c r="H105" i="10"/>
  <c r="H108" i="10"/>
  <c r="H127" i="10"/>
  <c r="H138" i="10"/>
  <c r="H143" i="10"/>
  <c r="H152" i="10"/>
  <c r="H156" i="10"/>
  <c r="H163" i="10"/>
  <c r="H98" i="3"/>
  <c r="H118" i="3"/>
  <c r="H149" i="3"/>
  <c r="H165" i="3"/>
  <c r="H167" i="3"/>
  <c r="H98" i="6"/>
  <c r="H100" i="6"/>
  <c r="H150" i="6"/>
  <c r="H84" i="7"/>
  <c r="H93" i="7"/>
  <c r="H101" i="7"/>
  <c r="H105" i="7"/>
  <c r="H107" i="7"/>
  <c r="H119" i="7"/>
  <c r="H121" i="7"/>
  <c r="H124" i="7"/>
  <c r="H127" i="7"/>
  <c r="H143" i="7"/>
  <c r="H145" i="7"/>
  <c r="H147" i="7"/>
  <c r="H150" i="7"/>
  <c r="H162" i="7"/>
  <c r="H166" i="7"/>
  <c r="H138" i="8"/>
  <c r="H150" i="8"/>
  <c r="H166" i="8"/>
  <c r="H86" i="9"/>
  <c r="H88" i="9"/>
  <c r="H130" i="9"/>
  <c r="H123" i="10"/>
  <c r="H165" i="10"/>
  <c r="H86" i="12"/>
  <c r="H105" i="12"/>
  <c r="H109" i="12"/>
  <c r="H138" i="12"/>
  <c r="H166" i="12"/>
  <c r="H88" i="15"/>
  <c r="H101" i="15"/>
  <c r="H147" i="15"/>
  <c r="H151" i="15"/>
  <c r="H163" i="15"/>
  <c r="H167" i="15"/>
  <c r="H150" i="16"/>
  <c r="C8" i="19"/>
  <c r="E12" i="19" s="1"/>
  <c r="H117" i="18"/>
  <c r="H122" i="18"/>
  <c r="H127" i="18"/>
  <c r="H138" i="18"/>
  <c r="H144" i="18"/>
  <c r="H148" i="18"/>
  <c r="H152" i="18"/>
  <c r="H162" i="18"/>
  <c r="H167" i="18"/>
  <c r="H76" i="19"/>
  <c r="H78" i="19"/>
  <c r="H82" i="19"/>
  <c r="H85" i="19"/>
  <c r="H92" i="19"/>
  <c r="H96" i="19"/>
  <c r="H100" i="19"/>
  <c r="H107" i="19"/>
  <c r="H120" i="19"/>
  <c r="H127" i="19"/>
  <c r="H130" i="19"/>
  <c r="H134" i="19"/>
  <c r="H148" i="19"/>
  <c r="H152" i="19"/>
  <c r="H155" i="19"/>
  <c r="H159" i="19"/>
  <c r="H163" i="19"/>
  <c r="H166" i="19"/>
  <c r="H105" i="24"/>
  <c r="H139" i="24"/>
  <c r="H148" i="24"/>
  <c r="C8" i="25"/>
  <c r="E12" i="25" s="1"/>
  <c r="H97" i="18"/>
  <c r="H105" i="18"/>
  <c r="H107" i="18"/>
  <c r="H120" i="18"/>
  <c r="H130" i="18"/>
  <c r="H140" i="18"/>
  <c r="H147" i="18"/>
  <c r="H151" i="18"/>
  <c r="H158" i="18"/>
  <c r="H161" i="18"/>
  <c r="H166" i="18"/>
  <c r="H81" i="19"/>
  <c r="H88" i="19"/>
  <c r="H95" i="19"/>
  <c r="H99" i="19"/>
  <c r="H103" i="19"/>
  <c r="H106" i="19"/>
  <c r="H113" i="19"/>
  <c r="H116" i="19"/>
  <c r="H119" i="19"/>
  <c r="H122" i="19"/>
  <c r="H140" i="19"/>
  <c r="H144" i="19"/>
  <c r="H147" i="19"/>
  <c r="H151" i="19"/>
  <c r="H158" i="19"/>
  <c r="H162" i="19"/>
  <c r="H165" i="19"/>
  <c r="H84" i="21"/>
  <c r="H130" i="21"/>
  <c r="H144" i="21"/>
  <c r="H148" i="21"/>
  <c r="H152" i="21"/>
  <c r="H157" i="21"/>
  <c r="H102" i="23"/>
  <c r="H107" i="23"/>
  <c r="H110" i="23"/>
  <c r="H113" i="23"/>
  <c r="H146" i="23"/>
  <c r="H102" i="25"/>
  <c r="H114" i="25"/>
  <c r="H116" i="25"/>
  <c r="H124" i="25"/>
  <c r="H165" i="25"/>
  <c r="G75" i="26"/>
  <c r="H89" i="26"/>
  <c r="H92" i="26"/>
  <c r="H77" i="28"/>
  <c r="H83" i="28"/>
  <c r="H97" i="28"/>
  <c r="H136" i="28"/>
  <c r="H140" i="28"/>
  <c r="H166" i="28"/>
  <c r="H81" i="30"/>
  <c r="H83" i="30"/>
  <c r="H88" i="30"/>
  <c r="H140" i="30"/>
  <c r="H145" i="30"/>
  <c r="H148" i="30"/>
  <c r="H152" i="30"/>
  <c r="H155" i="30"/>
  <c r="H167" i="30"/>
  <c r="H108" i="31"/>
  <c r="H118" i="31"/>
  <c r="H124" i="31"/>
  <c r="H140" i="31"/>
  <c r="H154" i="31"/>
  <c r="H157" i="31"/>
  <c r="H107" i="32"/>
  <c r="H146" i="32"/>
  <c r="H157" i="32"/>
  <c r="H110" i="34"/>
  <c r="H117" i="34"/>
  <c r="H121" i="34"/>
  <c r="H142" i="34"/>
  <c r="H146" i="34"/>
  <c r="H150" i="34"/>
  <c r="H157" i="34"/>
  <c r="H161" i="34"/>
  <c r="H165" i="34"/>
  <c r="H165" i="21"/>
  <c r="H106" i="24"/>
  <c r="H94" i="24"/>
  <c r="H138" i="24"/>
  <c r="H142" i="24"/>
  <c r="H159" i="24"/>
  <c r="H101" i="25"/>
  <c r="H105" i="25"/>
  <c r="H107" i="25"/>
  <c r="H113" i="25"/>
  <c r="H138" i="25"/>
  <c r="H141" i="25"/>
  <c r="H145" i="25"/>
  <c r="H149" i="25"/>
  <c r="H156" i="25"/>
  <c r="H160" i="25"/>
  <c r="H164" i="25"/>
  <c r="H167" i="25"/>
  <c r="H98" i="27"/>
  <c r="H100" i="27"/>
  <c r="H122" i="27"/>
  <c r="G75" i="28"/>
  <c r="H79" i="28"/>
  <c r="H82" i="28"/>
  <c r="H86" i="28"/>
  <c r="H96" i="28"/>
  <c r="H105" i="28"/>
  <c r="H108" i="28"/>
  <c r="H120" i="28"/>
  <c r="H158" i="28"/>
  <c r="H162" i="28"/>
  <c r="H165" i="28"/>
  <c r="H93" i="31"/>
  <c r="H97" i="31"/>
  <c r="H105" i="31"/>
  <c r="H146" i="31"/>
  <c r="H160" i="31"/>
  <c r="H163" i="31"/>
  <c r="H105" i="32"/>
  <c r="H114" i="32"/>
  <c r="H148" i="32"/>
  <c r="H165" i="32"/>
  <c r="D8" i="6"/>
  <c r="G8" i="6" s="1"/>
  <c r="H62" i="14"/>
  <c r="G19" i="22"/>
  <c r="H25" i="22"/>
  <c r="H29" i="22"/>
  <c r="H61" i="22"/>
  <c r="H20" i="24"/>
  <c r="H53" i="26"/>
  <c r="H56" i="26"/>
  <c r="H62" i="26"/>
  <c r="H66" i="26"/>
  <c r="H43" i="3"/>
  <c r="H42" i="8"/>
  <c r="H52" i="8"/>
  <c r="C8" i="8"/>
  <c r="E9" i="8" s="1"/>
  <c r="H21" i="11"/>
  <c r="H29" i="11"/>
  <c r="H31" i="11"/>
  <c r="H35" i="11"/>
  <c r="H39" i="11"/>
  <c r="H43" i="11"/>
  <c r="H46" i="11"/>
  <c r="H50" i="11"/>
  <c r="H52" i="11"/>
  <c r="H58" i="11"/>
  <c r="H20" i="21"/>
  <c r="H32" i="21"/>
  <c r="H35" i="21"/>
  <c r="H48" i="23"/>
  <c r="G19" i="25"/>
  <c r="H24" i="26"/>
  <c r="H22" i="28"/>
  <c r="H26" i="28"/>
  <c r="H29" i="28"/>
  <c r="H32" i="28"/>
  <c r="H36" i="28"/>
  <c r="H39" i="28"/>
  <c r="H43" i="28"/>
  <c r="H47" i="28"/>
  <c r="H50" i="28"/>
  <c r="H54" i="28"/>
  <c r="H63" i="28"/>
  <c r="H67" i="28"/>
  <c r="H38" i="29"/>
  <c r="H20" i="30"/>
  <c r="H28" i="30"/>
  <c r="H31" i="30"/>
  <c r="H35" i="30"/>
  <c r="H61" i="30"/>
  <c r="H66" i="30"/>
  <c r="H69" i="30"/>
  <c r="H25" i="31"/>
  <c r="H31" i="31"/>
  <c r="H34" i="31"/>
  <c r="H37" i="31"/>
  <c r="H41" i="31"/>
  <c r="H44" i="31"/>
  <c r="H47" i="31"/>
  <c r="H51" i="31"/>
  <c r="H55" i="31"/>
  <c r="H57" i="31"/>
  <c r="H60" i="31"/>
  <c r="H37" i="32"/>
  <c r="H57" i="32"/>
  <c r="H35" i="34"/>
  <c r="H39" i="34"/>
  <c r="H43" i="34"/>
  <c r="H47" i="34"/>
  <c r="H51" i="34"/>
  <c r="H55" i="34"/>
  <c r="H59" i="34"/>
  <c r="H63" i="34"/>
  <c r="H67" i="34"/>
  <c r="G9" i="13"/>
  <c r="H35" i="3"/>
  <c r="H37" i="3"/>
  <c r="H40" i="3"/>
  <c r="H42" i="3"/>
  <c r="H46" i="3"/>
  <c r="H29" i="8"/>
  <c r="H49" i="8"/>
  <c r="H64" i="8"/>
  <c r="H35" i="10"/>
  <c r="H20" i="11"/>
  <c r="H23" i="11"/>
  <c r="H64" i="11"/>
  <c r="H33" i="13"/>
  <c r="H42" i="13"/>
  <c r="H57" i="16"/>
  <c r="H23" i="21"/>
  <c r="C8" i="22"/>
  <c r="H50" i="24"/>
  <c r="H24" i="24"/>
  <c r="H26" i="24"/>
  <c r="H34" i="25"/>
  <c r="H37" i="25"/>
  <c r="H40" i="25"/>
  <c r="H61" i="25"/>
  <c r="H64" i="25"/>
  <c r="H54" i="27"/>
  <c r="H21" i="28"/>
  <c r="H25" i="28"/>
  <c r="H28" i="28"/>
  <c r="H31" i="28"/>
  <c r="H35" i="28"/>
  <c r="H38" i="28"/>
  <c r="H42" i="28"/>
  <c r="H46" i="28"/>
  <c r="H53" i="28"/>
  <c r="H62" i="28"/>
  <c r="H66" i="28"/>
  <c r="H22" i="31"/>
  <c r="H33" i="31"/>
  <c r="H36" i="31"/>
  <c r="H40" i="31"/>
  <c r="H46" i="31"/>
  <c r="H49" i="31"/>
  <c r="H53" i="31"/>
  <c r="H62" i="31"/>
  <c r="H69" i="31"/>
  <c r="H24" i="32"/>
  <c r="H26" i="32"/>
  <c r="H35" i="32"/>
  <c r="H43" i="32"/>
  <c r="H48" i="32"/>
  <c r="H53" i="32"/>
  <c r="H40" i="1"/>
  <c r="H57" i="1"/>
  <c r="H146" i="1"/>
  <c r="H156" i="1"/>
  <c r="H163" i="1"/>
  <c r="H220" i="1"/>
  <c r="H252" i="1"/>
  <c r="H320" i="1"/>
  <c r="H380" i="1"/>
  <c r="H396" i="1"/>
  <c r="H595" i="1"/>
  <c r="H20" i="2"/>
  <c r="H24" i="2"/>
  <c r="H28" i="2"/>
  <c r="H31" i="2"/>
  <c r="H35" i="2"/>
  <c r="H39" i="2"/>
  <c r="H43" i="2"/>
  <c r="H47" i="2"/>
  <c r="H50" i="2"/>
  <c r="H54" i="2"/>
  <c r="H57" i="2"/>
  <c r="H61" i="2"/>
  <c r="H65" i="2"/>
  <c r="H68" i="2"/>
  <c r="H76" i="2"/>
  <c r="H79" i="2"/>
  <c r="H82" i="2"/>
  <c r="H86" i="2"/>
  <c r="H89" i="2"/>
  <c r="H92" i="2"/>
  <c r="H96" i="2"/>
  <c r="H100" i="2"/>
  <c r="H110" i="2"/>
  <c r="H112" i="2"/>
  <c r="H115" i="2"/>
  <c r="H118" i="2"/>
  <c r="H124" i="2"/>
  <c r="H136" i="2"/>
  <c r="H143" i="2"/>
  <c r="H147" i="2"/>
  <c r="H151" i="2"/>
  <c r="H155" i="2"/>
  <c r="H159" i="2"/>
  <c r="H163" i="2"/>
  <c r="H167" i="2"/>
  <c r="H175" i="2"/>
  <c r="H181" i="2"/>
  <c r="H185" i="2"/>
  <c r="H188" i="2"/>
  <c r="H192" i="2"/>
  <c r="H196" i="2"/>
  <c r="H205" i="2"/>
  <c r="H209" i="2"/>
  <c r="H213" i="2"/>
  <c r="H217" i="2"/>
  <c r="H221" i="2"/>
  <c r="H227" i="2"/>
  <c r="H231" i="2"/>
  <c r="H235" i="2"/>
  <c r="H239" i="2"/>
  <c r="H243" i="2"/>
  <c r="H247" i="2"/>
  <c r="H251" i="2"/>
  <c r="H255" i="2"/>
  <c r="H259" i="2"/>
  <c r="H263" i="2"/>
  <c r="H267" i="2"/>
  <c r="H274" i="2"/>
  <c r="H278" i="2"/>
  <c r="H282" i="2"/>
  <c r="H286" i="2"/>
  <c r="H290" i="2"/>
  <c r="H294" i="2"/>
  <c r="H298" i="2"/>
  <c r="H301" i="2"/>
  <c r="H305" i="2"/>
  <c r="H309" i="2"/>
  <c r="H313" i="2"/>
  <c r="H317" i="2"/>
  <c r="H320" i="2"/>
  <c r="H324" i="2"/>
  <c r="H328" i="2"/>
  <c r="H332" i="2"/>
  <c r="H336" i="2"/>
  <c r="H340" i="2"/>
  <c r="H343" i="2"/>
  <c r="H352" i="2"/>
  <c r="H358" i="2"/>
  <c r="H367" i="2"/>
  <c r="H370" i="2"/>
  <c r="H373" i="2"/>
  <c r="H377" i="2"/>
  <c r="H381" i="2"/>
  <c r="H394" i="2"/>
  <c r="H400" i="2"/>
  <c r="H405" i="2"/>
  <c r="H409" i="2"/>
  <c r="H412" i="2"/>
  <c r="H416" i="2"/>
  <c r="H423" i="2"/>
  <c r="H427" i="2"/>
  <c r="H430" i="2"/>
  <c r="H434" i="2"/>
  <c r="H438" i="2"/>
  <c r="H448" i="2"/>
  <c r="H452" i="2"/>
  <c r="H456" i="2"/>
  <c r="H460" i="2"/>
  <c r="H464" i="2"/>
  <c r="H468" i="2"/>
  <c r="H474" i="2"/>
  <c r="H478" i="2"/>
  <c r="H482" i="2"/>
  <c r="H486" i="2"/>
  <c r="H490" i="2"/>
  <c r="H494" i="2"/>
  <c r="H498" i="2"/>
  <c r="H502" i="2"/>
  <c r="H506" i="2"/>
  <c r="H510" i="2"/>
  <c r="H514" i="2"/>
  <c r="H518" i="2"/>
  <c r="H522" i="2"/>
  <c r="H526" i="2"/>
  <c r="H530" i="2"/>
  <c r="H539" i="2"/>
  <c r="H543" i="2"/>
  <c r="H547" i="2"/>
  <c r="H551" i="2"/>
  <c r="H555" i="2"/>
  <c r="H559" i="2"/>
  <c r="H563" i="2"/>
  <c r="H570" i="2"/>
  <c r="H585" i="2"/>
  <c r="H590" i="2"/>
  <c r="H594" i="2"/>
  <c r="H598" i="2"/>
  <c r="H602" i="2"/>
  <c r="H606" i="2"/>
  <c r="H22" i="3"/>
  <c r="H25" i="3"/>
  <c r="H31" i="3"/>
  <c r="G75" i="3"/>
  <c r="H105" i="3"/>
  <c r="H108" i="3"/>
  <c r="H146" i="3"/>
  <c r="H163" i="3"/>
  <c r="H227" i="3"/>
  <c r="H235" i="3"/>
  <c r="H285" i="3"/>
  <c r="H303" i="3"/>
  <c r="H318" i="3"/>
  <c r="H332" i="3"/>
  <c r="H339" i="3"/>
  <c r="H354" i="3"/>
  <c r="H394" i="3"/>
  <c r="H430" i="3"/>
  <c r="H446" i="3"/>
  <c r="H449" i="3"/>
  <c r="H474" i="3"/>
  <c r="H550" i="3"/>
  <c r="H558" i="3"/>
  <c r="H576" i="3"/>
  <c r="H150" i="1"/>
  <c r="H304" i="1"/>
  <c r="H307" i="1"/>
  <c r="H394" i="1"/>
  <c r="H407" i="1"/>
  <c r="H437" i="1"/>
  <c r="H439" i="1"/>
  <c r="H502" i="1"/>
  <c r="H505" i="1"/>
  <c r="H23" i="2"/>
  <c r="H27" i="2"/>
  <c r="H34" i="2"/>
  <c r="H38" i="2"/>
  <c r="H42" i="2"/>
  <c r="H46" i="2"/>
  <c r="H49" i="2"/>
  <c r="H53" i="2"/>
  <c r="H56" i="2"/>
  <c r="H60" i="2"/>
  <c r="H64" i="2"/>
  <c r="H67" i="2"/>
  <c r="H78" i="2"/>
  <c r="H81" i="2"/>
  <c r="H85" i="2"/>
  <c r="H95" i="2"/>
  <c r="H99" i="2"/>
  <c r="H103" i="2"/>
  <c r="H109" i="2"/>
  <c r="H114" i="2"/>
  <c r="H117" i="2"/>
  <c r="H128" i="2"/>
  <c r="H135" i="2"/>
  <c r="H139" i="2"/>
  <c r="H142" i="2"/>
  <c r="H146" i="2"/>
  <c r="H150" i="2"/>
  <c r="H154" i="2"/>
  <c r="H158" i="2"/>
  <c r="H162" i="2"/>
  <c r="H166" i="2"/>
  <c r="H174" i="2"/>
  <c r="H178" i="2"/>
  <c r="H180" i="2"/>
  <c r="H184" i="2"/>
  <c r="H191" i="2"/>
  <c r="H195" i="2"/>
  <c r="H201" i="2"/>
  <c r="H204" i="2"/>
  <c r="H208" i="2"/>
  <c r="H212" i="2"/>
  <c r="H216" i="2"/>
  <c r="H220" i="2"/>
  <c r="H224" i="2"/>
  <c r="H226" i="2"/>
  <c r="H230" i="2"/>
  <c r="H234" i="2"/>
  <c r="H238" i="2"/>
  <c r="H242" i="2"/>
  <c r="H246" i="2"/>
  <c r="H250" i="2"/>
  <c r="H254" i="2"/>
  <c r="H258" i="2"/>
  <c r="H262" i="2"/>
  <c r="H266" i="2"/>
  <c r="H270" i="2"/>
  <c r="H273" i="2"/>
  <c r="H277" i="2"/>
  <c r="H281" i="2"/>
  <c r="H285" i="2"/>
  <c r="H289" i="2"/>
  <c r="H293" i="2"/>
  <c r="H297" i="2"/>
  <c r="H304" i="2"/>
  <c r="H308" i="2"/>
  <c r="H312" i="2"/>
  <c r="H316" i="2"/>
  <c r="H323" i="2"/>
  <c r="H327" i="2"/>
  <c r="H331" i="2"/>
  <c r="H335" i="2"/>
  <c r="H339" i="2"/>
  <c r="H342" i="2"/>
  <c r="H357" i="2"/>
  <c r="H363" i="2"/>
  <c r="H366" i="2"/>
  <c r="H376" i="2"/>
  <c r="H380" i="2"/>
  <c r="H388" i="2"/>
  <c r="H393" i="2"/>
  <c r="H396" i="2"/>
  <c r="H408" i="2"/>
  <c r="H411" i="2"/>
  <c r="H415" i="2"/>
  <c r="H419" i="2"/>
  <c r="H422" i="2"/>
  <c r="H426" i="2"/>
  <c r="H433" i="2"/>
  <c r="H437" i="2"/>
  <c r="H441" i="2"/>
  <c r="H444" i="2"/>
  <c r="H447" i="2"/>
  <c r="H451" i="2"/>
  <c r="H455" i="2"/>
  <c r="H459" i="2"/>
  <c r="H463" i="2"/>
  <c r="H467" i="2"/>
  <c r="H473" i="2"/>
  <c r="H477" i="2"/>
  <c r="H481" i="2"/>
  <c r="H485" i="2"/>
  <c r="H489" i="2"/>
  <c r="H493" i="2"/>
  <c r="H497" i="2"/>
  <c r="H501" i="2"/>
  <c r="H505" i="2"/>
  <c r="H509" i="2"/>
  <c r="H513" i="2"/>
  <c r="H517" i="2"/>
  <c r="H521" i="2"/>
  <c r="H525" i="2"/>
  <c r="H529" i="2"/>
  <c r="H533" i="2"/>
  <c r="H538" i="2"/>
  <c r="H542" i="2"/>
  <c r="H546" i="2"/>
  <c r="H550" i="2"/>
  <c r="H554" i="2"/>
  <c r="H558" i="2"/>
  <c r="H562" i="2"/>
  <c r="H569" i="2"/>
  <c r="H573" i="2"/>
  <c r="H576" i="2"/>
  <c r="H584" i="2"/>
  <c r="H589" i="2"/>
  <c r="H593" i="2"/>
  <c r="H597" i="2"/>
  <c r="H605" i="2"/>
  <c r="H86" i="3"/>
  <c r="H119" i="3"/>
  <c r="H138" i="3"/>
  <c r="H151" i="3"/>
  <c r="H159" i="3"/>
  <c r="H234" i="3"/>
  <c r="H257" i="3"/>
  <c r="H265" i="3"/>
  <c r="H273" i="3"/>
  <c r="H284" i="3"/>
  <c r="H299" i="3"/>
  <c r="H326" i="3"/>
  <c r="H331" i="3"/>
  <c r="H336" i="3"/>
  <c r="H338" i="3"/>
  <c r="H353" i="3"/>
  <c r="H414" i="3"/>
  <c r="H448" i="3"/>
  <c r="H232" i="1"/>
  <c r="H336" i="1"/>
  <c r="H381" i="1"/>
  <c r="H91" i="2"/>
  <c r="H187" i="2"/>
  <c r="H351" i="2"/>
  <c r="H404" i="2"/>
  <c r="H429" i="2"/>
  <c r="G9" i="3"/>
  <c r="G13" i="3"/>
  <c r="H51" i="3"/>
  <c r="H58" i="3"/>
  <c r="H100" i="3"/>
  <c r="H122" i="3"/>
  <c r="H162" i="3"/>
  <c r="H193" i="3"/>
  <c r="H207" i="3"/>
  <c r="H218" i="3"/>
  <c r="H226" i="3"/>
  <c r="H232" i="3"/>
  <c r="H247" i="3"/>
  <c r="H302" i="3"/>
  <c r="H304" i="3"/>
  <c r="H309" i="3"/>
  <c r="H371" i="3"/>
  <c r="H393" i="3"/>
  <c r="H462" i="3"/>
  <c r="H473" i="3"/>
  <c r="H496" i="3"/>
  <c r="G11" i="5"/>
  <c r="H35" i="5"/>
  <c r="H47" i="5"/>
  <c r="H53" i="5"/>
  <c r="H63" i="5"/>
  <c r="H118" i="5"/>
  <c r="H122" i="5"/>
  <c r="H127" i="5"/>
  <c r="H147" i="5"/>
  <c r="H163" i="5"/>
  <c r="H177" i="5"/>
  <c r="H217" i="5"/>
  <c r="H235" i="5"/>
  <c r="H237" i="5"/>
  <c r="H251" i="5"/>
  <c r="H256" i="5"/>
  <c r="H262" i="5"/>
  <c r="H272" i="5"/>
  <c r="H282" i="5"/>
  <c r="H284" i="5"/>
  <c r="H303" i="5"/>
  <c r="H311" i="5"/>
  <c r="H326" i="5"/>
  <c r="H331" i="5"/>
  <c r="H337" i="5"/>
  <c r="H353" i="5"/>
  <c r="H394" i="5"/>
  <c r="H396" i="5"/>
  <c r="H418" i="5"/>
  <c r="H427" i="5"/>
  <c r="H444" i="5"/>
  <c r="H446" i="5"/>
  <c r="H493" i="5"/>
  <c r="H504" i="5"/>
  <c r="H507" i="5"/>
  <c r="H519" i="5"/>
  <c r="H546" i="5"/>
  <c r="H556" i="5"/>
  <c r="H564" i="5"/>
  <c r="H588" i="5"/>
  <c r="H596" i="5"/>
  <c r="H86" i="6"/>
  <c r="H177" i="6"/>
  <c r="H217" i="6"/>
  <c r="H279" i="6"/>
  <c r="H316" i="6"/>
  <c r="H318" i="6"/>
  <c r="H375" i="6"/>
  <c r="H418" i="6"/>
  <c r="H439" i="6"/>
  <c r="H452" i="6"/>
  <c r="H491" i="6"/>
  <c r="H502" i="6"/>
  <c r="H557" i="6"/>
  <c r="H21" i="7"/>
  <c r="H26" i="7"/>
  <c r="H35" i="7"/>
  <c r="H37" i="7"/>
  <c r="H48" i="7"/>
  <c r="H52" i="7"/>
  <c r="H57" i="7"/>
  <c r="H85" i="7"/>
  <c r="H109" i="7"/>
  <c r="H117" i="7"/>
  <c r="H139" i="7"/>
  <c r="H152" i="7"/>
  <c r="H160" i="7"/>
  <c r="H163" i="7"/>
  <c r="H183" i="7"/>
  <c r="H196" i="7"/>
  <c r="H216" i="7"/>
  <c r="H219" i="7"/>
  <c r="H224" i="7"/>
  <c r="H226" i="7"/>
  <c r="H231" i="7"/>
  <c r="H234" i="7"/>
  <c r="H256" i="7"/>
  <c r="H261" i="7"/>
  <c r="H298" i="7"/>
  <c r="H311" i="7"/>
  <c r="H320" i="7"/>
  <c r="H325" i="7"/>
  <c r="H333" i="7"/>
  <c r="H342" i="7"/>
  <c r="H381" i="7"/>
  <c r="H426" i="7"/>
  <c r="H430" i="7"/>
  <c r="H436" i="7"/>
  <c r="H477" i="7"/>
  <c r="H492" i="7"/>
  <c r="H503" i="7"/>
  <c r="H509" i="7"/>
  <c r="H519" i="7"/>
  <c r="H491" i="3"/>
  <c r="H503" i="3"/>
  <c r="H505" i="3"/>
  <c r="H516" i="3"/>
  <c r="H518" i="3"/>
  <c r="H526" i="3"/>
  <c r="H537" i="3"/>
  <c r="H553" i="3"/>
  <c r="H573" i="3"/>
  <c r="H575" i="3"/>
  <c r="H594" i="3"/>
  <c r="H32" i="5"/>
  <c r="H40" i="5"/>
  <c r="H43" i="5"/>
  <c r="H55" i="5"/>
  <c r="H58" i="5"/>
  <c r="H85" i="5"/>
  <c r="H100" i="5"/>
  <c r="H105" i="5"/>
  <c r="H138" i="5"/>
  <c r="H157" i="5"/>
  <c r="H159" i="5"/>
  <c r="H162" i="5"/>
  <c r="H175" i="5"/>
  <c r="H184" i="5"/>
  <c r="H195" i="5"/>
  <c r="H212" i="5"/>
  <c r="H216" i="5"/>
  <c r="H219" i="5"/>
  <c r="H222" i="5"/>
  <c r="H234" i="5"/>
  <c r="H292" i="5"/>
  <c r="H301" i="5"/>
  <c r="H310" i="5"/>
  <c r="H323" i="5"/>
  <c r="H325" i="5"/>
  <c r="H330" i="5"/>
  <c r="H336" i="5"/>
  <c r="H339" i="5"/>
  <c r="H389" i="5"/>
  <c r="H411" i="5"/>
  <c r="H415" i="5"/>
  <c r="H417" i="5"/>
  <c r="H426" i="5"/>
  <c r="H431" i="5"/>
  <c r="H433" i="5"/>
  <c r="H436" i="5"/>
  <c r="H439" i="5"/>
  <c r="H460" i="5"/>
  <c r="H464" i="5"/>
  <c r="H467" i="5"/>
  <c r="H472" i="5"/>
  <c r="H475" i="5"/>
  <c r="H478" i="5"/>
  <c r="H487" i="5"/>
  <c r="H495" i="5"/>
  <c r="H503" i="5"/>
  <c r="H513" i="5"/>
  <c r="H518" i="5"/>
  <c r="H528" i="5"/>
  <c r="H540" i="5"/>
  <c r="H545" i="5"/>
  <c r="H548" i="5"/>
  <c r="H551" i="5"/>
  <c r="H553" i="5"/>
  <c r="H555" i="5"/>
  <c r="H574" i="5"/>
  <c r="H595" i="5"/>
  <c r="H602" i="5"/>
  <c r="H40" i="6"/>
  <c r="H42" i="6"/>
  <c r="H57" i="6"/>
  <c r="H119" i="6"/>
  <c r="H146" i="6"/>
  <c r="H156" i="6"/>
  <c r="H159" i="6"/>
  <c r="H162" i="6"/>
  <c r="H184" i="6"/>
  <c r="H224" i="6"/>
  <c r="H229" i="6"/>
  <c r="H242" i="6"/>
  <c r="H252" i="6"/>
  <c r="H315" i="6"/>
  <c r="H323" i="6"/>
  <c r="H340" i="6"/>
  <c r="H354" i="6"/>
  <c r="H394" i="6"/>
  <c r="H407" i="6"/>
  <c r="H414" i="6"/>
  <c r="H421" i="6"/>
  <c r="H447" i="6"/>
  <c r="H449" i="6"/>
  <c r="H451" i="6"/>
  <c r="H497" i="6"/>
  <c r="H524" i="6"/>
  <c r="H531" i="6"/>
  <c r="H551" i="6"/>
  <c r="H553" i="6"/>
  <c r="H565" i="6"/>
  <c r="H575" i="6"/>
  <c r="G582" i="6"/>
  <c r="H25" i="7"/>
  <c r="H28" i="7"/>
  <c r="H34" i="7"/>
  <c r="H42" i="7"/>
  <c r="H56" i="7"/>
  <c r="H61" i="7"/>
  <c r="H69" i="7"/>
  <c r="H102" i="7"/>
  <c r="H108" i="7"/>
  <c r="H122" i="7"/>
  <c r="H135" i="7"/>
  <c r="H138" i="7"/>
  <c r="H141" i="7"/>
  <c r="H148" i="7"/>
  <c r="H151" i="7"/>
  <c r="H159" i="7"/>
  <c r="H167" i="7"/>
  <c r="H185" i="7"/>
  <c r="H191" i="7"/>
  <c r="H195" i="7"/>
  <c r="H211" i="7"/>
  <c r="H215" i="7"/>
  <c r="H223" i="7"/>
  <c r="H228" i="7"/>
  <c r="H233" i="7"/>
  <c r="H247" i="7"/>
  <c r="H250" i="7"/>
  <c r="H253" i="7"/>
  <c r="H260" i="7"/>
  <c r="H280" i="7"/>
  <c r="H295" i="7"/>
  <c r="H310" i="7"/>
  <c r="H313" i="7"/>
  <c r="H318" i="7"/>
  <c r="H322" i="7"/>
  <c r="H332" i="7"/>
  <c r="H339" i="7"/>
  <c r="H375" i="7"/>
  <c r="C10" i="8"/>
  <c r="G10" i="8" s="1"/>
  <c r="H36" i="8"/>
  <c r="H43" i="8"/>
  <c r="H55" i="8"/>
  <c r="H63" i="8"/>
  <c r="H83" i="8"/>
  <c r="H102" i="8"/>
  <c r="H107" i="8"/>
  <c r="H154" i="8"/>
  <c r="G9" i="5"/>
  <c r="G13" i="5"/>
  <c r="H54" i="5"/>
  <c r="G75" i="5"/>
  <c r="H86" i="5"/>
  <c r="H148" i="5"/>
  <c r="H156" i="5"/>
  <c r="H218" i="5"/>
  <c r="H287" i="5"/>
  <c r="G349" i="5"/>
  <c r="H377" i="5"/>
  <c r="H423" i="5"/>
  <c r="H428" i="5"/>
  <c r="H498" i="5"/>
  <c r="H531" i="5"/>
  <c r="H536" i="5"/>
  <c r="H35" i="6"/>
  <c r="H41" i="6"/>
  <c r="H107" i="6"/>
  <c r="H118" i="6"/>
  <c r="H163" i="6"/>
  <c r="G173" i="6"/>
  <c r="H193" i="6"/>
  <c r="H218" i="6"/>
  <c r="H292" i="6"/>
  <c r="H309" i="6"/>
  <c r="H353" i="6"/>
  <c r="H387" i="7"/>
  <c r="H390" i="7"/>
  <c r="H392" i="7"/>
  <c r="H396" i="7"/>
  <c r="H407" i="7"/>
  <c r="H418" i="7"/>
  <c r="H421" i="7"/>
  <c r="H438" i="7"/>
  <c r="H444" i="7"/>
  <c r="H446" i="7"/>
  <c r="H452" i="7"/>
  <c r="H454" i="7"/>
  <c r="H460" i="7"/>
  <c r="H473" i="7"/>
  <c r="H480" i="7"/>
  <c r="H485" i="7"/>
  <c r="H491" i="7"/>
  <c r="H502" i="7"/>
  <c r="H518" i="7"/>
  <c r="H537" i="7"/>
  <c r="H544" i="7"/>
  <c r="H546" i="7"/>
  <c r="H552" i="7"/>
  <c r="H558" i="7"/>
  <c r="H26" i="8"/>
  <c r="H28" i="8"/>
  <c r="H46" i="8"/>
  <c r="H58" i="8"/>
  <c r="H119" i="8"/>
  <c r="H139" i="8"/>
  <c r="H167" i="8"/>
  <c r="H190" i="8"/>
  <c r="H198" i="8"/>
  <c r="H212" i="8"/>
  <c r="H216" i="8"/>
  <c r="H219" i="8"/>
  <c r="H222" i="8"/>
  <c r="H227" i="8"/>
  <c r="H230" i="8"/>
  <c r="H239" i="8"/>
  <c r="H247" i="8"/>
  <c r="H258" i="8"/>
  <c r="H280" i="8"/>
  <c r="H284" i="8"/>
  <c r="H287" i="8"/>
  <c r="H292" i="8"/>
  <c r="H299" i="8"/>
  <c r="H312" i="8"/>
  <c r="H315" i="8"/>
  <c r="H318" i="8"/>
  <c r="H320" i="8"/>
  <c r="H326" i="8"/>
  <c r="H337" i="8"/>
  <c r="H340" i="8"/>
  <c r="H343" i="8"/>
  <c r="H358" i="8"/>
  <c r="H363" i="8"/>
  <c r="H377" i="8"/>
  <c r="H389" i="8"/>
  <c r="H417" i="8"/>
  <c r="H438" i="8"/>
  <c r="H446" i="8"/>
  <c r="H451" i="8"/>
  <c r="H476" i="8"/>
  <c r="H519" i="8"/>
  <c r="H522" i="8"/>
  <c r="H552" i="8"/>
  <c r="H571" i="8"/>
  <c r="H595" i="8"/>
  <c r="H46" i="9"/>
  <c r="H65" i="9"/>
  <c r="H108" i="9"/>
  <c r="H110" i="9"/>
  <c r="H238" i="9"/>
  <c r="H283" i="9"/>
  <c r="H380" i="9"/>
  <c r="H403" i="9"/>
  <c r="H407" i="9"/>
  <c r="H415" i="9"/>
  <c r="H457" i="9"/>
  <c r="H506" i="9"/>
  <c r="H555" i="9"/>
  <c r="H569" i="9"/>
  <c r="H180" i="8"/>
  <c r="H232" i="8"/>
  <c r="H254" i="8"/>
  <c r="H265" i="8"/>
  <c r="H295" i="8"/>
  <c r="H306" i="8"/>
  <c r="H407" i="8"/>
  <c r="H21" i="9"/>
  <c r="D8" i="10"/>
  <c r="F10" i="10" s="1"/>
  <c r="G19" i="12"/>
  <c r="C8" i="12"/>
  <c r="H528" i="7"/>
  <c r="H531" i="7"/>
  <c r="H547" i="7"/>
  <c r="H549" i="7"/>
  <c r="H553" i="7"/>
  <c r="H555" i="7"/>
  <c r="H576" i="7"/>
  <c r="H594" i="7"/>
  <c r="H37" i="8"/>
  <c r="H47" i="8"/>
  <c r="H51" i="8"/>
  <c r="H98" i="8"/>
  <c r="H162" i="8"/>
  <c r="H184" i="8"/>
  <c r="H207" i="8"/>
  <c r="H217" i="8"/>
  <c r="H223" i="8"/>
  <c r="H249" i="8"/>
  <c r="H255" i="8"/>
  <c r="H270" i="8"/>
  <c r="H272" i="8"/>
  <c r="H285" i="8"/>
  <c r="H296" i="8"/>
  <c r="H307" i="8"/>
  <c r="H309" i="8"/>
  <c r="H316" i="8"/>
  <c r="H321" i="8"/>
  <c r="H327" i="8"/>
  <c r="H334" i="8"/>
  <c r="H338" i="8"/>
  <c r="H341" i="8"/>
  <c r="H371" i="8"/>
  <c r="H402" i="8"/>
  <c r="H427" i="8"/>
  <c r="H439" i="8"/>
  <c r="H449" i="8"/>
  <c r="H477" i="8"/>
  <c r="H498" i="8"/>
  <c r="H523" i="8"/>
  <c r="H526" i="8"/>
  <c r="H555" i="8"/>
  <c r="H557" i="8"/>
  <c r="H564" i="8"/>
  <c r="H575" i="8"/>
  <c r="H591" i="8"/>
  <c r="H22" i="9"/>
  <c r="H25" i="9"/>
  <c r="H41" i="9"/>
  <c r="G9" i="11"/>
  <c r="G10" i="14"/>
  <c r="E319" i="14"/>
  <c r="H319" i="14" s="1"/>
  <c r="C11" i="14"/>
  <c r="E608" i="17"/>
  <c r="H608" i="17" s="1"/>
  <c r="C13" i="17"/>
  <c r="G13" i="17" s="1"/>
  <c r="H98" i="9"/>
  <c r="H100" i="9"/>
  <c r="H138" i="9"/>
  <c r="H140" i="9"/>
  <c r="H145" i="9"/>
  <c r="H149" i="9"/>
  <c r="H153" i="9"/>
  <c r="H160" i="9"/>
  <c r="H167" i="9"/>
  <c r="H210" i="9"/>
  <c r="H227" i="9"/>
  <c r="H239" i="9"/>
  <c r="H242" i="9"/>
  <c r="H246" i="9"/>
  <c r="H271" i="9"/>
  <c r="H274" i="9"/>
  <c r="H287" i="9"/>
  <c r="H327" i="9"/>
  <c r="H354" i="9"/>
  <c r="H358" i="9"/>
  <c r="H368" i="9"/>
  <c r="H377" i="9"/>
  <c r="H381" i="9"/>
  <c r="H408" i="9"/>
  <c r="H418" i="9"/>
  <c r="H436" i="9"/>
  <c r="H450" i="9"/>
  <c r="H453" i="9"/>
  <c r="H458" i="9"/>
  <c r="H467" i="9"/>
  <c r="H476" i="9"/>
  <c r="H483" i="9"/>
  <c r="H486" i="9"/>
  <c r="H504" i="9"/>
  <c r="H507" i="9"/>
  <c r="H514" i="9"/>
  <c r="H516" i="9"/>
  <c r="H521" i="9"/>
  <c r="H525" i="9"/>
  <c r="H530" i="9"/>
  <c r="H542" i="9"/>
  <c r="H546" i="9"/>
  <c r="H550" i="9"/>
  <c r="H556" i="9"/>
  <c r="H565" i="9"/>
  <c r="H570" i="9"/>
  <c r="H574" i="9"/>
  <c r="H588" i="9"/>
  <c r="H604" i="9"/>
  <c r="H23" i="10"/>
  <c r="H31" i="10"/>
  <c r="H33" i="10"/>
  <c r="H36" i="10"/>
  <c r="H42" i="10"/>
  <c r="H56" i="10"/>
  <c r="H67" i="10"/>
  <c r="H83" i="10"/>
  <c r="H86" i="10"/>
  <c r="H88" i="10"/>
  <c r="H94" i="10"/>
  <c r="H97" i="10"/>
  <c r="H100" i="10"/>
  <c r="H107" i="10"/>
  <c r="H116" i="10"/>
  <c r="H119" i="10"/>
  <c r="H130" i="10"/>
  <c r="H140" i="10"/>
  <c r="H142" i="10"/>
  <c r="H145" i="10"/>
  <c r="H148" i="10"/>
  <c r="H151" i="10"/>
  <c r="H155" i="10"/>
  <c r="H189" i="10"/>
  <c r="H221" i="10"/>
  <c r="H236" i="10"/>
  <c r="H248" i="10"/>
  <c r="H252" i="10"/>
  <c r="H256" i="10"/>
  <c r="H260" i="10"/>
  <c r="H285" i="10"/>
  <c r="H289" i="10"/>
  <c r="H292" i="10"/>
  <c r="H353" i="10"/>
  <c r="H357" i="10"/>
  <c r="H359" i="10"/>
  <c r="H363" i="10"/>
  <c r="H376" i="10"/>
  <c r="H381" i="10"/>
  <c r="H385" i="10"/>
  <c r="H388" i="10"/>
  <c r="H393" i="10"/>
  <c r="H400" i="10"/>
  <c r="H411" i="10"/>
  <c r="H415" i="10"/>
  <c r="H437" i="10"/>
  <c r="H441" i="10"/>
  <c r="H444" i="10"/>
  <c r="H449" i="10"/>
  <c r="H451" i="10"/>
  <c r="H453" i="10"/>
  <c r="H456" i="10"/>
  <c r="H461" i="10"/>
  <c r="H463" i="10"/>
  <c r="H466" i="10"/>
  <c r="H480" i="10"/>
  <c r="H488" i="10"/>
  <c r="H491" i="10"/>
  <c r="H498" i="10"/>
  <c r="H503" i="10"/>
  <c r="H516" i="10"/>
  <c r="H519" i="10"/>
  <c r="H522" i="10"/>
  <c r="H526" i="10"/>
  <c r="H533" i="10"/>
  <c r="H545" i="10"/>
  <c r="H549" i="10"/>
  <c r="H556" i="10"/>
  <c r="H566" i="10"/>
  <c r="H569" i="10"/>
  <c r="H573" i="10"/>
  <c r="H575" i="10"/>
  <c r="H22" i="11"/>
  <c r="H25" i="11"/>
  <c r="H33" i="11"/>
  <c r="H37" i="11"/>
  <c r="H41" i="11"/>
  <c r="H48" i="11"/>
  <c r="H56" i="11"/>
  <c r="H68" i="11"/>
  <c r="H184" i="11"/>
  <c r="H189" i="11"/>
  <c r="H212" i="11"/>
  <c r="H216" i="11"/>
  <c r="H219" i="11"/>
  <c r="H223" i="11"/>
  <c r="H231" i="11"/>
  <c r="H234" i="11"/>
  <c r="H243" i="11"/>
  <c r="H245" i="11"/>
  <c r="H251" i="11"/>
  <c r="H256" i="11"/>
  <c r="H260" i="11"/>
  <c r="H267" i="11"/>
  <c r="H273" i="11"/>
  <c r="H279" i="11"/>
  <c r="H285" i="11"/>
  <c r="H292" i="11"/>
  <c r="H294" i="11"/>
  <c r="H297" i="11"/>
  <c r="H304" i="11"/>
  <c r="H313" i="11"/>
  <c r="H316" i="11"/>
  <c r="H324" i="11"/>
  <c r="H337" i="11"/>
  <c r="H341" i="11"/>
  <c r="H596" i="11"/>
  <c r="H607" i="11"/>
  <c r="H81" i="12"/>
  <c r="H146" i="12"/>
  <c r="H149" i="12"/>
  <c r="H154" i="12"/>
  <c r="H157" i="12"/>
  <c r="H162" i="12"/>
  <c r="H177" i="12"/>
  <c r="H197" i="12"/>
  <c r="H211" i="12"/>
  <c r="H222" i="12"/>
  <c r="H246" i="12"/>
  <c r="H252" i="12"/>
  <c r="H270" i="12"/>
  <c r="H273" i="12"/>
  <c r="H279" i="12"/>
  <c r="H287" i="12"/>
  <c r="H295" i="12"/>
  <c r="H327" i="12"/>
  <c r="H343" i="12"/>
  <c r="H377" i="12"/>
  <c r="H381" i="12"/>
  <c r="H393" i="12"/>
  <c r="H400" i="12"/>
  <c r="H406" i="12"/>
  <c r="H415" i="12"/>
  <c r="H418" i="12"/>
  <c r="H430" i="12"/>
  <c r="H433" i="12"/>
  <c r="H437" i="12"/>
  <c r="H443" i="12"/>
  <c r="H448" i="12"/>
  <c r="H454" i="12"/>
  <c r="H460" i="12"/>
  <c r="H463" i="12"/>
  <c r="H468" i="12"/>
  <c r="H472" i="12"/>
  <c r="H481" i="12"/>
  <c r="H488" i="12"/>
  <c r="H493" i="12"/>
  <c r="H496" i="12"/>
  <c r="H503" i="12"/>
  <c r="H507" i="12"/>
  <c r="H514" i="12"/>
  <c r="H516" i="12"/>
  <c r="H518" i="12"/>
  <c r="H521" i="12"/>
  <c r="H528" i="12"/>
  <c r="H532" i="12"/>
  <c r="H543" i="12"/>
  <c r="H546" i="12"/>
  <c r="H549" i="12"/>
  <c r="H552" i="12"/>
  <c r="H556" i="12"/>
  <c r="H563" i="12"/>
  <c r="H567" i="12"/>
  <c r="H571" i="12"/>
  <c r="H25" i="13"/>
  <c r="H27" i="13"/>
  <c r="H32" i="13"/>
  <c r="H35" i="13"/>
  <c r="H40" i="13"/>
  <c r="H46" i="13"/>
  <c r="H53" i="13"/>
  <c r="H56" i="13"/>
  <c r="H157" i="13"/>
  <c r="H159" i="13"/>
  <c r="H189" i="13"/>
  <c r="H196" i="13"/>
  <c r="H208" i="13"/>
  <c r="H212" i="13"/>
  <c r="H216" i="13"/>
  <c r="H224" i="13"/>
  <c r="H229" i="13"/>
  <c r="H249" i="13"/>
  <c r="H261" i="13"/>
  <c r="H284" i="13"/>
  <c r="H304" i="13"/>
  <c r="H309" i="13"/>
  <c r="H321" i="13"/>
  <c r="H354" i="13"/>
  <c r="H371" i="13"/>
  <c r="H381" i="13"/>
  <c r="H389" i="13"/>
  <c r="H396" i="13"/>
  <c r="H411" i="13"/>
  <c r="H416" i="13"/>
  <c r="H425" i="13"/>
  <c r="H438" i="13"/>
  <c r="H440" i="13"/>
  <c r="H448" i="13"/>
  <c r="H461" i="13"/>
  <c r="H468" i="13"/>
  <c r="H474" i="13"/>
  <c r="H478" i="13"/>
  <c r="H491" i="13"/>
  <c r="H494" i="13"/>
  <c r="H497" i="13"/>
  <c r="H510" i="13"/>
  <c r="H571" i="13"/>
  <c r="H576" i="13"/>
  <c r="H606" i="13"/>
  <c r="E44" i="17"/>
  <c r="H44" i="17" s="1"/>
  <c r="C8" i="17"/>
  <c r="E13" i="17" s="1"/>
  <c r="H13" i="17" s="1"/>
  <c r="H53" i="9"/>
  <c r="H122" i="9"/>
  <c r="H136" i="9"/>
  <c r="H144" i="9"/>
  <c r="H148" i="9"/>
  <c r="H152" i="9"/>
  <c r="H157" i="9"/>
  <c r="H159" i="9"/>
  <c r="H162" i="9"/>
  <c r="H166" i="9"/>
  <c r="H195" i="9"/>
  <c r="H198" i="9"/>
  <c r="H226" i="9"/>
  <c r="H235" i="9"/>
  <c r="H262" i="9"/>
  <c r="H267" i="9"/>
  <c r="H270" i="9"/>
  <c r="H279" i="9"/>
  <c r="H303" i="9"/>
  <c r="H307" i="9"/>
  <c r="H311" i="9"/>
  <c r="H315" i="9"/>
  <c r="H318" i="9"/>
  <c r="H323" i="9"/>
  <c r="H326" i="9"/>
  <c r="H339" i="9"/>
  <c r="H342" i="9"/>
  <c r="H351" i="9"/>
  <c r="H353" i="9"/>
  <c r="H360" i="9"/>
  <c r="H371" i="9"/>
  <c r="H390" i="9"/>
  <c r="H392" i="9"/>
  <c r="H394" i="9"/>
  <c r="H396" i="9"/>
  <c r="H411" i="9"/>
  <c r="H413" i="9"/>
  <c r="H417" i="9"/>
  <c r="H421" i="9"/>
  <c r="H423" i="9"/>
  <c r="H429" i="9"/>
  <c r="H435" i="9"/>
  <c r="H439" i="9"/>
  <c r="H441" i="9"/>
  <c r="H444" i="9"/>
  <c r="H446" i="9"/>
  <c r="H449" i="9"/>
  <c r="H452" i="9"/>
  <c r="H463" i="9"/>
  <c r="H475" i="9"/>
  <c r="H478" i="9"/>
  <c r="H482" i="9"/>
  <c r="H485" i="9"/>
  <c r="H488" i="9"/>
  <c r="H494" i="9"/>
  <c r="H496" i="9"/>
  <c r="H503" i="9"/>
  <c r="H513" i="9"/>
  <c r="H520" i="9"/>
  <c r="H524" i="9"/>
  <c r="H533" i="9"/>
  <c r="H537" i="9"/>
  <c r="H541" i="9"/>
  <c r="H545" i="9"/>
  <c r="H549" i="9"/>
  <c r="H564" i="9"/>
  <c r="H573" i="9"/>
  <c r="H576" i="9"/>
  <c r="H597" i="9"/>
  <c r="H20" i="10"/>
  <c r="H22" i="10"/>
  <c r="H25" i="10"/>
  <c r="H28" i="10"/>
  <c r="H41" i="10"/>
  <c r="H47" i="10"/>
  <c r="H55" i="10"/>
  <c r="H63" i="10"/>
  <c r="H66" i="10"/>
  <c r="H77" i="10"/>
  <c r="H82" i="10"/>
  <c r="H85" i="10"/>
  <c r="H93" i="10"/>
  <c r="H96" i="10"/>
  <c r="H110" i="10"/>
  <c r="H115" i="10"/>
  <c r="H118" i="10"/>
  <c r="H122" i="10"/>
  <c r="H147" i="10"/>
  <c r="H150" i="10"/>
  <c r="H154" i="10"/>
  <c r="H162" i="10"/>
  <c r="H167" i="10"/>
  <c r="H177" i="10"/>
  <c r="H180" i="10"/>
  <c r="H192" i="10"/>
  <c r="H205" i="10"/>
  <c r="H207" i="10"/>
  <c r="H220" i="10"/>
  <c r="H224" i="10"/>
  <c r="H232" i="10"/>
  <c r="H235" i="10"/>
  <c r="H247" i="10"/>
  <c r="H251" i="10"/>
  <c r="H255" i="10"/>
  <c r="H259" i="10"/>
  <c r="H284" i="10"/>
  <c r="H352" i="10"/>
  <c r="H366" i="10"/>
  <c r="H375" i="10"/>
  <c r="H387" i="10"/>
  <c r="H390" i="10"/>
  <c r="H392" i="10"/>
  <c r="H403" i="10"/>
  <c r="H414" i="10"/>
  <c r="H418" i="10"/>
  <c r="H423" i="10"/>
  <c r="H429" i="10"/>
  <c r="H433" i="10"/>
  <c r="H436" i="10"/>
  <c r="H440" i="10"/>
  <c r="H448" i="10"/>
  <c r="H458" i="10"/>
  <c r="H460" i="10"/>
  <c r="H469" i="10"/>
  <c r="H474" i="10"/>
  <c r="H477" i="10"/>
  <c r="H483" i="10"/>
  <c r="H485" i="10"/>
  <c r="H487" i="10"/>
  <c r="H494" i="10"/>
  <c r="H497" i="10"/>
  <c r="H500" i="10"/>
  <c r="H502" i="10"/>
  <c r="H506" i="10"/>
  <c r="H508" i="10"/>
  <c r="H518" i="10"/>
  <c r="H525" i="10"/>
  <c r="H529" i="10"/>
  <c r="H532" i="10"/>
  <c r="H537" i="10"/>
  <c r="H541" i="10"/>
  <c r="H544" i="10"/>
  <c r="H548" i="10"/>
  <c r="H552" i="10"/>
  <c r="H555" i="10"/>
  <c r="H562" i="10"/>
  <c r="H565" i="10"/>
  <c r="H572" i="10"/>
  <c r="G11" i="11"/>
  <c r="H24" i="11"/>
  <c r="H27" i="11"/>
  <c r="H32" i="11"/>
  <c r="H36" i="11"/>
  <c r="H40" i="11"/>
  <c r="H44" i="11"/>
  <c r="H47" i="11"/>
  <c r="H53" i="11"/>
  <c r="H55" i="11"/>
  <c r="H59" i="11"/>
  <c r="H65" i="11"/>
  <c r="H177" i="11"/>
  <c r="H183" i="11"/>
  <c r="H196" i="11"/>
  <c r="H207" i="11"/>
  <c r="H211" i="11"/>
  <c r="H222" i="11"/>
  <c r="H227" i="11"/>
  <c r="H230" i="11"/>
  <c r="H242" i="11"/>
  <c r="H248" i="11"/>
  <c r="H259" i="11"/>
  <c r="H266" i="11"/>
  <c r="H270" i="11"/>
  <c r="H272" i="11"/>
  <c r="H281" i="11"/>
  <c r="H284" i="11"/>
  <c r="H287" i="11"/>
  <c r="H291" i="11"/>
  <c r="H296" i="11"/>
  <c r="H303" i="11"/>
  <c r="H312" i="11"/>
  <c r="H315" i="11"/>
  <c r="H321" i="11"/>
  <c r="H327" i="11"/>
  <c r="H330" i="11"/>
  <c r="H333" i="11"/>
  <c r="H336" i="11"/>
  <c r="H340" i="11"/>
  <c r="G349" i="11"/>
  <c r="H587" i="11"/>
  <c r="H599" i="11"/>
  <c r="G13" i="12"/>
  <c r="H76" i="12"/>
  <c r="H93" i="12"/>
  <c r="H98" i="12"/>
  <c r="H102" i="12"/>
  <c r="H110" i="12"/>
  <c r="H180" i="12"/>
  <c r="H182" i="12"/>
  <c r="H184" i="12"/>
  <c r="H191" i="12"/>
  <c r="H196" i="12"/>
  <c r="H215" i="12"/>
  <c r="H218" i="12"/>
  <c r="H221" i="12"/>
  <c r="H235" i="12"/>
  <c r="H237" i="12"/>
  <c r="H255" i="12"/>
  <c r="H258" i="12"/>
  <c r="H267" i="12"/>
  <c r="H269" i="12"/>
  <c r="H272" i="12"/>
  <c r="H298" i="12"/>
  <c r="H306" i="12"/>
  <c r="H313" i="12"/>
  <c r="H318" i="12"/>
  <c r="H320" i="12"/>
  <c r="H330" i="12"/>
  <c r="H333" i="12"/>
  <c r="H336" i="12"/>
  <c r="H340" i="12"/>
  <c r="H342" i="12"/>
  <c r="H390" i="12"/>
  <c r="H402" i="12"/>
  <c r="H414" i="12"/>
  <c r="H417" i="12"/>
  <c r="H421" i="12"/>
  <c r="H427" i="12"/>
  <c r="H429" i="12"/>
  <c r="H436" i="12"/>
  <c r="H440" i="12"/>
  <c r="H447" i="12"/>
  <c r="H450" i="12"/>
  <c r="H453" i="12"/>
  <c r="H462" i="12"/>
  <c r="H467" i="12"/>
  <c r="H475" i="12"/>
  <c r="H478" i="12"/>
  <c r="H480" i="12"/>
  <c r="H483" i="12"/>
  <c r="H485" i="12"/>
  <c r="H487" i="12"/>
  <c r="H492" i="12"/>
  <c r="H495" i="12"/>
  <c r="H502" i="12"/>
  <c r="H506" i="12"/>
  <c r="H509" i="12"/>
  <c r="H513" i="12"/>
  <c r="H527" i="12"/>
  <c r="H531" i="12"/>
  <c r="H542" i="12"/>
  <c r="H545" i="12"/>
  <c r="H555" i="12"/>
  <c r="H562" i="12"/>
  <c r="H566" i="12"/>
  <c r="H576" i="12"/>
  <c r="G11" i="13"/>
  <c r="G13" i="13"/>
  <c r="H20" i="13"/>
  <c r="H22" i="13"/>
  <c r="H24" i="13"/>
  <c r="H29" i="13"/>
  <c r="H31" i="13"/>
  <c r="H34" i="13"/>
  <c r="H37" i="13"/>
  <c r="H43" i="13"/>
  <c r="H52" i="13"/>
  <c r="H60" i="13"/>
  <c r="H65" i="13"/>
  <c r="H67" i="13"/>
  <c r="H156" i="13"/>
  <c r="H177" i="13"/>
  <c r="H221" i="13"/>
  <c r="H228" i="13"/>
  <c r="H233" i="13"/>
  <c r="H241" i="13"/>
  <c r="H257" i="13"/>
  <c r="H269" i="13"/>
  <c r="H273" i="13"/>
  <c r="H277" i="13"/>
  <c r="H292" i="13"/>
  <c r="H297" i="13"/>
  <c r="H300" i="13"/>
  <c r="H320" i="13"/>
  <c r="H325" i="13"/>
  <c r="H353" i="13"/>
  <c r="H367" i="13"/>
  <c r="H394" i="13"/>
  <c r="H401" i="13"/>
  <c r="H418" i="13"/>
  <c r="H427" i="13"/>
  <c r="H429" i="13"/>
  <c r="H433" i="13"/>
  <c r="H437" i="13"/>
  <c r="H443" i="13"/>
  <c r="H447" i="13"/>
  <c r="H453" i="13"/>
  <c r="H458" i="13"/>
  <c r="H460" i="13"/>
  <c r="H467" i="13"/>
  <c r="H473" i="13"/>
  <c r="H477" i="13"/>
  <c r="H485" i="13"/>
  <c r="H496" i="13"/>
  <c r="H499" i="13"/>
  <c r="H541" i="13"/>
  <c r="H549" i="13"/>
  <c r="H570" i="13"/>
  <c r="H573" i="13"/>
  <c r="C8" i="14"/>
  <c r="E13" i="14" s="1"/>
  <c r="D8" i="14"/>
  <c r="H21" i="14"/>
  <c r="H28" i="14"/>
  <c r="H32" i="14"/>
  <c r="H36" i="14"/>
  <c r="H40" i="14"/>
  <c r="H44" i="14"/>
  <c r="H48" i="14"/>
  <c r="H52" i="14"/>
  <c r="H56" i="14"/>
  <c r="H60" i="14"/>
  <c r="H95" i="14"/>
  <c r="H84" i="15"/>
  <c r="H130" i="15"/>
  <c r="H137" i="15"/>
  <c r="H342" i="15"/>
  <c r="H351" i="15"/>
  <c r="H368" i="15"/>
  <c r="H414" i="15"/>
  <c r="H421" i="15"/>
  <c r="H431" i="15"/>
  <c r="H472" i="15"/>
  <c r="H493" i="15"/>
  <c r="H517" i="15"/>
  <c r="H549" i="15"/>
  <c r="H552" i="15"/>
  <c r="H562" i="15"/>
  <c r="H583" i="15"/>
  <c r="H67" i="11"/>
  <c r="H193" i="11"/>
  <c r="H198" i="11"/>
  <c r="H205" i="11"/>
  <c r="H215" i="11"/>
  <c r="H218" i="11"/>
  <c r="H233" i="11"/>
  <c r="H240" i="11"/>
  <c r="H250" i="11"/>
  <c r="H262" i="11"/>
  <c r="H301" i="11"/>
  <c r="H323" i="11"/>
  <c r="H595" i="11"/>
  <c r="H145" i="12"/>
  <c r="H176" i="12"/>
  <c r="H193" i="12"/>
  <c r="H226" i="12"/>
  <c r="H232" i="12"/>
  <c r="H243" i="12"/>
  <c r="H245" i="12"/>
  <c r="H286" i="12"/>
  <c r="H294" i="12"/>
  <c r="H385" i="12"/>
  <c r="H405" i="12"/>
  <c r="H432" i="12"/>
  <c r="H442" i="12"/>
  <c r="H515" i="12"/>
  <c r="H520" i="12"/>
  <c r="H548" i="12"/>
  <c r="H551" i="12"/>
  <c r="H560" i="12"/>
  <c r="H570" i="12"/>
  <c r="H39" i="13"/>
  <c r="H45" i="13"/>
  <c r="H48" i="13"/>
  <c r="H55" i="13"/>
  <c r="H58" i="13"/>
  <c r="H154" i="13"/>
  <c r="H163" i="13"/>
  <c r="H185" i="13"/>
  <c r="H188" i="13"/>
  <c r="H193" i="13"/>
  <c r="H253" i="13"/>
  <c r="H260" i="13"/>
  <c r="H351" i="13"/>
  <c r="H372" i="13"/>
  <c r="H380" i="13"/>
  <c r="H431" i="13"/>
  <c r="H439" i="13"/>
  <c r="H483" i="13"/>
  <c r="H493" i="13"/>
  <c r="H506" i="14"/>
  <c r="H535" i="14"/>
  <c r="H571" i="14"/>
  <c r="D8" i="16"/>
  <c r="F12" i="16" s="1"/>
  <c r="H46" i="16"/>
  <c r="G75" i="16"/>
  <c r="H118" i="16"/>
  <c r="H161" i="16"/>
  <c r="H235" i="16"/>
  <c r="H244" i="16"/>
  <c r="H260" i="16"/>
  <c r="H275" i="16"/>
  <c r="H278" i="16"/>
  <c r="H318" i="16"/>
  <c r="H411" i="16"/>
  <c r="H453" i="16"/>
  <c r="H488" i="16"/>
  <c r="H491" i="16"/>
  <c r="H572" i="16"/>
  <c r="H165" i="18"/>
  <c r="H513" i="13"/>
  <c r="H518" i="13"/>
  <c r="H531" i="13"/>
  <c r="H533" i="13"/>
  <c r="H539" i="13"/>
  <c r="H572" i="13"/>
  <c r="H22" i="14"/>
  <c r="H29" i="14"/>
  <c r="H33" i="14"/>
  <c r="H37" i="14"/>
  <c r="H41" i="14"/>
  <c r="H45" i="14"/>
  <c r="H49" i="14"/>
  <c r="H53" i="14"/>
  <c r="H57" i="14"/>
  <c r="H61" i="14"/>
  <c r="H92" i="14"/>
  <c r="H96" i="14"/>
  <c r="H167" i="14"/>
  <c r="H177" i="14"/>
  <c r="H205" i="14"/>
  <c r="H209" i="14"/>
  <c r="H215" i="14"/>
  <c r="H219" i="14"/>
  <c r="H223" i="14"/>
  <c r="H277" i="14"/>
  <c r="H280" i="14"/>
  <c r="H286" i="14"/>
  <c r="H289" i="14"/>
  <c r="H293" i="14"/>
  <c r="H297" i="14"/>
  <c r="H304" i="14"/>
  <c r="H314" i="14"/>
  <c r="H318" i="14"/>
  <c r="H320" i="14"/>
  <c r="H324" i="14"/>
  <c r="H343" i="14"/>
  <c r="H351" i="14"/>
  <c r="H363" i="14"/>
  <c r="H366" i="14"/>
  <c r="H371" i="14"/>
  <c r="H374" i="14"/>
  <c r="H386" i="14"/>
  <c r="H394" i="14"/>
  <c r="H402" i="14"/>
  <c r="H415" i="14"/>
  <c r="H418" i="14"/>
  <c r="H447" i="14"/>
  <c r="H463" i="14"/>
  <c r="H467" i="14"/>
  <c r="H507" i="14"/>
  <c r="H515" i="14"/>
  <c r="H519" i="14"/>
  <c r="H523" i="14"/>
  <c r="H527" i="14"/>
  <c r="H531" i="14"/>
  <c r="H558" i="14"/>
  <c r="H588" i="14"/>
  <c r="H592" i="14"/>
  <c r="H595" i="14"/>
  <c r="H602" i="14"/>
  <c r="H605" i="14"/>
  <c r="H609" i="14"/>
  <c r="H24" i="15"/>
  <c r="H27" i="15"/>
  <c r="H32" i="15"/>
  <c r="H35" i="15"/>
  <c r="H43" i="15"/>
  <c r="H47" i="15"/>
  <c r="H56" i="15"/>
  <c r="H60" i="15"/>
  <c r="H63" i="15"/>
  <c r="H85" i="15"/>
  <c r="H118" i="15"/>
  <c r="H124" i="15"/>
  <c r="H138" i="15"/>
  <c r="H140" i="15"/>
  <c r="H145" i="15"/>
  <c r="H149" i="15"/>
  <c r="H159" i="15"/>
  <c r="H162" i="15"/>
  <c r="H177" i="15"/>
  <c r="H189" i="15"/>
  <c r="H193" i="15"/>
  <c r="H217" i="15"/>
  <c r="H222" i="15"/>
  <c r="H237" i="15"/>
  <c r="H242" i="15"/>
  <c r="H249" i="15"/>
  <c r="H253" i="15"/>
  <c r="H262" i="15"/>
  <c r="H285" i="15"/>
  <c r="H293" i="15"/>
  <c r="H309" i="15"/>
  <c r="H326" i="15"/>
  <c r="H329" i="15"/>
  <c r="H333" i="15"/>
  <c r="H337" i="15"/>
  <c r="H354" i="15"/>
  <c r="H366" i="15"/>
  <c r="H415" i="15"/>
  <c r="H438" i="15"/>
  <c r="H448" i="15"/>
  <c r="H457" i="15"/>
  <c r="H473" i="15"/>
  <c r="H477" i="15"/>
  <c r="H489" i="15"/>
  <c r="H491" i="15"/>
  <c r="H503" i="15"/>
  <c r="H507" i="15"/>
  <c r="H515" i="15"/>
  <c r="H522" i="15"/>
  <c r="H525" i="15"/>
  <c r="H529" i="15"/>
  <c r="H533" i="15"/>
  <c r="H537" i="15"/>
  <c r="H541" i="15"/>
  <c r="H544" i="15"/>
  <c r="H550" i="15"/>
  <c r="H553" i="15"/>
  <c r="H555" i="15"/>
  <c r="H558" i="15"/>
  <c r="H563" i="15"/>
  <c r="H570" i="15"/>
  <c r="H574" i="15"/>
  <c r="G582" i="15"/>
  <c r="H592" i="15"/>
  <c r="H25" i="16"/>
  <c r="H31" i="16"/>
  <c r="H34" i="16"/>
  <c r="H47" i="16"/>
  <c r="H60" i="16"/>
  <c r="H65" i="16"/>
  <c r="H67" i="16"/>
  <c r="H138" i="16"/>
  <c r="H143" i="16"/>
  <c r="H145" i="16"/>
  <c r="H160" i="16"/>
  <c r="H212" i="16"/>
  <c r="H214" i="16"/>
  <c r="H221" i="16"/>
  <c r="H224" i="16"/>
  <c r="H226" i="16"/>
  <c r="H234" i="16"/>
  <c r="H236" i="16"/>
  <c r="H245" i="16"/>
  <c r="H252" i="16"/>
  <c r="H256" i="16"/>
  <c r="H261" i="16"/>
  <c r="H265" i="16"/>
  <c r="H273" i="16"/>
  <c r="H279" i="16"/>
  <c r="H286" i="16"/>
  <c r="H292" i="16"/>
  <c r="H296" i="16"/>
  <c r="H303" i="16"/>
  <c r="H307" i="16"/>
  <c r="H309" i="16"/>
  <c r="H312" i="16"/>
  <c r="H314" i="16"/>
  <c r="H317" i="16"/>
  <c r="H332" i="16"/>
  <c r="H337" i="16"/>
  <c r="H339" i="16"/>
  <c r="H367" i="16"/>
  <c r="H380" i="16"/>
  <c r="H427" i="16"/>
  <c r="H437" i="16"/>
  <c r="H447" i="16"/>
  <c r="H449" i="16"/>
  <c r="H452" i="16"/>
  <c r="H454" i="16"/>
  <c r="H464" i="16"/>
  <c r="H474" i="16"/>
  <c r="H492" i="16"/>
  <c r="H502" i="16"/>
  <c r="H506" i="16"/>
  <c r="H513" i="16"/>
  <c r="H518" i="16"/>
  <c r="H521" i="16"/>
  <c r="H525" i="16"/>
  <c r="H528" i="16"/>
  <c r="H541" i="16"/>
  <c r="H563" i="16"/>
  <c r="H573" i="16"/>
  <c r="H576" i="16"/>
  <c r="H591" i="16"/>
  <c r="H595" i="16"/>
  <c r="H21" i="17"/>
  <c r="H25" i="17"/>
  <c r="H29" i="17"/>
  <c r="H33" i="17"/>
  <c r="H37" i="17"/>
  <c r="H41" i="17"/>
  <c r="H48" i="17"/>
  <c r="H52" i="17"/>
  <c r="H56" i="17"/>
  <c r="H60" i="17"/>
  <c r="H64" i="17"/>
  <c r="H68" i="17"/>
  <c r="H79" i="17"/>
  <c r="H83" i="17"/>
  <c r="H92" i="17"/>
  <c r="H96" i="17"/>
  <c r="H100" i="17"/>
  <c r="H104" i="17"/>
  <c r="H107" i="17"/>
  <c r="H111" i="17"/>
  <c r="H115" i="17"/>
  <c r="H119" i="17"/>
  <c r="H123" i="17"/>
  <c r="H136" i="17"/>
  <c r="H140" i="17"/>
  <c r="H144" i="17"/>
  <c r="H148" i="17"/>
  <c r="H152" i="17"/>
  <c r="H156" i="17"/>
  <c r="H160" i="17"/>
  <c r="H164" i="17"/>
  <c r="H167" i="17"/>
  <c r="H178" i="17"/>
  <c r="H180" i="17"/>
  <c r="H184" i="17"/>
  <c r="H187" i="17"/>
  <c r="H191" i="17"/>
  <c r="H195" i="17"/>
  <c r="H198" i="17"/>
  <c r="H200" i="17"/>
  <c r="H203" i="17"/>
  <c r="H207" i="17"/>
  <c r="H211" i="17"/>
  <c r="H215" i="17"/>
  <c r="H219" i="17"/>
  <c r="H223" i="17"/>
  <c r="H226" i="17"/>
  <c r="H230" i="17"/>
  <c r="H234" i="17"/>
  <c r="H238" i="17"/>
  <c r="H242" i="17"/>
  <c r="H246" i="17"/>
  <c r="H250" i="17"/>
  <c r="H254" i="17"/>
  <c r="H258" i="17"/>
  <c r="H262" i="17"/>
  <c r="H265" i="17"/>
  <c r="H269" i="17"/>
  <c r="H273" i="17"/>
  <c r="H277" i="17"/>
  <c r="H281" i="17"/>
  <c r="H285" i="17"/>
  <c r="H289" i="17"/>
  <c r="H293" i="17"/>
  <c r="H296" i="17"/>
  <c r="H300" i="17"/>
  <c r="H303" i="17"/>
  <c r="H306" i="17"/>
  <c r="H312" i="17"/>
  <c r="H316" i="17"/>
  <c r="H323" i="17"/>
  <c r="H327" i="17"/>
  <c r="H330" i="17"/>
  <c r="H334" i="17"/>
  <c r="H338" i="17"/>
  <c r="H342" i="17"/>
  <c r="H353" i="17"/>
  <c r="H356" i="17"/>
  <c r="H359" i="17"/>
  <c r="H365" i="17"/>
  <c r="H372" i="17"/>
  <c r="H375" i="17"/>
  <c r="H379" i="17"/>
  <c r="H383" i="17"/>
  <c r="H387" i="17"/>
  <c r="H391" i="17"/>
  <c r="H394" i="17"/>
  <c r="H397" i="17"/>
  <c r="H400" i="17"/>
  <c r="H404" i="17"/>
  <c r="H407" i="17"/>
  <c r="H414" i="17"/>
  <c r="H418" i="17"/>
  <c r="H422" i="17"/>
  <c r="H426" i="17"/>
  <c r="H429" i="17"/>
  <c r="H433" i="17"/>
  <c r="H437" i="17"/>
  <c r="H441" i="17"/>
  <c r="H444" i="17"/>
  <c r="H446" i="17"/>
  <c r="H450" i="17"/>
  <c r="H454" i="17"/>
  <c r="H458" i="17"/>
  <c r="H461" i="17"/>
  <c r="H465" i="17"/>
  <c r="H469" i="17"/>
  <c r="H473" i="17"/>
  <c r="H477" i="17"/>
  <c r="H481" i="17"/>
  <c r="H485" i="17"/>
  <c r="H489" i="17"/>
  <c r="H493" i="17"/>
  <c r="H497" i="17"/>
  <c r="H501" i="17"/>
  <c r="H505" i="17"/>
  <c r="H509" i="17"/>
  <c r="H512" i="17"/>
  <c r="H516" i="17"/>
  <c r="H520" i="17"/>
  <c r="H524" i="17"/>
  <c r="H528" i="17"/>
  <c r="H532" i="17"/>
  <c r="H536" i="17"/>
  <c r="H539" i="17"/>
  <c r="H542" i="17"/>
  <c r="H546" i="17"/>
  <c r="H553" i="17"/>
  <c r="H557" i="17"/>
  <c r="H564" i="17"/>
  <c r="H571" i="17"/>
  <c r="H575" i="17"/>
  <c r="H583" i="17"/>
  <c r="H591" i="17"/>
  <c r="H594" i="17"/>
  <c r="H605" i="17"/>
  <c r="H25" i="18"/>
  <c r="H28" i="18"/>
  <c r="H34" i="18"/>
  <c r="H37" i="18"/>
  <c r="H41" i="18"/>
  <c r="H46" i="18"/>
  <c r="H49" i="18"/>
  <c r="H124" i="14"/>
  <c r="H140" i="14"/>
  <c r="H144" i="14"/>
  <c r="H148" i="14"/>
  <c r="H152" i="14"/>
  <c r="H156" i="14"/>
  <c r="H160" i="14"/>
  <c r="H164" i="14"/>
  <c r="H176" i="14"/>
  <c r="H204" i="14"/>
  <c r="H208" i="14"/>
  <c r="H212" i="14"/>
  <c r="H214" i="14"/>
  <c r="H218" i="14"/>
  <c r="H222" i="14"/>
  <c r="H279" i="14"/>
  <c r="H285" i="14"/>
  <c r="H292" i="14"/>
  <c r="H296" i="14"/>
  <c r="H303" i="14"/>
  <c r="H313" i="14"/>
  <c r="H317" i="14"/>
  <c r="H323" i="14"/>
  <c r="H327" i="14"/>
  <c r="H330" i="14"/>
  <c r="H334" i="14"/>
  <c r="H338" i="14"/>
  <c r="H342" i="14"/>
  <c r="H350" i="14"/>
  <c r="H354" i="14"/>
  <c r="H362" i="14"/>
  <c r="H407" i="14"/>
  <c r="H411" i="14"/>
  <c r="H414" i="14"/>
  <c r="H427" i="14"/>
  <c r="H446" i="14"/>
  <c r="H451" i="14"/>
  <c r="H455" i="14"/>
  <c r="H459" i="14"/>
  <c r="H462" i="14"/>
  <c r="H466" i="14"/>
  <c r="H470" i="14"/>
  <c r="H487" i="14"/>
  <c r="H491" i="14"/>
  <c r="H495" i="14"/>
  <c r="H499" i="14"/>
  <c r="H503" i="14"/>
  <c r="H518" i="14"/>
  <c r="H522" i="14"/>
  <c r="H526" i="14"/>
  <c r="H530" i="14"/>
  <c r="H539" i="14"/>
  <c r="H543" i="14"/>
  <c r="H547" i="14"/>
  <c r="H551" i="14"/>
  <c r="H575" i="14"/>
  <c r="H591" i="14"/>
  <c r="H594" i="14"/>
  <c r="H604" i="14"/>
  <c r="H608" i="14"/>
  <c r="H20" i="15"/>
  <c r="H23" i="15"/>
  <c r="H31" i="15"/>
  <c r="H52" i="15"/>
  <c r="H55" i="15"/>
  <c r="H59" i="15"/>
  <c r="H93" i="15"/>
  <c r="H105" i="15"/>
  <c r="H127" i="15"/>
  <c r="H144" i="15"/>
  <c r="H148" i="15"/>
  <c r="H156" i="15"/>
  <c r="H161" i="15"/>
  <c r="H182" i="15"/>
  <c r="H185" i="15"/>
  <c r="H197" i="15"/>
  <c r="H221" i="15"/>
  <c r="H230" i="15"/>
  <c r="H233" i="15"/>
  <c r="H261" i="15"/>
  <c r="H274" i="15"/>
  <c r="H278" i="15"/>
  <c r="H298" i="15"/>
  <c r="H322" i="15"/>
  <c r="H325" i="15"/>
  <c r="H353" i="15"/>
  <c r="H378" i="15"/>
  <c r="H380" i="15"/>
  <c r="H389" i="15"/>
  <c r="H396" i="15"/>
  <c r="H402" i="15"/>
  <c r="H408" i="15"/>
  <c r="H412" i="15"/>
  <c r="H418" i="15"/>
  <c r="H433" i="15"/>
  <c r="H437" i="15"/>
  <c r="H447" i="15"/>
  <c r="H461" i="15"/>
  <c r="H476" i="15"/>
  <c r="H488" i="15"/>
  <c r="H502" i="15"/>
  <c r="H506" i="15"/>
  <c r="H514" i="15"/>
  <c r="H524" i="15"/>
  <c r="H528" i="15"/>
  <c r="H532" i="15"/>
  <c r="H536" i="15"/>
  <c r="H540" i="15"/>
  <c r="H543" i="15"/>
  <c r="H547" i="15"/>
  <c r="H557" i="15"/>
  <c r="H573" i="15"/>
  <c r="H576" i="15"/>
  <c r="H588" i="15"/>
  <c r="H591" i="15"/>
  <c r="H27" i="16"/>
  <c r="H33" i="16"/>
  <c r="H40" i="16"/>
  <c r="H43" i="16"/>
  <c r="H55" i="16"/>
  <c r="H85" i="16"/>
  <c r="H127" i="16"/>
  <c r="H167" i="16"/>
  <c r="H184" i="16"/>
  <c r="H220" i="16"/>
  <c r="H223" i="16"/>
  <c r="H230" i="16"/>
  <c r="H233" i="16"/>
  <c r="H242" i="16"/>
  <c r="H249" i="16"/>
  <c r="H251" i="16"/>
  <c r="H255" i="16"/>
  <c r="H285" i="16"/>
  <c r="H295" i="16"/>
  <c r="H299" i="16"/>
  <c r="H311" i="16"/>
  <c r="H316" i="16"/>
  <c r="H320" i="16"/>
  <c r="H327" i="16"/>
  <c r="H331" i="16"/>
  <c r="H334" i="16"/>
  <c r="H336" i="16"/>
  <c r="G349" i="16"/>
  <c r="H357" i="16"/>
  <c r="H360" i="16"/>
  <c r="H406" i="16"/>
  <c r="H418" i="16"/>
  <c r="H426" i="16"/>
  <c r="H433" i="16"/>
  <c r="H436" i="16"/>
  <c r="H440" i="16"/>
  <c r="H451" i="16"/>
  <c r="H463" i="16"/>
  <c r="H473" i="16"/>
  <c r="H497" i="16"/>
  <c r="H499" i="16"/>
  <c r="H501" i="16"/>
  <c r="H505" i="16"/>
  <c r="H508" i="16"/>
  <c r="H520" i="16"/>
  <c r="H523" i="16"/>
  <c r="H527" i="16"/>
  <c r="H531" i="16"/>
  <c r="H533" i="16"/>
  <c r="H537" i="16"/>
  <c r="H540" i="16"/>
  <c r="H543" i="16"/>
  <c r="H545" i="16"/>
  <c r="H547" i="16"/>
  <c r="H549" i="16"/>
  <c r="H558" i="16"/>
  <c r="H575" i="16"/>
  <c r="H594" i="16"/>
  <c r="H20" i="17"/>
  <c r="H24" i="17"/>
  <c r="H28" i="17"/>
  <c r="H32" i="17"/>
  <c r="H36" i="17"/>
  <c r="H40" i="17"/>
  <c r="H47" i="17"/>
  <c r="H51" i="17"/>
  <c r="H55" i="17"/>
  <c r="H59" i="17"/>
  <c r="H63" i="17"/>
  <c r="H67" i="17"/>
  <c r="H78" i="17"/>
  <c r="H82" i="17"/>
  <c r="H86" i="17"/>
  <c r="H91" i="17"/>
  <c r="H95" i="17"/>
  <c r="H99" i="17"/>
  <c r="H103" i="17"/>
  <c r="H110" i="17"/>
  <c r="H114" i="17"/>
  <c r="H118" i="17"/>
  <c r="H122" i="17"/>
  <c r="H130" i="17"/>
  <c r="H135" i="17"/>
  <c r="H139" i="17"/>
  <c r="H143" i="17"/>
  <c r="H147" i="17"/>
  <c r="H151" i="17"/>
  <c r="H155" i="17"/>
  <c r="H159" i="17"/>
  <c r="H163" i="17"/>
  <c r="H166" i="17"/>
  <c r="H177" i="17"/>
  <c r="H183" i="17"/>
  <c r="H190" i="17"/>
  <c r="H194" i="17"/>
  <c r="H202" i="17"/>
  <c r="H206" i="17"/>
  <c r="H210" i="17"/>
  <c r="H214" i="17"/>
  <c r="H218" i="17"/>
  <c r="H222" i="17"/>
  <c r="H229" i="17"/>
  <c r="H233" i="17"/>
  <c r="H237" i="17"/>
  <c r="H241" i="17"/>
  <c r="H245" i="17"/>
  <c r="H249" i="17"/>
  <c r="H253" i="17"/>
  <c r="H257" i="17"/>
  <c r="H261" i="17"/>
  <c r="H268" i="17"/>
  <c r="H272" i="17"/>
  <c r="H276" i="17"/>
  <c r="H280" i="17"/>
  <c r="H284" i="17"/>
  <c r="H288" i="17"/>
  <c r="H292" i="17"/>
  <c r="H295" i="17"/>
  <c r="H299" i="17"/>
  <c r="H302" i="17"/>
  <c r="H311" i="17"/>
  <c r="H315" i="17"/>
  <c r="H322" i="17"/>
  <c r="H326" i="17"/>
  <c r="H329" i="17"/>
  <c r="H333" i="17"/>
  <c r="H337" i="17"/>
  <c r="H341" i="17"/>
  <c r="H352" i="17"/>
  <c r="H358" i="17"/>
  <c r="H364" i="17"/>
  <c r="H368" i="17"/>
  <c r="H371" i="17"/>
  <c r="H374" i="17"/>
  <c r="H378" i="17"/>
  <c r="H382" i="17"/>
  <c r="H386" i="17"/>
  <c r="H390" i="17"/>
  <c r="H393" i="17"/>
  <c r="H396" i="17"/>
  <c r="H399" i="17"/>
  <c r="H403" i="17"/>
  <c r="H406" i="17"/>
  <c r="H413" i="17"/>
  <c r="H417" i="17"/>
  <c r="H421" i="17"/>
  <c r="H425" i="17"/>
  <c r="H432" i="17"/>
  <c r="H436" i="17"/>
  <c r="H440" i="17"/>
  <c r="H443" i="17"/>
  <c r="H449" i="17"/>
  <c r="H453" i="17"/>
  <c r="H457" i="17"/>
  <c r="H460" i="17"/>
  <c r="H464" i="17"/>
  <c r="H468" i="17"/>
  <c r="H472" i="17"/>
  <c r="H476" i="17"/>
  <c r="H480" i="17"/>
  <c r="H484" i="17"/>
  <c r="H488" i="17"/>
  <c r="H492" i="17"/>
  <c r="H496" i="17"/>
  <c r="H500" i="17"/>
  <c r="H504" i="17"/>
  <c r="H508" i="17"/>
  <c r="H511" i="17"/>
  <c r="H515" i="17"/>
  <c r="H519" i="17"/>
  <c r="H523" i="17"/>
  <c r="H527" i="17"/>
  <c r="H531" i="17"/>
  <c r="H535" i="17"/>
  <c r="H541" i="17"/>
  <c r="H545" i="17"/>
  <c r="H549" i="17"/>
  <c r="H552" i="17"/>
  <c r="H556" i="17"/>
  <c r="H560" i="17"/>
  <c r="H563" i="17"/>
  <c r="H567" i="17"/>
  <c r="H570" i="17"/>
  <c r="H574" i="17"/>
  <c r="H587" i="17"/>
  <c r="H590" i="17"/>
  <c r="H593" i="17"/>
  <c r="H597" i="17"/>
  <c r="H599" i="17"/>
  <c r="H601" i="17"/>
  <c r="H604" i="17"/>
  <c r="H24" i="18"/>
  <c r="H33" i="18"/>
  <c r="H40" i="18"/>
  <c r="H44" i="18"/>
  <c r="H48" i="18"/>
  <c r="H51" i="18"/>
  <c r="H54" i="18"/>
  <c r="H57" i="18"/>
  <c r="H69" i="18"/>
  <c r="H86" i="18"/>
  <c r="H88" i="18"/>
  <c r="H109" i="18"/>
  <c r="H118" i="18"/>
  <c r="H139" i="18"/>
  <c r="H145" i="18"/>
  <c r="H149" i="18"/>
  <c r="H156" i="18"/>
  <c r="H159" i="18"/>
  <c r="H163" i="18"/>
  <c r="H183" i="18"/>
  <c r="H192" i="18"/>
  <c r="H196" i="18"/>
  <c r="H205" i="18"/>
  <c r="H207" i="18"/>
  <c r="H212" i="18"/>
  <c r="H214" i="18"/>
  <c r="H219" i="18"/>
  <c r="H223" i="18"/>
  <c r="H231" i="18"/>
  <c r="H247" i="18"/>
  <c r="H252" i="18"/>
  <c r="H58" i="18"/>
  <c r="H63" i="18"/>
  <c r="H65" i="18"/>
  <c r="H67" i="18"/>
  <c r="H83" i="18"/>
  <c r="H93" i="18"/>
  <c r="H110" i="18"/>
  <c r="H119" i="18"/>
  <c r="H146" i="18"/>
  <c r="H150" i="18"/>
  <c r="H157" i="18"/>
  <c r="H160" i="18"/>
  <c r="H189" i="18"/>
  <c r="H193" i="18"/>
  <c r="H197" i="18"/>
  <c r="H217" i="18"/>
  <c r="H220" i="18"/>
  <c r="H224" i="18"/>
  <c r="H228" i="18"/>
  <c r="H232" i="18"/>
  <c r="H253" i="18"/>
  <c r="H257" i="18"/>
  <c r="H260" i="18"/>
  <c r="H263" i="18"/>
  <c r="H269" i="18"/>
  <c r="H274" i="18"/>
  <c r="H279" i="18"/>
  <c r="H285" i="18"/>
  <c r="H295" i="18"/>
  <c r="H298" i="18"/>
  <c r="H304" i="18"/>
  <c r="H317" i="18"/>
  <c r="H322" i="18"/>
  <c r="H326" i="18"/>
  <c r="H329" i="18"/>
  <c r="H333" i="18"/>
  <c r="H337" i="18"/>
  <c r="H341" i="18"/>
  <c r="H377" i="18"/>
  <c r="H394" i="18"/>
  <c r="H400" i="18"/>
  <c r="H406" i="18"/>
  <c r="H413" i="18"/>
  <c r="H425" i="18"/>
  <c r="H431" i="18"/>
  <c r="H434" i="18"/>
  <c r="H440" i="18"/>
  <c r="H444" i="18"/>
  <c r="H449" i="18"/>
  <c r="H451" i="18"/>
  <c r="H455" i="18"/>
  <c r="H458" i="18"/>
  <c r="H464" i="18"/>
  <c r="H466" i="18"/>
  <c r="H469" i="18"/>
  <c r="H475" i="18"/>
  <c r="H478" i="18"/>
  <c r="H480" i="18"/>
  <c r="H483" i="18"/>
  <c r="H487" i="18"/>
  <c r="H495" i="18"/>
  <c r="H498" i="18"/>
  <c r="H504" i="18"/>
  <c r="H507" i="18"/>
  <c r="H514" i="18"/>
  <c r="H518" i="18"/>
  <c r="H522" i="18"/>
  <c r="H526" i="18"/>
  <c r="H530" i="18"/>
  <c r="H537" i="18"/>
  <c r="H546" i="18"/>
  <c r="H550" i="18"/>
  <c r="H557" i="18"/>
  <c r="H573" i="18"/>
  <c r="H595" i="18"/>
  <c r="H50" i="19"/>
  <c r="H25" i="19"/>
  <c r="H28" i="19"/>
  <c r="H33" i="19"/>
  <c r="H37" i="19"/>
  <c r="H41" i="19"/>
  <c r="H44" i="19"/>
  <c r="H48" i="19"/>
  <c r="H51" i="19"/>
  <c r="H55" i="19"/>
  <c r="H59" i="19"/>
  <c r="H62" i="19"/>
  <c r="H66" i="19"/>
  <c r="H77" i="19"/>
  <c r="H87" i="19"/>
  <c r="H94" i="19"/>
  <c r="H98" i="19"/>
  <c r="H102" i="19"/>
  <c r="H105" i="19"/>
  <c r="H109" i="19"/>
  <c r="H115" i="19"/>
  <c r="H118" i="19"/>
  <c r="H124" i="19"/>
  <c r="H133" i="19"/>
  <c r="H136" i="19"/>
  <c r="H139" i="19"/>
  <c r="H146" i="19"/>
  <c r="H150" i="19"/>
  <c r="H157" i="19"/>
  <c r="H161" i="19"/>
  <c r="H308" i="19"/>
  <c r="H176" i="19"/>
  <c r="H181" i="19"/>
  <c r="H194" i="19"/>
  <c r="H198" i="19"/>
  <c r="H205" i="19"/>
  <c r="H209" i="19"/>
  <c r="H212" i="19"/>
  <c r="H214" i="19"/>
  <c r="H218" i="19"/>
  <c r="H222" i="19"/>
  <c r="H229" i="19"/>
  <c r="H236" i="19"/>
  <c r="H245" i="19"/>
  <c r="H248" i="19"/>
  <c r="H252" i="19"/>
  <c r="H255" i="19"/>
  <c r="H259" i="19"/>
  <c r="H263" i="19"/>
  <c r="H267" i="19"/>
  <c r="H273" i="19"/>
  <c r="H276" i="19"/>
  <c r="H282" i="19"/>
  <c r="H286" i="19"/>
  <c r="H295" i="19"/>
  <c r="H299" i="19"/>
  <c r="H301" i="19"/>
  <c r="H307" i="19"/>
  <c r="H309" i="19"/>
  <c r="H313" i="19"/>
  <c r="H317" i="19"/>
  <c r="H321" i="19"/>
  <c r="H325" i="19"/>
  <c r="H329" i="19"/>
  <c r="H333" i="19"/>
  <c r="H337" i="19"/>
  <c r="H341" i="19"/>
  <c r="H352" i="19"/>
  <c r="H359" i="19"/>
  <c r="H368" i="19"/>
  <c r="H370" i="19"/>
  <c r="H375" i="19"/>
  <c r="H397" i="19"/>
  <c r="H403" i="19"/>
  <c r="H406" i="19"/>
  <c r="H411" i="19"/>
  <c r="H414" i="19"/>
  <c r="H417" i="19"/>
  <c r="H423" i="19"/>
  <c r="H426" i="19"/>
  <c r="H429" i="19"/>
  <c r="H435" i="19"/>
  <c r="H439" i="19"/>
  <c r="H449" i="19"/>
  <c r="H452" i="19"/>
  <c r="H462" i="19"/>
  <c r="H469" i="19"/>
  <c r="H472" i="19"/>
  <c r="H476" i="19"/>
  <c r="H480" i="19"/>
  <c r="H484" i="19"/>
  <c r="H488" i="19"/>
  <c r="H492" i="19"/>
  <c r="H496" i="19"/>
  <c r="H500" i="19"/>
  <c r="H504" i="19"/>
  <c r="H508" i="19"/>
  <c r="H515" i="19"/>
  <c r="H519" i="19"/>
  <c r="H523" i="19"/>
  <c r="H527" i="19"/>
  <c r="H531" i="19"/>
  <c r="H539" i="19"/>
  <c r="H542" i="19"/>
  <c r="H546" i="19"/>
  <c r="H550" i="19"/>
  <c r="H554" i="19"/>
  <c r="H558" i="19"/>
  <c r="H563" i="19"/>
  <c r="H571" i="19"/>
  <c r="H584" i="19"/>
  <c r="H588" i="19"/>
  <c r="H591" i="19"/>
  <c r="H594" i="19"/>
  <c r="H602" i="19"/>
  <c r="H606" i="19"/>
  <c r="H26" i="20"/>
  <c r="H37" i="20"/>
  <c r="H43" i="20"/>
  <c r="H51" i="20"/>
  <c r="H62" i="20"/>
  <c r="H69" i="20"/>
  <c r="H100" i="20"/>
  <c r="H124" i="20"/>
  <c r="H145" i="20"/>
  <c r="H148" i="20"/>
  <c r="H184" i="20"/>
  <c r="H215" i="20"/>
  <c r="H230" i="20"/>
  <c r="H251" i="20"/>
  <c r="H299" i="20"/>
  <c r="H318" i="20"/>
  <c r="H331" i="20"/>
  <c r="H335" i="20"/>
  <c r="H353" i="20"/>
  <c r="H368" i="20"/>
  <c r="H376" i="20"/>
  <c r="H448" i="20"/>
  <c r="H461" i="20"/>
  <c r="H472" i="20"/>
  <c r="H475" i="20"/>
  <c r="H481" i="20"/>
  <c r="H501" i="20"/>
  <c r="H505" i="20"/>
  <c r="H512" i="20"/>
  <c r="H545" i="20"/>
  <c r="H553" i="20"/>
  <c r="H555" i="20"/>
  <c r="H574" i="20"/>
  <c r="H594" i="20"/>
  <c r="G12" i="21"/>
  <c r="H42" i="21"/>
  <c r="H55" i="21"/>
  <c r="H98" i="21"/>
  <c r="H100" i="21"/>
  <c r="H108" i="21"/>
  <c r="H119" i="21"/>
  <c r="H124" i="21"/>
  <c r="H138" i="21"/>
  <c r="H146" i="21"/>
  <c r="H150" i="21"/>
  <c r="H159" i="21"/>
  <c r="H162" i="21"/>
  <c r="H167" i="21"/>
  <c r="H192" i="21"/>
  <c r="H210" i="21"/>
  <c r="H216" i="21"/>
  <c r="H229" i="21"/>
  <c r="H232" i="21"/>
  <c r="H236" i="21"/>
  <c r="H245" i="21"/>
  <c r="H251" i="21"/>
  <c r="H255" i="21"/>
  <c r="H258" i="21"/>
  <c r="H261" i="21"/>
  <c r="H272" i="21"/>
  <c r="H279" i="21"/>
  <c r="H281" i="21"/>
  <c r="H295" i="21"/>
  <c r="H299" i="21"/>
  <c r="H301" i="21"/>
  <c r="H304" i="21"/>
  <c r="H310" i="21"/>
  <c r="H314" i="21"/>
  <c r="H326" i="21"/>
  <c r="H331" i="21"/>
  <c r="H335" i="21"/>
  <c r="H368" i="21"/>
  <c r="H375" i="21"/>
  <c r="H377" i="21"/>
  <c r="H390" i="21"/>
  <c r="H396" i="21"/>
  <c r="H407" i="21"/>
  <c r="H440" i="21"/>
  <c r="H455" i="21"/>
  <c r="H457" i="21"/>
  <c r="H462" i="21"/>
  <c r="H468" i="21"/>
  <c r="H473" i="21"/>
  <c r="H483" i="21"/>
  <c r="H485" i="21"/>
  <c r="H487" i="21"/>
  <c r="H492" i="21"/>
  <c r="H496" i="21"/>
  <c r="H502" i="21"/>
  <c r="H506" i="21"/>
  <c r="H512" i="21"/>
  <c r="H523" i="21"/>
  <c r="H526" i="21"/>
  <c r="H546" i="21"/>
  <c r="H575" i="21"/>
  <c r="H596" i="21"/>
  <c r="H604" i="21"/>
  <c r="G12" i="22"/>
  <c r="H41" i="22"/>
  <c r="H45" i="22"/>
  <c r="H49" i="22"/>
  <c r="H52" i="22"/>
  <c r="H97" i="22"/>
  <c r="H105" i="22"/>
  <c r="H107" i="22"/>
  <c r="H110" i="22"/>
  <c r="H117" i="22"/>
  <c r="H124" i="22"/>
  <c r="H140" i="22"/>
  <c r="H146" i="22"/>
  <c r="H150" i="22"/>
  <c r="H157" i="22"/>
  <c r="H160" i="22"/>
  <c r="H166" i="22"/>
  <c r="H177" i="22"/>
  <c r="H193" i="22"/>
  <c r="H233" i="22"/>
  <c r="H245" i="22"/>
  <c r="H249" i="22"/>
  <c r="H252" i="22"/>
  <c r="H256" i="22"/>
  <c r="H260" i="22"/>
  <c r="H272" i="22"/>
  <c r="H277" i="22"/>
  <c r="H284" i="22"/>
  <c r="H292" i="22"/>
  <c r="H304" i="22"/>
  <c r="H312" i="22"/>
  <c r="H316" i="22"/>
  <c r="H320" i="22"/>
  <c r="H322" i="22"/>
  <c r="H325" i="22"/>
  <c r="H332" i="22"/>
  <c r="H342" i="22"/>
  <c r="H366" i="22"/>
  <c r="H390" i="22"/>
  <c r="H426" i="22"/>
  <c r="H474" i="22"/>
  <c r="H503" i="22"/>
  <c r="H507" i="22"/>
  <c r="H514" i="22"/>
  <c r="H518" i="22"/>
  <c r="H522" i="22"/>
  <c r="H546" i="22"/>
  <c r="H563" i="22"/>
  <c r="H567" i="22"/>
  <c r="H591" i="22"/>
  <c r="H595" i="22"/>
  <c r="H256" i="18"/>
  <c r="H262" i="18"/>
  <c r="H266" i="18"/>
  <c r="H268" i="18"/>
  <c r="H273" i="18"/>
  <c r="H278" i="18"/>
  <c r="H284" i="18"/>
  <c r="H288" i="18"/>
  <c r="H303" i="18"/>
  <c r="H310" i="18"/>
  <c r="H316" i="18"/>
  <c r="H325" i="18"/>
  <c r="H332" i="18"/>
  <c r="H336" i="18"/>
  <c r="H340" i="18"/>
  <c r="H354" i="18"/>
  <c r="H358" i="18"/>
  <c r="H360" i="18"/>
  <c r="H376" i="18"/>
  <c r="H381" i="18"/>
  <c r="H393" i="18"/>
  <c r="H402" i="18"/>
  <c r="H430" i="18"/>
  <c r="H433" i="18"/>
  <c r="H439" i="18"/>
  <c r="H448" i="18"/>
  <c r="H454" i="18"/>
  <c r="H468" i="18"/>
  <c r="H474" i="18"/>
  <c r="H477" i="18"/>
  <c r="H482" i="18"/>
  <c r="H485" i="18"/>
  <c r="H491" i="18"/>
  <c r="H494" i="18"/>
  <c r="H503" i="18"/>
  <c r="H509" i="18"/>
  <c r="H513" i="18"/>
  <c r="H521" i="18"/>
  <c r="H525" i="18"/>
  <c r="H529" i="18"/>
  <c r="H533" i="18"/>
  <c r="H540" i="18"/>
  <c r="H545" i="18"/>
  <c r="H549" i="18"/>
  <c r="H553" i="18"/>
  <c r="H556" i="18"/>
  <c r="H569" i="18"/>
  <c r="H572" i="18"/>
  <c r="H576" i="18"/>
  <c r="H594" i="18"/>
  <c r="H32" i="19"/>
  <c r="H36" i="19"/>
  <c r="H40" i="19"/>
  <c r="H47" i="19"/>
  <c r="H54" i="19"/>
  <c r="H58" i="19"/>
  <c r="H65" i="19"/>
  <c r="H69" i="19"/>
  <c r="H83" i="19"/>
  <c r="H86" i="19"/>
  <c r="H93" i="19"/>
  <c r="H97" i="19"/>
  <c r="H101" i="19"/>
  <c r="H108" i="19"/>
  <c r="H112" i="19"/>
  <c r="H128" i="19"/>
  <c r="H135" i="19"/>
  <c r="H138" i="19"/>
  <c r="H149" i="19"/>
  <c r="H153" i="19"/>
  <c r="H156" i="19"/>
  <c r="H160" i="19"/>
  <c r="H167" i="19"/>
  <c r="H175" i="19"/>
  <c r="H178" i="19"/>
  <c r="H180" i="19"/>
  <c r="H183" i="19"/>
  <c r="H188" i="19"/>
  <c r="H191" i="19"/>
  <c r="H197" i="19"/>
  <c r="H201" i="19"/>
  <c r="H204" i="19"/>
  <c r="H208" i="19"/>
  <c r="H211" i="19"/>
  <c r="H217" i="19"/>
  <c r="H221" i="19"/>
  <c r="H225" i="19"/>
  <c r="H228" i="19"/>
  <c r="H232" i="19"/>
  <c r="H235" i="19"/>
  <c r="H244" i="19"/>
  <c r="H251" i="19"/>
  <c r="H254" i="19"/>
  <c r="H258" i="19"/>
  <c r="H262" i="19"/>
  <c r="H266" i="19"/>
  <c r="H272" i="19"/>
  <c r="H278" i="19"/>
  <c r="H281" i="19"/>
  <c r="H285" i="19"/>
  <c r="H291" i="19"/>
  <c r="H294" i="19"/>
  <c r="H298" i="19"/>
  <c r="H304" i="19"/>
  <c r="H306" i="19"/>
  <c r="H312" i="19"/>
  <c r="H316" i="19"/>
  <c r="H320" i="19"/>
  <c r="H324" i="19"/>
  <c r="H328" i="19"/>
  <c r="H332" i="19"/>
  <c r="H336" i="19"/>
  <c r="H340" i="19"/>
  <c r="H351" i="19"/>
  <c r="H372" i="19"/>
  <c r="H380" i="19"/>
  <c r="H383" i="19"/>
  <c r="H391" i="19"/>
  <c r="H394" i="19"/>
  <c r="H396" i="19"/>
  <c r="H401" i="19"/>
  <c r="H405" i="19"/>
  <c r="H408" i="19"/>
  <c r="H413" i="19"/>
  <c r="H422" i="19"/>
  <c r="H425" i="19"/>
  <c r="H434" i="19"/>
  <c r="H438" i="19"/>
  <c r="H448" i="19"/>
  <c r="H451" i="19"/>
  <c r="H455" i="19"/>
  <c r="H458" i="19"/>
  <c r="H461" i="19"/>
  <c r="H465" i="19"/>
  <c r="H468" i="19"/>
  <c r="H475" i="19"/>
  <c r="H479" i="19"/>
  <c r="H483" i="19"/>
  <c r="H487" i="19"/>
  <c r="H491" i="19"/>
  <c r="H495" i="19"/>
  <c r="H499" i="19"/>
  <c r="H503" i="19"/>
  <c r="H507" i="19"/>
  <c r="H514" i="19"/>
  <c r="H518" i="19"/>
  <c r="H522" i="19"/>
  <c r="H526" i="19"/>
  <c r="H530" i="19"/>
  <c r="H534" i="19"/>
  <c r="H536" i="19"/>
  <c r="H545" i="19"/>
  <c r="H549" i="19"/>
  <c r="H553" i="19"/>
  <c r="H557" i="19"/>
  <c r="H562" i="19"/>
  <c r="H567" i="19"/>
  <c r="H570" i="19"/>
  <c r="H597" i="19"/>
  <c r="H599" i="19"/>
  <c r="H605" i="19"/>
  <c r="H609" i="19"/>
  <c r="H23" i="20"/>
  <c r="H28" i="20"/>
  <c r="H36" i="20"/>
  <c r="H42" i="20"/>
  <c r="H47" i="20"/>
  <c r="H49" i="20"/>
  <c r="H60" i="20"/>
  <c r="H68" i="20"/>
  <c r="H84" i="20"/>
  <c r="H105" i="20"/>
  <c r="H144" i="20"/>
  <c r="H177" i="20"/>
  <c r="H189" i="20"/>
  <c r="H218" i="20"/>
  <c r="H221" i="20"/>
  <c r="H224" i="20"/>
  <c r="H226" i="20"/>
  <c r="H229" i="20"/>
  <c r="H235" i="20"/>
  <c r="H242" i="20"/>
  <c r="H274" i="20"/>
  <c r="H292" i="20"/>
  <c r="H298" i="20"/>
  <c r="H315" i="20"/>
  <c r="H330" i="20"/>
  <c r="H334" i="20"/>
  <c r="H360" i="20"/>
  <c r="H396" i="20"/>
  <c r="H436" i="20"/>
  <c r="H444" i="20"/>
  <c r="H453" i="20"/>
  <c r="H474" i="20"/>
  <c r="H478" i="20"/>
  <c r="H491" i="20"/>
  <c r="H504" i="20"/>
  <c r="H525" i="20"/>
  <c r="H531" i="20"/>
  <c r="H570" i="20"/>
  <c r="H592" i="20"/>
  <c r="H607" i="20"/>
  <c r="H24" i="21"/>
  <c r="H36" i="21"/>
  <c r="H85" i="21"/>
  <c r="H97" i="21"/>
  <c r="H102" i="21"/>
  <c r="H105" i="21"/>
  <c r="H107" i="21"/>
  <c r="H116" i="21"/>
  <c r="H118" i="21"/>
  <c r="H121" i="21"/>
  <c r="H127" i="21"/>
  <c r="H145" i="21"/>
  <c r="H149" i="21"/>
  <c r="H158" i="21"/>
  <c r="H166" i="21"/>
  <c r="H185" i="21"/>
  <c r="H191" i="21"/>
  <c r="H194" i="21"/>
  <c r="H197" i="21"/>
  <c r="H215" i="21"/>
  <c r="H222" i="21"/>
  <c r="H224" i="21"/>
  <c r="H228" i="21"/>
  <c r="H231" i="21"/>
  <c r="H235" i="21"/>
  <c r="H250" i="21"/>
  <c r="H254" i="21"/>
  <c r="H257" i="21"/>
  <c r="H260" i="21"/>
  <c r="H278" i="21"/>
  <c r="H285" i="21"/>
  <c r="H298" i="21"/>
  <c r="H303" i="21"/>
  <c r="H313" i="21"/>
  <c r="H325" i="21"/>
  <c r="H330" i="21"/>
  <c r="H334" i="21"/>
  <c r="H338" i="21"/>
  <c r="H354" i="21"/>
  <c r="H367" i="21"/>
  <c r="H371" i="21"/>
  <c r="H387" i="21"/>
  <c r="H389" i="21"/>
  <c r="H394" i="21"/>
  <c r="H406" i="21"/>
  <c r="H417" i="21"/>
  <c r="H427" i="21"/>
  <c r="H439" i="21"/>
  <c r="H448" i="21"/>
  <c r="H454" i="21"/>
  <c r="H470" i="21"/>
  <c r="H472" i="21"/>
  <c r="H476" i="21"/>
  <c r="H482" i="21"/>
  <c r="H489" i="21"/>
  <c r="H491" i="21"/>
  <c r="H495" i="21"/>
  <c r="H499" i="21"/>
  <c r="H501" i="21"/>
  <c r="H505" i="21"/>
  <c r="H509" i="21"/>
  <c r="H519" i="21"/>
  <c r="H522" i="21"/>
  <c r="H525" i="21"/>
  <c r="H529" i="21"/>
  <c r="H532" i="21"/>
  <c r="H537" i="21"/>
  <c r="H545" i="21"/>
  <c r="H551" i="21"/>
  <c r="H558" i="21"/>
  <c r="H565" i="21"/>
  <c r="H569" i="21"/>
  <c r="H595" i="21"/>
  <c r="H602" i="21"/>
  <c r="H606" i="21"/>
  <c r="H24" i="22"/>
  <c r="H44" i="22"/>
  <c r="H48" i="22"/>
  <c r="H51" i="22"/>
  <c r="H55" i="22"/>
  <c r="H85" i="22"/>
  <c r="H101" i="22"/>
  <c r="H123" i="22"/>
  <c r="H127" i="22"/>
  <c r="H139" i="22"/>
  <c r="H145" i="22"/>
  <c r="H149" i="22"/>
  <c r="H154" i="22"/>
  <c r="H156" i="22"/>
  <c r="H159" i="22"/>
  <c r="H163" i="22"/>
  <c r="H165" i="22"/>
  <c r="H176" i="22"/>
  <c r="H180" i="22"/>
  <c r="H189" i="22"/>
  <c r="H192" i="22"/>
  <c r="H248" i="22"/>
  <c r="H251" i="22"/>
  <c r="H255" i="22"/>
  <c r="H259" i="22"/>
  <c r="H263" i="22"/>
  <c r="H279" i="22"/>
  <c r="H37" i="23"/>
  <c r="H40" i="23"/>
  <c r="H44" i="23"/>
  <c r="H53" i="23"/>
  <c r="H56" i="23"/>
  <c r="H60" i="23"/>
  <c r="H81" i="23"/>
  <c r="H96" i="23"/>
  <c r="H135" i="23"/>
  <c r="H149" i="23"/>
  <c r="H153" i="23"/>
  <c r="H157" i="23"/>
  <c r="H162" i="23"/>
  <c r="H176" i="23"/>
  <c r="H185" i="23"/>
  <c r="H209" i="23"/>
  <c r="H212" i="23"/>
  <c r="H538" i="19"/>
  <c r="H541" i="19"/>
  <c r="H590" i="19"/>
  <c r="H593" i="19"/>
  <c r="H601" i="19"/>
  <c r="H88" i="20"/>
  <c r="H116" i="20"/>
  <c r="H183" i="20"/>
  <c r="H202" i="20"/>
  <c r="H214" i="20"/>
  <c r="H232" i="20"/>
  <c r="H250" i="20"/>
  <c r="H253" i="20"/>
  <c r="H287" i="20"/>
  <c r="H317" i="20"/>
  <c r="H337" i="20"/>
  <c r="H339" i="20"/>
  <c r="H405" i="20"/>
  <c r="H417" i="20"/>
  <c r="H240" i="21"/>
  <c r="H267" i="21"/>
  <c r="H309" i="21"/>
  <c r="H415" i="21"/>
  <c r="H436" i="21"/>
  <c r="H467" i="21"/>
  <c r="H28" i="22"/>
  <c r="H40" i="22"/>
  <c r="H60" i="22"/>
  <c r="H93" i="22"/>
  <c r="H96" i="22"/>
  <c r="H109" i="22"/>
  <c r="H116" i="22"/>
  <c r="H135" i="22"/>
  <c r="H232" i="22"/>
  <c r="H291" i="22"/>
  <c r="H415" i="22"/>
  <c r="H311" i="22"/>
  <c r="H315" i="22"/>
  <c r="H331" i="22"/>
  <c r="H341" i="22"/>
  <c r="H387" i="22"/>
  <c r="H394" i="22"/>
  <c r="H418" i="22"/>
  <c r="H422" i="22"/>
  <c r="H430" i="22"/>
  <c r="H439" i="22"/>
  <c r="H451" i="22"/>
  <c r="H491" i="22"/>
  <c r="H494" i="22"/>
  <c r="H499" i="22"/>
  <c r="H502" i="22"/>
  <c r="H506" i="22"/>
  <c r="H555" i="22"/>
  <c r="H558" i="22"/>
  <c r="H566" i="22"/>
  <c r="H594" i="22"/>
  <c r="H24" i="23"/>
  <c r="H41" i="23"/>
  <c r="H45" i="23"/>
  <c r="H57" i="23"/>
  <c r="H82" i="23"/>
  <c r="H92" i="23"/>
  <c r="H97" i="23"/>
  <c r="H118" i="23"/>
  <c r="H150" i="23"/>
  <c r="H154" i="23"/>
  <c r="H160" i="23"/>
  <c r="H163" i="23"/>
  <c r="H166" i="23"/>
  <c r="H177" i="23"/>
  <c r="H189" i="23"/>
  <c r="H213" i="23"/>
  <c r="H216" i="23"/>
  <c r="H228" i="23"/>
  <c r="H241" i="23"/>
  <c r="H248" i="23"/>
  <c r="H261" i="23"/>
  <c r="H273" i="23"/>
  <c r="H280" i="23"/>
  <c r="H297" i="23"/>
  <c r="H301" i="23"/>
  <c r="H312" i="23"/>
  <c r="H320" i="23"/>
  <c r="H332" i="23"/>
  <c r="H354" i="23"/>
  <c r="H366" i="23"/>
  <c r="H390" i="23"/>
  <c r="H431" i="23"/>
  <c r="H434" i="23"/>
  <c r="H438" i="23"/>
  <c r="H444" i="23"/>
  <c r="H447" i="23"/>
  <c r="H470" i="23"/>
  <c r="H483" i="23"/>
  <c r="H485" i="23"/>
  <c r="H487" i="23"/>
  <c r="H494" i="23"/>
  <c r="H498" i="23"/>
  <c r="H513" i="23"/>
  <c r="H558" i="23"/>
  <c r="H563" i="23"/>
  <c r="H567" i="23"/>
  <c r="H569" i="23"/>
  <c r="H573" i="23"/>
  <c r="H584" i="23"/>
  <c r="H588" i="23"/>
  <c r="H592" i="23"/>
  <c r="H608" i="23"/>
  <c r="H22" i="24"/>
  <c r="H32" i="24"/>
  <c r="H35" i="24"/>
  <c r="H37" i="24"/>
  <c r="H40" i="24"/>
  <c r="H44" i="24"/>
  <c r="H49" i="24"/>
  <c r="H57" i="24"/>
  <c r="H63" i="24"/>
  <c r="H81" i="24"/>
  <c r="H108" i="24"/>
  <c r="H144" i="24"/>
  <c r="H156" i="24"/>
  <c r="H162" i="24"/>
  <c r="H183" i="24"/>
  <c r="H192" i="24"/>
  <c r="H212" i="24"/>
  <c r="H219" i="24"/>
  <c r="H222" i="24"/>
  <c r="H227" i="24"/>
  <c r="H231" i="24"/>
  <c r="H242" i="24"/>
  <c r="H249" i="24"/>
  <c r="H252" i="24"/>
  <c r="H255" i="24"/>
  <c r="H258" i="24"/>
  <c r="H260" i="24"/>
  <c r="H274" i="24"/>
  <c r="H279" i="24"/>
  <c r="H286" i="24"/>
  <c r="H299" i="24"/>
  <c r="H301" i="24"/>
  <c r="H303" i="24"/>
  <c r="H307" i="24"/>
  <c r="H309" i="24"/>
  <c r="H311" i="24"/>
  <c r="H316" i="24"/>
  <c r="H321" i="24"/>
  <c r="H327" i="24"/>
  <c r="H332" i="24"/>
  <c r="H334" i="24"/>
  <c r="H338" i="24"/>
  <c r="G349" i="24"/>
  <c r="H354" i="24"/>
  <c r="H367" i="24"/>
  <c r="H400" i="24"/>
  <c r="H415" i="24"/>
  <c r="H447" i="24"/>
  <c r="H472" i="24"/>
  <c r="H475" i="24"/>
  <c r="H481" i="24"/>
  <c r="H491" i="24"/>
  <c r="H503" i="24"/>
  <c r="H520" i="24"/>
  <c r="H523" i="24"/>
  <c r="H555" i="24"/>
  <c r="H569" i="24"/>
  <c r="H571" i="24"/>
  <c r="H595" i="24"/>
  <c r="H604" i="24"/>
  <c r="H23" i="25"/>
  <c r="H27" i="25"/>
  <c r="H30" i="25"/>
  <c r="H45" i="25"/>
  <c r="H48" i="25"/>
  <c r="H52" i="25"/>
  <c r="H68" i="25"/>
  <c r="H76" i="25"/>
  <c r="H79" i="25"/>
  <c r="H84" i="25"/>
  <c r="H87" i="25"/>
  <c r="H92" i="25"/>
  <c r="H94" i="25"/>
  <c r="H97" i="25"/>
  <c r="H109" i="25"/>
  <c r="H119" i="25"/>
  <c r="H122" i="25"/>
  <c r="H128" i="25"/>
  <c r="H140" i="25"/>
  <c r="H143" i="25"/>
  <c r="H147" i="25"/>
  <c r="H151" i="25"/>
  <c r="H154" i="25"/>
  <c r="H158" i="25"/>
  <c r="H162" i="25"/>
  <c r="H180" i="25"/>
  <c r="H184" i="25"/>
  <c r="H208" i="25"/>
  <c r="H216" i="25"/>
  <c r="H219" i="25"/>
  <c r="H223" i="25"/>
  <c r="H234" i="25"/>
  <c r="H237" i="25"/>
  <c r="H239" i="25"/>
  <c r="H253" i="23"/>
  <c r="H257" i="23"/>
  <c r="H260" i="23"/>
  <c r="H272" i="23"/>
  <c r="H293" i="23"/>
  <c r="H296" i="23"/>
  <c r="H300" i="23"/>
  <c r="H304" i="23"/>
  <c r="H353" i="23"/>
  <c r="H396" i="23"/>
  <c r="H422" i="23"/>
  <c r="H430" i="23"/>
  <c r="H433" i="23"/>
  <c r="H437" i="23"/>
  <c r="H441" i="23"/>
  <c r="H446" i="23"/>
  <c r="H480" i="23"/>
  <c r="H482" i="23"/>
  <c r="H493" i="23"/>
  <c r="H497" i="23"/>
  <c r="H537" i="23"/>
  <c r="H557" i="23"/>
  <c r="H566" i="23"/>
  <c r="H572" i="23"/>
  <c r="H576" i="23"/>
  <c r="H591" i="23"/>
  <c r="H596" i="23"/>
  <c r="H604" i="23"/>
  <c r="H607" i="23"/>
  <c r="H31" i="24"/>
  <c r="H34" i="24"/>
  <c r="H39" i="24"/>
  <c r="H43" i="24"/>
  <c r="H48" i="24"/>
  <c r="H101" i="24"/>
  <c r="H127" i="24"/>
  <c r="H177" i="24"/>
  <c r="H211" i="24"/>
  <c r="H221" i="24"/>
  <c r="H230" i="24"/>
  <c r="H245" i="24"/>
  <c r="H251" i="24"/>
  <c r="H254" i="24"/>
  <c r="H257" i="24"/>
  <c r="H266" i="24"/>
  <c r="H273" i="24"/>
  <c r="H285" i="24"/>
  <c r="H298" i="24"/>
  <c r="H315" i="24"/>
  <c r="H318" i="24"/>
  <c r="H320" i="24"/>
  <c r="H326" i="24"/>
  <c r="H331" i="24"/>
  <c r="H337" i="24"/>
  <c r="H343" i="24"/>
  <c r="H437" i="24"/>
  <c r="H440" i="24"/>
  <c r="H452" i="24"/>
  <c r="H454" i="24"/>
  <c r="H462" i="24"/>
  <c r="H545" i="24"/>
  <c r="H552" i="24"/>
  <c r="H594" i="24"/>
  <c r="H22" i="25"/>
  <c r="H26" i="25"/>
  <c r="H41" i="25"/>
  <c r="H78" i="25"/>
  <c r="H83" i="25"/>
  <c r="H86" i="25"/>
  <c r="H96" i="25"/>
  <c r="H108" i="25"/>
  <c r="H121" i="25"/>
  <c r="H127" i="25"/>
  <c r="H135" i="25"/>
  <c r="H139" i="25"/>
  <c r="H142" i="25"/>
  <c r="H146" i="25"/>
  <c r="H150" i="25"/>
  <c r="H157" i="25"/>
  <c r="H161" i="25"/>
  <c r="H183" i="25"/>
  <c r="H197" i="25"/>
  <c r="H207" i="25"/>
  <c r="H215" i="25"/>
  <c r="H233" i="25"/>
  <c r="H247" i="25"/>
  <c r="H251" i="25"/>
  <c r="H255" i="25"/>
  <c r="H259" i="25"/>
  <c r="H263" i="25"/>
  <c r="H267" i="25"/>
  <c r="H271" i="25"/>
  <c r="H275" i="25"/>
  <c r="H277" i="25"/>
  <c r="H281" i="25"/>
  <c r="H284" i="25"/>
  <c r="H296" i="25"/>
  <c r="H300" i="25"/>
  <c r="H310" i="25"/>
  <c r="H314" i="25"/>
  <c r="H318" i="25"/>
  <c r="H320" i="25"/>
  <c r="H324" i="25"/>
  <c r="H328" i="25"/>
  <c r="H332" i="25"/>
  <c r="H336" i="25"/>
  <c r="H340" i="25"/>
  <c r="H359" i="25"/>
  <c r="H363" i="25"/>
  <c r="H367" i="25"/>
  <c r="H376" i="25"/>
  <c r="H390" i="25"/>
  <c r="H392" i="25"/>
  <c r="H407" i="25"/>
  <c r="H413" i="25"/>
  <c r="H416" i="25"/>
  <c r="H423" i="25"/>
  <c r="H426" i="25"/>
  <c r="H430" i="25"/>
  <c r="H438" i="25"/>
  <c r="H442" i="25"/>
  <c r="H447" i="25"/>
  <c r="H454" i="25"/>
  <c r="H464" i="25"/>
  <c r="G11" i="23"/>
  <c r="H84" i="23"/>
  <c r="H124" i="23"/>
  <c r="H142" i="23"/>
  <c r="H180" i="23"/>
  <c r="H240" i="23"/>
  <c r="H368" i="23"/>
  <c r="H418" i="23"/>
  <c r="H443" i="23"/>
  <c r="H449" i="23"/>
  <c r="H488" i="23"/>
  <c r="H562" i="23"/>
  <c r="H587" i="23"/>
  <c r="H599" i="23"/>
  <c r="H21" i="24"/>
  <c r="H29" i="24"/>
  <c r="H56" i="24"/>
  <c r="H122" i="24"/>
  <c r="H191" i="24"/>
  <c r="H193" i="24"/>
  <c r="H197" i="24"/>
  <c r="H218" i="24"/>
  <c r="H226" i="24"/>
  <c r="H278" i="24"/>
  <c r="H287" i="24"/>
  <c r="H302" i="24"/>
  <c r="H353" i="24"/>
  <c r="H380" i="24"/>
  <c r="H416" i="24"/>
  <c r="H596" i="24"/>
  <c r="H44" i="25"/>
  <c r="H67" i="25"/>
  <c r="H93" i="25"/>
  <c r="H118" i="25"/>
  <c r="H153" i="25"/>
  <c r="H202" i="25"/>
  <c r="H352" i="25"/>
  <c r="H410" i="25"/>
  <c r="H466" i="25"/>
  <c r="H470" i="25"/>
  <c r="H472" i="25"/>
  <c r="H476" i="25"/>
  <c r="H488" i="25"/>
  <c r="H491" i="25"/>
  <c r="H495" i="25"/>
  <c r="H499" i="25"/>
  <c r="H505" i="25"/>
  <c r="H509" i="25"/>
  <c r="H515" i="25"/>
  <c r="H519" i="25"/>
  <c r="H523" i="25"/>
  <c r="H526" i="25"/>
  <c r="H530" i="25"/>
  <c r="H541" i="25"/>
  <c r="H544" i="25"/>
  <c r="H548" i="25"/>
  <c r="H556" i="25"/>
  <c r="H566" i="25"/>
  <c r="H570" i="25"/>
  <c r="H574" i="25"/>
  <c r="H608" i="25"/>
  <c r="H20" i="26"/>
  <c r="H27" i="26"/>
  <c r="H31" i="26"/>
  <c r="H35" i="26"/>
  <c r="H38" i="26"/>
  <c r="H42" i="26"/>
  <c r="H49" i="26"/>
  <c r="H52" i="26"/>
  <c r="H55" i="26"/>
  <c r="H61" i="26"/>
  <c r="H65" i="26"/>
  <c r="H122" i="26"/>
  <c r="H138" i="26"/>
  <c r="H155" i="26"/>
  <c r="H158" i="26"/>
  <c r="H162" i="26"/>
  <c r="H175" i="26"/>
  <c r="H180" i="26"/>
  <c r="H189" i="26"/>
  <c r="H193" i="26"/>
  <c r="H196" i="26"/>
  <c r="H206" i="26"/>
  <c r="H215" i="26"/>
  <c r="H219" i="26"/>
  <c r="H223" i="26"/>
  <c r="H242" i="26"/>
  <c r="H247" i="26"/>
  <c r="H250" i="26"/>
  <c r="H254" i="26"/>
  <c r="H258" i="26"/>
  <c r="H260" i="26"/>
  <c r="H270" i="26"/>
  <c r="H272" i="26"/>
  <c r="H282" i="26"/>
  <c r="H285" i="26"/>
  <c r="H297" i="26"/>
  <c r="H303" i="26"/>
  <c r="H306" i="26"/>
  <c r="H312" i="26"/>
  <c r="H315" i="26"/>
  <c r="H322" i="26"/>
  <c r="H325" i="26"/>
  <c r="H332" i="26"/>
  <c r="H336" i="26"/>
  <c r="H340" i="26"/>
  <c r="H357" i="26"/>
  <c r="H359" i="26"/>
  <c r="H376" i="26"/>
  <c r="H394" i="26"/>
  <c r="H396" i="26"/>
  <c r="H425" i="26"/>
  <c r="H436" i="26"/>
  <c r="H440" i="26"/>
  <c r="H461" i="26"/>
  <c r="H504" i="26"/>
  <c r="H512" i="26"/>
  <c r="H521" i="26"/>
  <c r="H525" i="26"/>
  <c r="H540" i="26"/>
  <c r="H544" i="26"/>
  <c r="H548" i="26"/>
  <c r="H583" i="26"/>
  <c r="H242" i="25"/>
  <c r="H278" i="25"/>
  <c r="H282" i="25"/>
  <c r="H285" i="25"/>
  <c r="H303" i="25"/>
  <c r="H321" i="25"/>
  <c r="H325" i="25"/>
  <c r="H329" i="25"/>
  <c r="H333" i="25"/>
  <c r="H337" i="25"/>
  <c r="H341" i="25"/>
  <c r="H353" i="25"/>
  <c r="H360" i="25"/>
  <c r="H368" i="25"/>
  <c r="H377" i="25"/>
  <c r="H393" i="25"/>
  <c r="H408" i="25"/>
  <c r="H411" i="25"/>
  <c r="H414" i="25"/>
  <c r="H417" i="25"/>
  <c r="H424" i="25"/>
  <c r="H427" i="25"/>
  <c r="H431" i="25"/>
  <c r="H433" i="25"/>
  <c r="H435" i="25"/>
  <c r="H439" i="25"/>
  <c r="H448" i="25"/>
  <c r="H451" i="25"/>
  <c r="H455" i="25"/>
  <c r="H460" i="25"/>
  <c r="H462" i="25"/>
  <c r="H465" i="25"/>
  <c r="H469" i="25"/>
  <c r="H475" i="25"/>
  <c r="H479" i="25"/>
  <c r="H482" i="25"/>
  <c r="H485" i="25"/>
  <c r="H487" i="25"/>
  <c r="H494" i="25"/>
  <c r="H498" i="25"/>
  <c r="H504" i="25"/>
  <c r="H508" i="25"/>
  <c r="H511" i="25"/>
  <c r="H514" i="25"/>
  <c r="H518" i="25"/>
  <c r="H522" i="25"/>
  <c r="H525" i="25"/>
  <c r="H529" i="25"/>
  <c r="H533" i="25"/>
  <c r="H540" i="25"/>
  <c r="H543" i="25"/>
  <c r="H547" i="25"/>
  <c r="H551" i="25"/>
  <c r="H553" i="25"/>
  <c r="H565" i="25"/>
  <c r="H569" i="25"/>
  <c r="H573" i="25"/>
  <c r="G582" i="25"/>
  <c r="H588" i="25"/>
  <c r="H605" i="25"/>
  <c r="C13" i="26"/>
  <c r="H23" i="26"/>
  <c r="H26" i="26"/>
  <c r="H30" i="26"/>
  <c r="H34" i="26"/>
  <c r="H37" i="26"/>
  <c r="H41" i="26"/>
  <c r="H45" i="26"/>
  <c r="H48" i="26"/>
  <c r="H51" i="26"/>
  <c r="H60" i="26"/>
  <c r="H64" i="26"/>
  <c r="H78" i="26"/>
  <c r="H86" i="26"/>
  <c r="H99" i="26"/>
  <c r="H102" i="26"/>
  <c r="H108" i="26"/>
  <c r="H119" i="26"/>
  <c r="H151" i="26"/>
  <c r="H154" i="26"/>
  <c r="H178" i="26"/>
  <c r="H182" i="26"/>
  <c r="H185" i="26"/>
  <c r="H187" i="26"/>
  <c r="H192" i="26"/>
  <c r="H195" i="26"/>
  <c r="H199" i="26"/>
  <c r="H212" i="26"/>
  <c r="H214" i="26"/>
  <c r="H218" i="26"/>
  <c r="H222" i="26"/>
  <c r="H232" i="26"/>
  <c r="H235" i="26"/>
  <c r="H238" i="26"/>
  <c r="H241" i="26"/>
  <c r="H246" i="26"/>
  <c r="H253" i="26"/>
  <c r="H257" i="26"/>
  <c r="H263" i="26"/>
  <c r="H266" i="26"/>
  <c r="H269" i="26"/>
  <c r="H275" i="26"/>
  <c r="H277" i="26"/>
  <c r="H279" i="26"/>
  <c r="H284" i="26"/>
  <c r="H288" i="26"/>
  <c r="H292" i="26"/>
  <c r="H311" i="26"/>
  <c r="H314" i="26"/>
  <c r="H318" i="26"/>
  <c r="H321" i="26"/>
  <c r="H331" i="26"/>
  <c r="H335" i="26"/>
  <c r="H339" i="26"/>
  <c r="H343" i="26"/>
  <c r="H368" i="26"/>
  <c r="H375" i="26"/>
  <c r="H385" i="26"/>
  <c r="H393" i="26"/>
  <c r="H401" i="26"/>
  <c r="H432" i="26"/>
  <c r="H435" i="26"/>
  <c r="H439" i="26"/>
  <c r="H446" i="26"/>
  <c r="H450" i="26"/>
  <c r="H454" i="26"/>
  <c r="H457" i="26"/>
  <c r="H460" i="26"/>
  <c r="H464" i="26"/>
  <c r="H497" i="26"/>
  <c r="H500" i="26"/>
  <c r="H520" i="26"/>
  <c r="H524" i="26"/>
  <c r="H528" i="26"/>
  <c r="H565" i="26"/>
  <c r="H568" i="26"/>
  <c r="H596" i="26"/>
  <c r="H603" i="26"/>
  <c r="H21" i="27"/>
  <c r="H53" i="27"/>
  <c r="H91" i="27"/>
  <c r="H102" i="27"/>
  <c r="H105" i="27"/>
  <c r="H114" i="27"/>
  <c r="H119" i="27"/>
  <c r="H124" i="27"/>
  <c r="H139" i="27"/>
  <c r="H143" i="27"/>
  <c r="H162" i="27"/>
  <c r="H177" i="27"/>
  <c r="H184" i="27"/>
  <c r="H221" i="27"/>
  <c r="H260" i="27"/>
  <c r="H269" i="27"/>
  <c r="H292" i="27"/>
  <c r="H316" i="27"/>
  <c r="H376" i="27"/>
  <c r="H389" i="27"/>
  <c r="H396" i="27"/>
  <c r="H406" i="27"/>
  <c r="H416" i="27"/>
  <c r="H425" i="27"/>
  <c r="H432" i="27"/>
  <c r="H435" i="27"/>
  <c r="H439" i="27"/>
  <c r="H451" i="27"/>
  <c r="H456" i="27"/>
  <c r="H469" i="27"/>
  <c r="H472" i="27"/>
  <c r="H475" i="27"/>
  <c r="H495" i="27"/>
  <c r="H502" i="27"/>
  <c r="H506" i="27"/>
  <c r="H513" i="27"/>
  <c r="H522" i="27"/>
  <c r="H526" i="27"/>
  <c r="H533" i="27"/>
  <c r="H537" i="27"/>
  <c r="H556" i="27"/>
  <c r="H563" i="27"/>
  <c r="H567" i="27"/>
  <c r="H569" i="27"/>
  <c r="H571" i="27"/>
  <c r="H592" i="27"/>
  <c r="H596" i="27"/>
  <c r="H20" i="28"/>
  <c r="H24" i="28"/>
  <c r="H34" i="28"/>
  <c r="H41" i="28"/>
  <c r="H45" i="28"/>
  <c r="H52" i="28"/>
  <c r="H55" i="28"/>
  <c r="H58" i="28"/>
  <c r="H61" i="28"/>
  <c r="H65" i="28"/>
  <c r="H69" i="28"/>
  <c r="H107" i="28"/>
  <c r="H119" i="28"/>
  <c r="H145" i="28"/>
  <c r="H149" i="28"/>
  <c r="H157" i="28"/>
  <c r="H161" i="28"/>
  <c r="H176" i="28"/>
  <c r="H181" i="28"/>
  <c r="H184" i="28"/>
  <c r="H190" i="28"/>
  <c r="H193" i="28"/>
  <c r="H196" i="28"/>
  <c r="H200" i="28"/>
  <c r="H212" i="28"/>
  <c r="H218" i="28"/>
  <c r="H222" i="28"/>
  <c r="H226" i="28"/>
  <c r="H229" i="28"/>
  <c r="H233" i="28"/>
  <c r="H236" i="28"/>
  <c r="H242" i="28"/>
  <c r="H246" i="28"/>
  <c r="H250" i="28"/>
  <c r="H254" i="28"/>
  <c r="H258" i="28"/>
  <c r="H261" i="28"/>
  <c r="H267" i="28"/>
  <c r="H270" i="28"/>
  <c r="H273" i="28"/>
  <c r="H280" i="28"/>
  <c r="H282" i="28"/>
  <c r="H286" i="28"/>
  <c r="H292" i="28"/>
  <c r="H296" i="28"/>
  <c r="H300" i="28"/>
  <c r="H304" i="28"/>
  <c r="H308" i="28"/>
  <c r="H311" i="28"/>
  <c r="H314" i="28"/>
  <c r="H318" i="28"/>
  <c r="H321" i="28"/>
  <c r="H325" i="28"/>
  <c r="H329" i="28"/>
  <c r="H333" i="28"/>
  <c r="H340" i="28"/>
  <c r="H352" i="28"/>
  <c r="H358" i="28"/>
  <c r="H385" i="28"/>
  <c r="H388" i="28"/>
  <c r="H407" i="28"/>
  <c r="H418" i="28"/>
  <c r="H421" i="28"/>
  <c r="H425" i="28"/>
  <c r="H470" i="28"/>
  <c r="H472" i="28"/>
  <c r="H541" i="28"/>
  <c r="H544" i="28"/>
  <c r="H548" i="28"/>
  <c r="H562" i="28"/>
  <c r="H573" i="28"/>
  <c r="H576" i="28"/>
  <c r="H591" i="28"/>
  <c r="H597" i="28"/>
  <c r="H607" i="28"/>
  <c r="H69" i="29"/>
  <c r="H42" i="29"/>
  <c r="H46" i="29"/>
  <c r="H53" i="29"/>
  <c r="H56" i="29"/>
  <c r="H60" i="29"/>
  <c r="H98" i="29"/>
  <c r="H147" i="29"/>
  <c r="H175" i="29"/>
  <c r="H237" i="29"/>
  <c r="H267" i="29"/>
  <c r="H279" i="29"/>
  <c r="H298" i="29"/>
  <c r="H311" i="29"/>
  <c r="H332" i="29"/>
  <c r="H353" i="29"/>
  <c r="H381" i="29"/>
  <c r="H390" i="29"/>
  <c r="H427" i="29"/>
  <c r="H446" i="29"/>
  <c r="H449" i="29"/>
  <c r="H478" i="29"/>
  <c r="H502" i="29"/>
  <c r="H505" i="29"/>
  <c r="C10" i="30"/>
  <c r="H33" i="27"/>
  <c r="H38" i="27"/>
  <c r="H42" i="27"/>
  <c r="H69" i="27"/>
  <c r="H85" i="27"/>
  <c r="H95" i="27"/>
  <c r="H101" i="27"/>
  <c r="H118" i="27"/>
  <c r="H123" i="27"/>
  <c r="H138" i="27"/>
  <c r="H146" i="27"/>
  <c r="H151" i="27"/>
  <c r="H196" i="27"/>
  <c r="H220" i="27"/>
  <c r="H224" i="27"/>
  <c r="H233" i="27"/>
  <c r="H245" i="27"/>
  <c r="H265" i="27"/>
  <c r="H268" i="27"/>
  <c r="H273" i="27"/>
  <c r="H280" i="27"/>
  <c r="H285" i="27"/>
  <c r="H312" i="27"/>
  <c r="H320" i="27"/>
  <c r="H325" i="27"/>
  <c r="H337" i="27"/>
  <c r="H340" i="27"/>
  <c r="H353" i="27"/>
  <c r="H360" i="27"/>
  <c r="H379" i="27"/>
  <c r="H381" i="27"/>
  <c r="H387" i="27"/>
  <c r="H394" i="27"/>
  <c r="H415" i="27"/>
  <c r="H427" i="27"/>
  <c r="H431" i="27"/>
  <c r="H434" i="27"/>
  <c r="H438" i="27"/>
  <c r="H448" i="27"/>
  <c r="H462" i="27"/>
  <c r="H468" i="27"/>
  <c r="H474" i="27"/>
  <c r="H478" i="27"/>
  <c r="H491" i="27"/>
  <c r="H494" i="27"/>
  <c r="H505" i="27"/>
  <c r="H536" i="27"/>
  <c r="H558" i="27"/>
  <c r="H566" i="27"/>
  <c r="H576" i="27"/>
  <c r="H23" i="28"/>
  <c r="H33" i="28"/>
  <c r="H37" i="28"/>
  <c r="H40" i="28"/>
  <c r="H44" i="28"/>
  <c r="H48" i="28"/>
  <c r="H51" i="28"/>
  <c r="H57" i="28"/>
  <c r="H60" i="28"/>
  <c r="H64" i="28"/>
  <c r="H68" i="28"/>
  <c r="H100" i="28"/>
  <c r="H137" i="28"/>
  <c r="H141" i="28"/>
  <c r="H144" i="28"/>
  <c r="H148" i="28"/>
  <c r="H152" i="28"/>
  <c r="H175" i="28"/>
  <c r="H180" i="28"/>
  <c r="H183" i="28"/>
  <c r="H189" i="28"/>
  <c r="H192" i="28"/>
  <c r="H195" i="28"/>
  <c r="H199" i="28"/>
  <c r="H208" i="28"/>
  <c r="H211" i="28"/>
  <c r="H217" i="28"/>
  <c r="H221" i="28"/>
  <c r="H228" i="28"/>
  <c r="H232" i="28"/>
  <c r="H241" i="28"/>
  <c r="H245" i="28"/>
  <c r="H249" i="28"/>
  <c r="H253" i="28"/>
  <c r="H257" i="28"/>
  <c r="H260" i="28"/>
  <c r="H266" i="28"/>
  <c r="H269" i="28"/>
  <c r="H272" i="28"/>
  <c r="H279" i="28"/>
  <c r="H285" i="28"/>
  <c r="H291" i="28"/>
  <c r="H295" i="28"/>
  <c r="H299" i="28"/>
  <c r="H303" i="28"/>
  <c r="H307" i="28"/>
  <c r="H313" i="28"/>
  <c r="H317" i="28"/>
  <c r="H320" i="28"/>
  <c r="H324" i="28"/>
  <c r="H328" i="28"/>
  <c r="H332" i="28"/>
  <c r="H336" i="28"/>
  <c r="H339" i="28"/>
  <c r="H343" i="28"/>
  <c r="H365" i="28"/>
  <c r="H368" i="28"/>
  <c r="H382" i="28"/>
  <c r="H396" i="28"/>
  <c r="H404" i="28"/>
  <c r="H406" i="28"/>
  <c r="H451" i="28"/>
  <c r="H457" i="28"/>
  <c r="H464" i="28"/>
  <c r="H540" i="28"/>
  <c r="H543" i="28"/>
  <c r="H547" i="28"/>
  <c r="H551" i="28"/>
  <c r="H569" i="28"/>
  <c r="H583" i="28"/>
  <c r="H596" i="28"/>
  <c r="H604" i="28"/>
  <c r="H606" i="28"/>
  <c r="C8" i="29"/>
  <c r="E13" i="29" s="1"/>
  <c r="H35" i="29"/>
  <c r="H37" i="29"/>
  <c r="H55" i="29"/>
  <c r="H63" i="29"/>
  <c r="H101" i="29"/>
  <c r="H127" i="29"/>
  <c r="H146" i="29"/>
  <c r="H159" i="29"/>
  <c r="H165" i="29"/>
  <c r="H343" i="29"/>
  <c r="H183" i="29"/>
  <c r="H190" i="29"/>
  <c r="H221" i="29"/>
  <c r="H227" i="29"/>
  <c r="H231" i="29"/>
  <c r="H242" i="29"/>
  <c r="H252" i="29"/>
  <c r="H266" i="29"/>
  <c r="H269" i="29"/>
  <c r="H274" i="29"/>
  <c r="H292" i="29"/>
  <c r="H295" i="29"/>
  <c r="H310" i="29"/>
  <c r="H316" i="29"/>
  <c r="H324" i="29"/>
  <c r="H327" i="29"/>
  <c r="H331" i="29"/>
  <c r="H334" i="29"/>
  <c r="H337" i="29"/>
  <c r="H393" i="29"/>
  <c r="H415" i="29"/>
  <c r="H417" i="29"/>
  <c r="H426" i="29"/>
  <c r="H430" i="29"/>
  <c r="H435" i="29"/>
  <c r="H437" i="29"/>
  <c r="H439" i="29"/>
  <c r="H444" i="29"/>
  <c r="H462" i="29"/>
  <c r="H488" i="29"/>
  <c r="H495" i="29"/>
  <c r="H499" i="29"/>
  <c r="H501" i="29"/>
  <c r="H507" i="29"/>
  <c r="H522" i="29"/>
  <c r="H573" i="29"/>
  <c r="C8" i="30"/>
  <c r="H24" i="30"/>
  <c r="H43" i="30"/>
  <c r="H69" i="32"/>
  <c r="H526" i="29"/>
  <c r="H549" i="29"/>
  <c r="H40" i="30"/>
  <c r="H44" i="30"/>
  <c r="H48" i="30"/>
  <c r="H56" i="30"/>
  <c r="H60" i="30"/>
  <c r="H63" i="30"/>
  <c r="H65" i="30"/>
  <c r="H68" i="30"/>
  <c r="H95" i="30"/>
  <c r="H98" i="30"/>
  <c r="H136" i="30"/>
  <c r="H147" i="30"/>
  <c r="H151" i="30"/>
  <c r="H154" i="30"/>
  <c r="H166" i="30"/>
  <c r="H182" i="30"/>
  <c r="H185" i="30"/>
  <c r="H190" i="30"/>
  <c r="H195" i="30"/>
  <c r="H205" i="30"/>
  <c r="H209" i="30"/>
  <c r="H211" i="30"/>
  <c r="H218" i="30"/>
  <c r="H221" i="30"/>
  <c r="H227" i="30"/>
  <c r="H233" i="30"/>
  <c r="H245" i="30"/>
  <c r="H249" i="30"/>
  <c r="H253" i="30"/>
  <c r="H257" i="30"/>
  <c r="H273" i="30"/>
  <c r="H279" i="30"/>
  <c r="H290" i="30"/>
  <c r="H323" i="30"/>
  <c r="H327" i="30"/>
  <c r="H330" i="30"/>
  <c r="H334" i="30"/>
  <c r="H338" i="30"/>
  <c r="H359" i="30"/>
  <c r="H363" i="30"/>
  <c r="H367" i="30"/>
  <c r="H372" i="30"/>
  <c r="H376" i="30"/>
  <c r="H385" i="30"/>
  <c r="H390" i="30"/>
  <c r="H392" i="30"/>
  <c r="H397" i="30"/>
  <c r="H401" i="30"/>
  <c r="H407" i="30"/>
  <c r="H413" i="30"/>
  <c r="H425" i="30"/>
  <c r="H429" i="30"/>
  <c r="H437" i="30"/>
  <c r="H440" i="30"/>
  <c r="H462" i="30"/>
  <c r="H468" i="30"/>
  <c r="H473" i="30"/>
  <c r="H477" i="30"/>
  <c r="H480" i="30"/>
  <c r="H489" i="30"/>
  <c r="H500" i="30"/>
  <c r="H503" i="30"/>
  <c r="H507" i="30"/>
  <c r="H510" i="30"/>
  <c r="H513" i="30"/>
  <c r="H526" i="30"/>
  <c r="H530" i="30"/>
  <c r="H538" i="30"/>
  <c r="H558" i="30"/>
  <c r="H566" i="30"/>
  <c r="H572" i="30"/>
  <c r="H576" i="30"/>
  <c r="H20" i="31"/>
  <c r="H32" i="31"/>
  <c r="H43" i="31"/>
  <c r="H48" i="31"/>
  <c r="H52" i="31"/>
  <c r="H143" i="31"/>
  <c r="H151" i="31"/>
  <c r="H177" i="31"/>
  <c r="H182" i="31"/>
  <c r="H195" i="31"/>
  <c r="H198" i="31"/>
  <c r="H215" i="31"/>
  <c r="H222" i="31"/>
  <c r="H224" i="31"/>
  <c r="H226" i="31"/>
  <c r="H229" i="31"/>
  <c r="H232" i="31"/>
  <c r="H234" i="31"/>
  <c r="H237" i="31"/>
  <c r="H239" i="31"/>
  <c r="H247" i="31"/>
  <c r="H249" i="31"/>
  <c r="H251" i="31"/>
  <c r="H257" i="31"/>
  <c r="H262" i="31"/>
  <c r="H267" i="31"/>
  <c r="H269" i="31"/>
  <c r="H293" i="31"/>
  <c r="H295" i="31"/>
  <c r="H299" i="31"/>
  <c r="H311" i="31"/>
  <c r="H316" i="31"/>
  <c r="H322" i="31"/>
  <c r="H325" i="31"/>
  <c r="H331" i="31"/>
  <c r="H335" i="31"/>
  <c r="H342" i="31"/>
  <c r="H377" i="31"/>
  <c r="H387" i="31"/>
  <c r="H393" i="31"/>
  <c r="H418" i="31"/>
  <c r="H421" i="31"/>
  <c r="H430" i="31"/>
  <c r="H447" i="31"/>
  <c r="H474" i="31"/>
  <c r="H477" i="31"/>
  <c r="H495" i="31"/>
  <c r="H503" i="31"/>
  <c r="H509" i="31"/>
  <c r="H513" i="31"/>
  <c r="H526" i="31"/>
  <c r="H533" i="31"/>
  <c r="H537" i="31"/>
  <c r="H545" i="31"/>
  <c r="H549" i="31"/>
  <c r="H564" i="31"/>
  <c r="H567" i="31"/>
  <c r="H573" i="31"/>
  <c r="H576" i="31"/>
  <c r="H40" i="32"/>
  <c r="H46" i="32"/>
  <c r="H150" i="32"/>
  <c r="H217" i="32"/>
  <c r="H223" i="32"/>
  <c r="H229" i="32"/>
  <c r="H231" i="32"/>
  <c r="H252" i="32"/>
  <c r="H254" i="32"/>
  <c r="H279" i="32"/>
  <c r="H77" i="33"/>
  <c r="H81" i="33"/>
  <c r="H84" i="33"/>
  <c r="H88" i="33"/>
  <c r="H92" i="33"/>
  <c r="H96" i="33"/>
  <c r="H100" i="33"/>
  <c r="H107" i="33"/>
  <c r="H111" i="33"/>
  <c r="H115" i="33"/>
  <c r="H119" i="33"/>
  <c r="H123" i="33"/>
  <c r="H127" i="33"/>
  <c r="H131" i="33"/>
  <c r="H134" i="33"/>
  <c r="H140" i="33"/>
  <c r="H144" i="33"/>
  <c r="H148" i="33"/>
  <c r="H152" i="33"/>
  <c r="H156" i="33"/>
  <c r="H47" i="30"/>
  <c r="H52" i="30"/>
  <c r="H55" i="30"/>
  <c r="H59" i="30"/>
  <c r="H97" i="30"/>
  <c r="H105" i="30"/>
  <c r="H146" i="30"/>
  <c r="H150" i="30"/>
  <c r="H157" i="30"/>
  <c r="H175" i="30"/>
  <c r="H184" i="30"/>
  <c r="H189" i="30"/>
  <c r="H193" i="30"/>
  <c r="H198" i="30"/>
  <c r="H208" i="30"/>
  <c r="H215" i="30"/>
  <c r="H217" i="30"/>
  <c r="H220" i="30"/>
  <c r="H224" i="30"/>
  <c r="H226" i="30"/>
  <c r="H229" i="30"/>
  <c r="H232" i="30"/>
  <c r="H243" i="30"/>
  <c r="H248" i="30"/>
  <c r="H252" i="30"/>
  <c r="H256" i="30"/>
  <c r="H262" i="30"/>
  <c r="H266" i="30"/>
  <c r="H268" i="30"/>
  <c r="H270" i="30"/>
  <c r="H272" i="30"/>
  <c r="H275" i="30"/>
  <c r="H278" i="30"/>
  <c r="H295" i="30"/>
  <c r="H299" i="30"/>
  <c r="H311" i="30"/>
  <c r="H315" i="30"/>
  <c r="H319" i="30"/>
  <c r="H322" i="30"/>
  <c r="H326" i="30"/>
  <c r="H366" i="30"/>
  <c r="H371" i="30"/>
  <c r="H375" i="30"/>
  <c r="H379" i="30"/>
  <c r="H389" i="30"/>
  <c r="H400" i="30"/>
  <c r="H403" i="30"/>
  <c r="H406" i="30"/>
  <c r="H416" i="30"/>
  <c r="H423" i="30"/>
  <c r="H428" i="30"/>
  <c r="H431" i="30"/>
  <c r="H433" i="30"/>
  <c r="H436" i="30"/>
  <c r="H445" i="30"/>
  <c r="H461" i="30"/>
  <c r="H472" i="30"/>
  <c r="H476" i="30"/>
  <c r="H483" i="30"/>
  <c r="H488" i="30"/>
  <c r="H502" i="30"/>
  <c r="H506" i="30"/>
  <c r="H509" i="30"/>
  <c r="H525" i="30"/>
  <c r="H529" i="30"/>
  <c r="H533" i="30"/>
  <c r="H535" i="30"/>
  <c r="H537" i="30"/>
  <c r="H554" i="30"/>
  <c r="H557" i="30"/>
  <c r="H563" i="30"/>
  <c r="H565" i="30"/>
  <c r="H571" i="30"/>
  <c r="H575" i="30"/>
  <c r="H583" i="30"/>
  <c r="H592" i="30"/>
  <c r="H595" i="30"/>
  <c r="H26" i="31"/>
  <c r="H28" i="31"/>
  <c r="H42" i="31"/>
  <c r="H45" i="31"/>
  <c r="H58" i="31"/>
  <c r="H61" i="31"/>
  <c r="H63" i="31"/>
  <c r="H65" i="31"/>
  <c r="H94" i="31"/>
  <c r="H98" i="31"/>
  <c r="H100" i="31"/>
  <c r="H109" i="31"/>
  <c r="H121" i="31"/>
  <c r="H147" i="31"/>
  <c r="H150" i="31"/>
  <c r="H184" i="31"/>
  <c r="H191" i="31"/>
  <c r="H193" i="31"/>
  <c r="H210" i="31"/>
  <c r="H218" i="31"/>
  <c r="H221" i="31"/>
  <c r="H231" i="31"/>
  <c r="H256" i="31"/>
  <c r="H261" i="31"/>
  <c r="H266" i="31"/>
  <c r="H274" i="31"/>
  <c r="H279" i="31"/>
  <c r="H281" i="31"/>
  <c r="H285" i="31"/>
  <c r="H290" i="31"/>
  <c r="H298" i="31"/>
  <c r="H304" i="31"/>
  <c r="H306" i="31"/>
  <c r="H310" i="31"/>
  <c r="H315" i="31"/>
  <c r="H321" i="31"/>
  <c r="H330" i="31"/>
  <c r="H334" i="31"/>
  <c r="H341" i="31"/>
  <c r="H363" i="31"/>
  <c r="H380" i="31"/>
  <c r="H385" i="31"/>
  <c r="H440" i="31"/>
  <c r="H463" i="31"/>
  <c r="H483" i="31"/>
  <c r="H488" i="31"/>
  <c r="H494" i="31"/>
  <c r="H498" i="31"/>
  <c r="H502" i="31"/>
  <c r="H508" i="31"/>
  <c r="H512" i="31"/>
  <c r="H519" i="31"/>
  <c r="H522" i="31"/>
  <c r="H525" i="31"/>
  <c r="H532" i="31"/>
  <c r="H536" i="31"/>
  <c r="H540" i="31"/>
  <c r="H544" i="31"/>
  <c r="H548" i="31"/>
  <c r="H552" i="31"/>
  <c r="H563" i="31"/>
  <c r="H575" i="31"/>
  <c r="H595" i="31"/>
  <c r="H20" i="32"/>
  <c r="H22" i="32"/>
  <c r="H33" i="32"/>
  <c r="H38" i="32"/>
  <c r="H42" i="32"/>
  <c r="H52" i="32"/>
  <c r="H98" i="32"/>
  <c r="H108" i="32"/>
  <c r="H147" i="32"/>
  <c r="H156" i="32"/>
  <c r="H167" i="32"/>
  <c r="H177" i="32"/>
  <c r="H184" i="32"/>
  <c r="H195" i="32"/>
  <c r="H211" i="32"/>
  <c r="H216" i="32"/>
  <c r="H219" i="32"/>
  <c r="H222" i="32"/>
  <c r="H233" i="32"/>
  <c r="H237" i="32"/>
  <c r="H239" i="32"/>
  <c r="H251" i="32"/>
  <c r="H257" i="32"/>
  <c r="H267" i="32"/>
  <c r="H274" i="32"/>
  <c r="H316" i="32"/>
  <c r="H327" i="32"/>
  <c r="H332" i="32"/>
  <c r="H518" i="32"/>
  <c r="F12" i="34"/>
  <c r="H378" i="34"/>
  <c r="H163" i="33"/>
  <c r="H167" i="33"/>
  <c r="H175" i="33"/>
  <c r="H179" i="33"/>
  <c r="H183" i="33"/>
  <c r="H187" i="33"/>
  <c r="H191" i="33"/>
  <c r="H195" i="33"/>
  <c r="H247" i="33"/>
  <c r="H251" i="33"/>
  <c r="H255" i="33"/>
  <c r="H259" i="33"/>
  <c r="H263" i="33"/>
  <c r="H267" i="33"/>
  <c r="H271" i="33"/>
  <c r="H275" i="33"/>
  <c r="H279" i="33"/>
  <c r="H283" i="33"/>
  <c r="H287" i="33"/>
  <c r="H291" i="33"/>
  <c r="H295" i="33"/>
  <c r="H299" i="33"/>
  <c r="H302" i="33"/>
  <c r="H309" i="33"/>
  <c r="H313" i="33"/>
  <c r="H317" i="33"/>
  <c r="H321" i="33"/>
  <c r="H325" i="33"/>
  <c r="H329" i="33"/>
  <c r="H333" i="33"/>
  <c r="H337" i="33"/>
  <c r="H341" i="33"/>
  <c r="H355" i="33"/>
  <c r="H359" i="33"/>
  <c r="H362" i="33"/>
  <c r="H366" i="33"/>
  <c r="H370" i="33"/>
  <c r="H377" i="33"/>
  <c r="H381" i="33"/>
  <c r="H385" i="33"/>
  <c r="H391" i="33"/>
  <c r="H400" i="33"/>
  <c r="H404" i="33"/>
  <c r="H408" i="33"/>
  <c r="H412" i="33"/>
  <c r="H416" i="33"/>
  <c r="H420" i="33"/>
  <c r="H427" i="33"/>
  <c r="H429" i="33"/>
  <c r="H433" i="33"/>
  <c r="H437" i="33"/>
  <c r="H441" i="33"/>
  <c r="H443" i="33"/>
  <c r="H449" i="33"/>
  <c r="H453" i="33"/>
  <c r="H460" i="33"/>
  <c r="H464" i="33"/>
  <c r="H468" i="33"/>
  <c r="H472" i="33"/>
  <c r="H476" i="33"/>
  <c r="H480" i="33"/>
  <c r="H487" i="33"/>
  <c r="H491" i="33"/>
  <c r="H495" i="33"/>
  <c r="H499" i="33"/>
  <c r="H503" i="33"/>
  <c r="H507" i="33"/>
  <c r="H511" i="33"/>
  <c r="H515" i="33"/>
  <c r="H519" i="33"/>
  <c r="H523" i="33"/>
  <c r="H527" i="33"/>
  <c r="H531" i="33"/>
  <c r="H535" i="33"/>
  <c r="H541" i="33"/>
  <c r="H545" i="33"/>
  <c r="H549" i="33"/>
  <c r="H553" i="33"/>
  <c r="H557" i="33"/>
  <c r="H564" i="33"/>
  <c r="H567" i="33"/>
  <c r="H571" i="33"/>
  <c r="H23" i="34"/>
  <c r="H27" i="34"/>
  <c r="H31" i="34"/>
  <c r="H287" i="32"/>
  <c r="H303" i="32"/>
  <c r="H307" i="32"/>
  <c r="H309" i="32"/>
  <c r="H311" i="32"/>
  <c r="H331" i="32"/>
  <c r="H336" i="32"/>
  <c r="H338" i="32"/>
  <c r="G349" i="32"/>
  <c r="H540" i="32"/>
  <c r="H547" i="32"/>
  <c r="H595" i="32"/>
  <c r="H76" i="33"/>
  <c r="H80" i="33"/>
  <c r="H83" i="33"/>
  <c r="H87" i="33"/>
  <c r="H91" i="33"/>
  <c r="H95" i="33"/>
  <c r="H99" i="33"/>
  <c r="H103" i="33"/>
  <c r="H106" i="33"/>
  <c r="H110" i="33"/>
  <c r="H114" i="33"/>
  <c r="H118" i="33"/>
  <c r="H122" i="33"/>
  <c r="H126" i="33"/>
  <c r="H130" i="33"/>
  <c r="H139" i="33"/>
  <c r="H143" i="33"/>
  <c r="H147" i="33"/>
  <c r="H151" i="33"/>
  <c r="H155" i="33"/>
  <c r="H159" i="33"/>
  <c r="H162" i="33"/>
  <c r="H166" i="33"/>
  <c r="H174" i="33"/>
  <c r="H178" i="33"/>
  <c r="H182" i="33"/>
  <c r="H186" i="33"/>
  <c r="H190" i="33"/>
  <c r="H194" i="33"/>
  <c r="H198" i="33"/>
  <c r="H250" i="33"/>
  <c r="H254" i="33"/>
  <c r="H258" i="33"/>
  <c r="H262" i="33"/>
  <c r="H266" i="33"/>
  <c r="H270" i="33"/>
  <c r="H274" i="33"/>
  <c r="H278" i="33"/>
  <c r="H282" i="33"/>
  <c r="H286" i="33"/>
  <c r="H290" i="33"/>
  <c r="H294" i="33"/>
  <c r="H298" i="33"/>
  <c r="H301" i="33"/>
  <c r="H305" i="33"/>
  <c r="H308" i="33"/>
  <c r="H312" i="33"/>
  <c r="H316" i="33"/>
  <c r="H320" i="33"/>
  <c r="H324" i="33"/>
  <c r="H328" i="33"/>
  <c r="H332" i="33"/>
  <c r="H336" i="33"/>
  <c r="H340" i="33"/>
  <c r="H354" i="33"/>
  <c r="H358" i="33"/>
  <c r="H365" i="33"/>
  <c r="H369" i="33"/>
  <c r="H376" i="33"/>
  <c r="H380" i="33"/>
  <c r="H384" i="33"/>
  <c r="H387" i="33"/>
  <c r="H390" i="33"/>
  <c r="H394" i="33"/>
  <c r="H397" i="33"/>
  <c r="H403" i="33"/>
  <c r="H407" i="33"/>
  <c r="H411" i="33"/>
  <c r="H415" i="33"/>
  <c r="H419" i="33"/>
  <c r="H423" i="33"/>
  <c r="H426" i="33"/>
  <c r="H432" i="33"/>
  <c r="H436" i="33"/>
  <c r="H440" i="33"/>
  <c r="H448" i="33"/>
  <c r="H452" i="33"/>
  <c r="H459" i="33"/>
  <c r="H463" i="33"/>
  <c r="H467" i="33"/>
  <c r="H471" i="33"/>
  <c r="H475" i="33"/>
  <c r="H479" i="33"/>
  <c r="H483" i="33"/>
  <c r="H486" i="33"/>
  <c r="H490" i="33"/>
  <c r="H494" i="33"/>
  <c r="H498" i="33"/>
  <c r="H502" i="33"/>
  <c r="H506" i="33"/>
  <c r="H510" i="33"/>
  <c r="H514" i="33"/>
  <c r="H518" i="33"/>
  <c r="H522" i="33"/>
  <c r="H526" i="33"/>
  <c r="H530" i="33"/>
  <c r="H534" i="33"/>
  <c r="H538" i="33"/>
  <c r="H540" i="33"/>
  <c r="H544" i="33"/>
  <c r="H548" i="33"/>
  <c r="H552" i="33"/>
  <c r="H556" i="33"/>
  <c r="H563" i="33"/>
  <c r="H566" i="33"/>
  <c r="H570" i="33"/>
  <c r="H574" i="33"/>
  <c r="H607" i="33"/>
  <c r="H37" i="34"/>
  <c r="H41" i="34"/>
  <c r="H45" i="34"/>
  <c r="H49" i="34"/>
  <c r="H53" i="34"/>
  <c r="H57" i="34"/>
  <c r="H61" i="34"/>
  <c r="H65" i="34"/>
  <c r="H69" i="34"/>
  <c r="H134" i="34"/>
  <c r="H137" i="34"/>
  <c r="H180" i="34"/>
  <c r="H184" i="34"/>
  <c r="H191" i="34"/>
  <c r="H195" i="34"/>
  <c r="H201" i="34"/>
  <c r="H205" i="34"/>
  <c r="H209" i="34"/>
  <c r="H213" i="34"/>
  <c r="H217" i="34"/>
  <c r="H221" i="34"/>
  <c r="H228" i="34"/>
  <c r="H232" i="34"/>
  <c r="H236" i="34"/>
  <c r="H239" i="34"/>
  <c r="H243" i="34"/>
  <c r="H247" i="34"/>
  <c r="H251" i="34"/>
  <c r="H255" i="34"/>
  <c r="H259" i="34"/>
  <c r="H263" i="34"/>
  <c r="H267" i="34"/>
  <c r="H271" i="34"/>
  <c r="H297" i="34"/>
  <c r="H304" i="34"/>
  <c r="H311" i="34"/>
  <c r="H315" i="34"/>
  <c r="H322" i="34"/>
  <c r="H326" i="34"/>
  <c r="H330" i="34"/>
  <c r="H334" i="34"/>
  <c r="H338" i="34"/>
  <c r="H342" i="34"/>
  <c r="H353" i="34"/>
  <c r="H356" i="34"/>
  <c r="H360" i="34"/>
  <c r="H372" i="34"/>
  <c r="H375" i="34"/>
  <c r="H382" i="34"/>
  <c r="H385" i="34"/>
  <c r="H389" i="34"/>
  <c r="H392" i="34"/>
  <c r="H396" i="34"/>
  <c r="H400" i="34"/>
  <c r="H404" i="34"/>
  <c r="H408" i="34"/>
  <c r="H412" i="34"/>
  <c r="H416" i="34"/>
  <c r="H468" i="34"/>
  <c r="H472" i="34"/>
  <c r="H476" i="34"/>
  <c r="H480" i="34"/>
  <c r="H484" i="34"/>
  <c r="H488" i="34"/>
  <c r="H492" i="34"/>
  <c r="H496" i="34"/>
  <c r="H500" i="34"/>
  <c r="H504" i="34"/>
  <c r="H508" i="34"/>
  <c r="H512" i="34"/>
  <c r="H557" i="34"/>
  <c r="H561" i="34"/>
  <c r="H565" i="34"/>
  <c r="H569" i="34"/>
  <c r="H573" i="34"/>
  <c r="G582" i="34"/>
  <c r="H587" i="34"/>
  <c r="H591" i="34"/>
  <c r="H595" i="34"/>
  <c r="H598" i="34"/>
  <c r="H606" i="34"/>
  <c r="H609" i="34"/>
  <c r="H605" i="34"/>
  <c r="H573" i="33"/>
  <c r="G582" i="33"/>
  <c r="H598" i="33"/>
  <c r="H603" i="33"/>
  <c r="H606" i="33"/>
  <c r="H22" i="34"/>
  <c r="H26" i="34"/>
  <c r="H30" i="34"/>
  <c r="H34" i="34"/>
  <c r="H38" i="34"/>
  <c r="H42" i="34"/>
  <c r="H46" i="34"/>
  <c r="H50" i="34"/>
  <c r="H54" i="34"/>
  <c r="H58" i="34"/>
  <c r="H62" i="34"/>
  <c r="H66" i="34"/>
  <c r="H109" i="34"/>
  <c r="H113" i="34"/>
  <c r="H126" i="34"/>
  <c r="H138" i="34"/>
  <c r="H145" i="34"/>
  <c r="H149" i="34"/>
  <c r="H181" i="34"/>
  <c r="H185" i="34"/>
  <c r="H188" i="34"/>
  <c r="H192" i="34"/>
  <c r="H196" i="34"/>
  <c r="H202" i="34"/>
  <c r="H206" i="34"/>
  <c r="H210" i="34"/>
  <c r="H214" i="34"/>
  <c r="H218" i="34"/>
  <c r="H222" i="34"/>
  <c r="H229" i="34"/>
  <c r="H233" i="34"/>
  <c r="H237" i="34"/>
  <c r="H240" i="34"/>
  <c r="H244" i="34"/>
  <c r="H248" i="34"/>
  <c r="H252" i="34"/>
  <c r="H256" i="34"/>
  <c r="H260" i="34"/>
  <c r="H264" i="34"/>
  <c r="H268" i="34"/>
  <c r="H301" i="34"/>
  <c r="H305" i="34"/>
  <c r="H312" i="34"/>
  <c r="H316" i="34"/>
  <c r="H323" i="34"/>
  <c r="H327" i="34"/>
  <c r="H331" i="34"/>
  <c r="H335" i="34"/>
  <c r="H339" i="34"/>
  <c r="H343" i="34"/>
  <c r="H357" i="34"/>
  <c r="H361" i="34"/>
  <c r="H363" i="34"/>
  <c r="H367" i="34"/>
  <c r="H379" i="34"/>
  <c r="H383" i="34"/>
  <c r="H386" i="34"/>
  <c r="H390" i="34"/>
  <c r="H393" i="34"/>
  <c r="H397" i="34"/>
  <c r="H401" i="34"/>
  <c r="H405" i="34"/>
  <c r="H409" i="34"/>
  <c r="H413" i="34"/>
  <c r="H417" i="34"/>
  <c r="H444" i="34"/>
  <c r="H497" i="34"/>
  <c r="H501" i="34"/>
  <c r="H505" i="34"/>
  <c r="H509" i="34"/>
  <c r="H513" i="34"/>
  <c r="H516" i="34"/>
  <c r="H520" i="34"/>
  <c r="H524" i="34"/>
  <c r="H528" i="34"/>
  <c r="H532" i="34"/>
  <c r="H588" i="34"/>
  <c r="H592" i="34"/>
  <c r="H599" i="34"/>
  <c r="G19" i="1"/>
  <c r="E69" i="1"/>
  <c r="H69" i="1" s="1"/>
  <c r="E68" i="1"/>
  <c r="H68" i="1" s="1"/>
  <c r="E67" i="1"/>
  <c r="H67" i="1" s="1"/>
  <c r="E66" i="1"/>
  <c r="H66" i="1" s="1"/>
  <c r="E65" i="1"/>
  <c r="H65" i="1" s="1"/>
  <c r="E64" i="1"/>
  <c r="H64" i="1" s="1"/>
  <c r="E63" i="1"/>
  <c r="H63" i="1" s="1"/>
  <c r="E62" i="1"/>
  <c r="H62" i="1" s="1"/>
  <c r="E61" i="1"/>
  <c r="H61" i="1" s="1"/>
  <c r="E60" i="1"/>
  <c r="H60" i="1" s="1"/>
  <c r="E59" i="1"/>
  <c r="H59" i="1" s="1"/>
  <c r="E58" i="1"/>
  <c r="H58" i="1" s="1"/>
  <c r="E56" i="1"/>
  <c r="H56" i="1" s="1"/>
  <c r="E55" i="1"/>
  <c r="H55" i="1" s="1"/>
  <c r="E54" i="1"/>
  <c r="H54" i="1" s="1"/>
  <c r="E53" i="1"/>
  <c r="H53" i="1" s="1"/>
  <c r="E52" i="1"/>
  <c r="H52" i="1" s="1"/>
  <c r="E51" i="1"/>
  <c r="H51" i="1" s="1"/>
  <c r="E50" i="1"/>
  <c r="H50" i="1" s="1"/>
  <c r="E49" i="1"/>
  <c r="H49" i="1" s="1"/>
  <c r="E48" i="1"/>
  <c r="H48" i="1" s="1"/>
  <c r="E47" i="1"/>
  <c r="H47" i="1" s="1"/>
  <c r="E46" i="1"/>
  <c r="H46" i="1" s="1"/>
  <c r="E45" i="1"/>
  <c r="H45" i="1" s="1"/>
  <c r="E44" i="1"/>
  <c r="H44" i="1" s="1"/>
  <c r="E43" i="1"/>
  <c r="H43" i="1" s="1"/>
  <c r="E41" i="1"/>
  <c r="H41" i="1" s="1"/>
  <c r="E39" i="1"/>
  <c r="H39" i="1" s="1"/>
  <c r="E38" i="1"/>
  <c r="H38" i="1" s="1"/>
  <c r="E37" i="1"/>
  <c r="H37" i="1" s="1"/>
  <c r="E36" i="1"/>
  <c r="H36" i="1" s="1"/>
  <c r="E35" i="1"/>
  <c r="H35" i="1" s="1"/>
  <c r="E34" i="1"/>
  <c r="H34" i="1" s="1"/>
  <c r="E33" i="1"/>
  <c r="H33" i="1" s="1"/>
  <c r="E32" i="1"/>
  <c r="H32" i="1" s="1"/>
  <c r="E31" i="1"/>
  <c r="H31" i="1" s="1"/>
  <c r="E30" i="1"/>
  <c r="H30" i="1" s="1"/>
  <c r="E29" i="1"/>
  <c r="H29" i="1" s="1"/>
  <c r="E28" i="1"/>
  <c r="H28" i="1" s="1"/>
  <c r="E27" i="1"/>
  <c r="H27" i="1" s="1"/>
  <c r="E26" i="1"/>
  <c r="H26" i="1" s="1"/>
  <c r="E25" i="1"/>
  <c r="H25" i="1" s="1"/>
  <c r="E24" i="1"/>
  <c r="H24" i="1" s="1"/>
  <c r="E23" i="1"/>
  <c r="H23" i="1" s="1"/>
  <c r="E22" i="1"/>
  <c r="H22" i="1" s="1"/>
  <c r="E21" i="1"/>
  <c r="H21" i="1" s="1"/>
  <c r="E20" i="1"/>
  <c r="H20" i="1" s="1"/>
  <c r="E19" i="1"/>
  <c r="H19" i="1" s="1"/>
  <c r="F69" i="1"/>
  <c r="F68" i="1"/>
  <c r="F67" i="1"/>
  <c r="F66" i="1"/>
  <c r="F65" i="1"/>
  <c r="F64" i="1"/>
  <c r="F63" i="1"/>
  <c r="F62" i="1"/>
  <c r="F61" i="1"/>
  <c r="F60" i="1"/>
  <c r="F59" i="1"/>
  <c r="F58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G173" i="1"/>
  <c r="E343" i="1"/>
  <c r="H343" i="1" s="1"/>
  <c r="E342" i="1"/>
  <c r="H342" i="1" s="1"/>
  <c r="E341" i="1"/>
  <c r="H341" i="1" s="1"/>
  <c r="E340" i="1"/>
  <c r="H340" i="1" s="1"/>
  <c r="E339" i="1"/>
  <c r="H339" i="1" s="1"/>
  <c r="E338" i="1"/>
  <c r="H338" i="1" s="1"/>
  <c r="E337" i="1"/>
  <c r="H337" i="1" s="1"/>
  <c r="E335" i="1"/>
  <c r="H335" i="1" s="1"/>
  <c r="E334" i="1"/>
  <c r="H334" i="1" s="1"/>
  <c r="E333" i="1"/>
  <c r="H333" i="1" s="1"/>
  <c r="E332" i="1"/>
  <c r="H332" i="1" s="1"/>
  <c r="E331" i="1"/>
  <c r="H331" i="1" s="1"/>
  <c r="E330" i="1"/>
  <c r="H330" i="1" s="1"/>
  <c r="E329" i="1"/>
  <c r="H329" i="1" s="1"/>
  <c r="E328" i="1"/>
  <c r="H328" i="1" s="1"/>
  <c r="E327" i="1"/>
  <c r="H327" i="1" s="1"/>
  <c r="E325" i="1"/>
  <c r="H325" i="1" s="1"/>
  <c r="E324" i="1"/>
  <c r="H324" i="1" s="1"/>
  <c r="E323" i="1"/>
  <c r="H323" i="1" s="1"/>
  <c r="E322" i="1"/>
  <c r="H322" i="1" s="1"/>
  <c r="E321" i="1"/>
  <c r="H321" i="1" s="1"/>
  <c r="E319" i="1"/>
  <c r="H319" i="1" s="1"/>
  <c r="E318" i="1"/>
  <c r="H318" i="1" s="1"/>
  <c r="E317" i="1"/>
  <c r="H317" i="1" s="1"/>
  <c r="E316" i="1"/>
  <c r="H316" i="1" s="1"/>
  <c r="E315" i="1"/>
  <c r="H315" i="1" s="1"/>
  <c r="E314" i="1"/>
  <c r="H314" i="1" s="1"/>
  <c r="E313" i="1"/>
  <c r="H313" i="1" s="1"/>
  <c r="E312" i="1"/>
  <c r="H312" i="1" s="1"/>
  <c r="E311" i="1"/>
  <c r="H311" i="1" s="1"/>
  <c r="E310" i="1"/>
  <c r="H310" i="1" s="1"/>
  <c r="E309" i="1"/>
  <c r="H309" i="1" s="1"/>
  <c r="E308" i="1"/>
  <c r="H308" i="1" s="1"/>
  <c r="E306" i="1"/>
  <c r="H306" i="1" s="1"/>
  <c r="E305" i="1"/>
  <c r="H305" i="1" s="1"/>
  <c r="E303" i="1"/>
  <c r="H303" i="1" s="1"/>
  <c r="E302" i="1"/>
  <c r="H302" i="1" s="1"/>
  <c r="E301" i="1"/>
  <c r="H301" i="1" s="1"/>
  <c r="E300" i="1"/>
  <c r="H300" i="1" s="1"/>
  <c r="E298" i="1"/>
  <c r="H298" i="1" s="1"/>
  <c r="E297" i="1"/>
  <c r="H297" i="1" s="1"/>
  <c r="E296" i="1"/>
  <c r="H296" i="1" s="1"/>
  <c r="E295" i="1"/>
  <c r="H295" i="1" s="1"/>
  <c r="E294" i="1"/>
  <c r="H294" i="1" s="1"/>
  <c r="E293" i="1"/>
  <c r="H293" i="1" s="1"/>
  <c r="E291" i="1"/>
  <c r="H291" i="1" s="1"/>
  <c r="E290" i="1"/>
  <c r="H290" i="1" s="1"/>
  <c r="E289" i="1"/>
  <c r="H289" i="1" s="1"/>
  <c r="E288" i="1"/>
  <c r="H288" i="1" s="1"/>
  <c r="E287" i="1"/>
  <c r="H287" i="1" s="1"/>
  <c r="E286" i="1"/>
  <c r="H286" i="1" s="1"/>
  <c r="E284" i="1"/>
  <c r="H284" i="1" s="1"/>
  <c r="E283" i="1"/>
  <c r="H283" i="1" s="1"/>
  <c r="E282" i="1"/>
  <c r="H282" i="1" s="1"/>
  <c r="E281" i="1"/>
  <c r="H281" i="1" s="1"/>
  <c r="E280" i="1"/>
  <c r="H280" i="1" s="1"/>
  <c r="E278" i="1"/>
  <c r="H278" i="1" s="1"/>
  <c r="E277" i="1"/>
  <c r="H277" i="1" s="1"/>
  <c r="E276" i="1"/>
  <c r="H276" i="1" s="1"/>
  <c r="E275" i="1"/>
  <c r="H275" i="1" s="1"/>
  <c r="E274" i="1"/>
  <c r="H274" i="1" s="1"/>
  <c r="E273" i="1"/>
  <c r="H273" i="1" s="1"/>
  <c r="E272" i="1"/>
  <c r="H272" i="1" s="1"/>
  <c r="E271" i="1"/>
  <c r="H271" i="1" s="1"/>
  <c r="E270" i="1"/>
  <c r="H270" i="1" s="1"/>
  <c r="E269" i="1"/>
  <c r="H269" i="1" s="1"/>
  <c r="E268" i="1"/>
  <c r="H268" i="1" s="1"/>
  <c r="E267" i="1"/>
  <c r="H267" i="1" s="1"/>
  <c r="E266" i="1"/>
  <c r="H266" i="1" s="1"/>
  <c r="E265" i="1"/>
  <c r="H265" i="1" s="1"/>
  <c r="E264" i="1"/>
  <c r="H264" i="1" s="1"/>
  <c r="E263" i="1"/>
  <c r="H263" i="1" s="1"/>
  <c r="E262" i="1"/>
  <c r="H262" i="1" s="1"/>
  <c r="E261" i="1"/>
  <c r="H261" i="1" s="1"/>
  <c r="E260" i="1"/>
  <c r="H260" i="1" s="1"/>
  <c r="E259" i="1"/>
  <c r="H259" i="1" s="1"/>
  <c r="E258" i="1"/>
  <c r="H258" i="1" s="1"/>
  <c r="E256" i="1"/>
  <c r="H256" i="1" s="1"/>
  <c r="E255" i="1"/>
  <c r="H255" i="1" s="1"/>
  <c r="E254" i="1"/>
  <c r="H254" i="1" s="1"/>
  <c r="E253" i="1"/>
  <c r="H253" i="1" s="1"/>
  <c r="E251" i="1"/>
  <c r="H251" i="1" s="1"/>
  <c r="E250" i="1"/>
  <c r="H250" i="1" s="1"/>
  <c r="E249" i="1"/>
  <c r="H249" i="1" s="1"/>
  <c r="E248" i="1"/>
  <c r="H248" i="1" s="1"/>
  <c r="E247" i="1"/>
  <c r="H247" i="1" s="1"/>
  <c r="E246" i="1"/>
  <c r="H246" i="1" s="1"/>
  <c r="E245" i="1"/>
  <c r="H245" i="1" s="1"/>
  <c r="E244" i="1"/>
  <c r="H244" i="1" s="1"/>
  <c r="E243" i="1"/>
  <c r="H243" i="1" s="1"/>
  <c r="E242" i="1"/>
  <c r="H242" i="1" s="1"/>
  <c r="E241" i="1"/>
  <c r="H241" i="1" s="1"/>
  <c r="E240" i="1"/>
  <c r="H240" i="1" s="1"/>
  <c r="E239" i="1"/>
  <c r="H239" i="1" s="1"/>
  <c r="E238" i="1"/>
  <c r="H238" i="1" s="1"/>
  <c r="E237" i="1"/>
  <c r="H237" i="1" s="1"/>
  <c r="E236" i="1"/>
  <c r="H236" i="1" s="1"/>
  <c r="E235" i="1"/>
  <c r="H235" i="1" s="1"/>
  <c r="E234" i="1"/>
  <c r="H234" i="1" s="1"/>
  <c r="E233" i="1"/>
  <c r="H233" i="1" s="1"/>
  <c r="E231" i="1"/>
  <c r="H231" i="1" s="1"/>
  <c r="E230" i="1"/>
  <c r="H230" i="1" s="1"/>
  <c r="E229" i="1"/>
  <c r="H229" i="1" s="1"/>
  <c r="E228" i="1"/>
  <c r="H228" i="1" s="1"/>
  <c r="E227" i="1"/>
  <c r="H227" i="1" s="1"/>
  <c r="E226" i="1"/>
  <c r="H226" i="1" s="1"/>
  <c r="E225" i="1"/>
  <c r="H225" i="1" s="1"/>
  <c r="E224" i="1"/>
  <c r="H224" i="1" s="1"/>
  <c r="E223" i="1"/>
  <c r="H223" i="1" s="1"/>
  <c r="E222" i="1"/>
  <c r="H222" i="1" s="1"/>
  <c r="E221" i="1"/>
  <c r="H221" i="1" s="1"/>
  <c r="E219" i="1"/>
  <c r="H219" i="1" s="1"/>
  <c r="E218" i="1"/>
  <c r="H218" i="1" s="1"/>
  <c r="E216" i="1"/>
  <c r="H216" i="1" s="1"/>
  <c r="E215" i="1"/>
  <c r="H215" i="1" s="1"/>
  <c r="E214" i="1"/>
  <c r="H214" i="1" s="1"/>
  <c r="E213" i="1"/>
  <c r="H213" i="1" s="1"/>
  <c r="E212" i="1"/>
  <c r="H212" i="1" s="1"/>
  <c r="E211" i="1"/>
  <c r="H211" i="1" s="1"/>
  <c r="E210" i="1"/>
  <c r="H210" i="1" s="1"/>
  <c r="E209" i="1"/>
  <c r="H209" i="1" s="1"/>
  <c r="E208" i="1"/>
  <c r="H208" i="1" s="1"/>
  <c r="E207" i="1"/>
  <c r="H207" i="1" s="1"/>
  <c r="E206" i="1"/>
  <c r="H206" i="1" s="1"/>
  <c r="E205" i="1"/>
  <c r="H205" i="1" s="1"/>
  <c r="E204" i="1"/>
  <c r="H204" i="1" s="1"/>
  <c r="E203" i="1"/>
  <c r="H203" i="1" s="1"/>
  <c r="E202" i="1"/>
  <c r="H202" i="1" s="1"/>
  <c r="E201" i="1"/>
  <c r="H201" i="1" s="1"/>
  <c r="E200" i="1"/>
  <c r="H200" i="1" s="1"/>
  <c r="E199" i="1"/>
  <c r="H199" i="1" s="1"/>
  <c r="E198" i="1"/>
  <c r="H198" i="1" s="1"/>
  <c r="E197" i="1"/>
  <c r="H197" i="1" s="1"/>
  <c r="E196" i="1"/>
  <c r="H196" i="1" s="1"/>
  <c r="E195" i="1"/>
  <c r="H195" i="1" s="1"/>
  <c r="E194" i="1"/>
  <c r="H194" i="1" s="1"/>
  <c r="E193" i="1"/>
  <c r="H193" i="1" s="1"/>
  <c r="E192" i="1"/>
  <c r="H192" i="1" s="1"/>
  <c r="E191" i="1"/>
  <c r="H191" i="1" s="1"/>
  <c r="E190" i="1"/>
  <c r="H190" i="1" s="1"/>
  <c r="E189" i="1"/>
  <c r="H189" i="1" s="1"/>
  <c r="E188" i="1"/>
  <c r="H188" i="1" s="1"/>
  <c r="E187" i="1"/>
  <c r="H187" i="1" s="1"/>
  <c r="E186" i="1"/>
  <c r="H186" i="1" s="1"/>
  <c r="E185" i="1"/>
  <c r="H185" i="1" s="1"/>
  <c r="E184" i="1"/>
  <c r="H184" i="1" s="1"/>
  <c r="E183" i="1"/>
  <c r="H183" i="1" s="1"/>
  <c r="E182" i="1"/>
  <c r="H182" i="1" s="1"/>
  <c r="E181" i="1"/>
  <c r="H181" i="1" s="1"/>
  <c r="E180" i="1"/>
  <c r="H180" i="1" s="1"/>
  <c r="E179" i="1"/>
  <c r="H179" i="1" s="1"/>
  <c r="E178" i="1"/>
  <c r="H178" i="1" s="1"/>
  <c r="E177" i="1"/>
  <c r="H177" i="1" s="1"/>
  <c r="E176" i="1"/>
  <c r="H176" i="1" s="1"/>
  <c r="E175" i="1"/>
  <c r="H175" i="1" s="1"/>
  <c r="E174" i="1"/>
  <c r="H174" i="1" s="1"/>
  <c r="E173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8" i="1"/>
  <c r="F277" i="1"/>
  <c r="F276" i="1"/>
  <c r="F275" i="1"/>
  <c r="F274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6" i="1"/>
  <c r="F255" i="1"/>
  <c r="F254" i="1"/>
  <c r="F253" i="1"/>
  <c r="F252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G582" i="1"/>
  <c r="E609" i="1"/>
  <c r="H609" i="1" s="1"/>
  <c r="E608" i="1"/>
  <c r="H608" i="1" s="1"/>
  <c r="E607" i="1"/>
  <c r="H607" i="1" s="1"/>
  <c r="E606" i="1"/>
  <c r="H606" i="1" s="1"/>
  <c r="E605" i="1"/>
  <c r="H605" i="1" s="1"/>
  <c r="E604" i="1"/>
  <c r="H604" i="1" s="1"/>
  <c r="E603" i="1"/>
  <c r="H603" i="1" s="1"/>
  <c r="E602" i="1"/>
  <c r="H602" i="1" s="1"/>
  <c r="E601" i="1"/>
  <c r="H601" i="1" s="1"/>
  <c r="E600" i="1"/>
  <c r="H600" i="1" s="1"/>
  <c r="E599" i="1"/>
  <c r="H599" i="1" s="1"/>
  <c r="E598" i="1"/>
  <c r="H598" i="1" s="1"/>
  <c r="E597" i="1"/>
  <c r="H597" i="1" s="1"/>
  <c r="E596" i="1"/>
  <c r="H596" i="1" s="1"/>
  <c r="E594" i="1"/>
  <c r="H594" i="1" s="1"/>
  <c r="E593" i="1"/>
  <c r="H593" i="1" s="1"/>
  <c r="E592" i="1"/>
  <c r="H592" i="1" s="1"/>
  <c r="E591" i="1"/>
  <c r="H591" i="1" s="1"/>
  <c r="E590" i="1"/>
  <c r="H590" i="1" s="1"/>
  <c r="E589" i="1"/>
  <c r="H589" i="1" s="1"/>
  <c r="E588" i="1"/>
  <c r="H588" i="1" s="1"/>
  <c r="E587" i="1"/>
  <c r="H587" i="1" s="1"/>
  <c r="E586" i="1"/>
  <c r="H586" i="1" s="1"/>
  <c r="E585" i="1"/>
  <c r="H585" i="1" s="1"/>
  <c r="E584" i="1"/>
  <c r="H584" i="1" s="1"/>
  <c r="E583" i="1"/>
  <c r="H583" i="1" s="1"/>
  <c r="E582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G75" i="2"/>
  <c r="E133" i="2"/>
  <c r="H133" i="2" s="1"/>
  <c r="E131" i="2"/>
  <c r="H131" i="2" s="1"/>
  <c r="E126" i="2"/>
  <c r="H126" i="2" s="1"/>
  <c r="E123" i="2"/>
  <c r="H123" i="2" s="1"/>
  <c r="E121" i="2"/>
  <c r="H121" i="2" s="1"/>
  <c r="E111" i="2"/>
  <c r="H111" i="2" s="1"/>
  <c r="E106" i="2"/>
  <c r="H106" i="2" s="1"/>
  <c r="E88" i="2"/>
  <c r="H88" i="2" s="1"/>
  <c r="E77" i="2"/>
  <c r="H77" i="2" s="1"/>
  <c r="E75" i="2"/>
  <c r="F139" i="2"/>
  <c r="F133" i="2"/>
  <c r="F131" i="2"/>
  <c r="F128" i="2"/>
  <c r="F126" i="2"/>
  <c r="F125" i="2"/>
  <c r="F115" i="2"/>
  <c r="F112" i="2"/>
  <c r="F111" i="2"/>
  <c r="F103" i="2"/>
  <c r="F91" i="2"/>
  <c r="F80" i="2"/>
  <c r="F75" i="2"/>
  <c r="G349" i="2"/>
  <c r="E574" i="2"/>
  <c r="H574" i="2" s="1"/>
  <c r="E535" i="2"/>
  <c r="H535" i="2" s="1"/>
  <c r="E534" i="2"/>
  <c r="H534" i="2" s="1"/>
  <c r="E471" i="2"/>
  <c r="H471" i="2" s="1"/>
  <c r="E445" i="2"/>
  <c r="H445" i="2" s="1"/>
  <c r="E442" i="2"/>
  <c r="H442" i="2" s="1"/>
  <c r="E420" i="2"/>
  <c r="H420" i="2" s="1"/>
  <c r="E410" i="2"/>
  <c r="H410" i="2" s="1"/>
  <c r="E403" i="2"/>
  <c r="H403" i="2" s="1"/>
  <c r="E399" i="2"/>
  <c r="H399" i="2" s="1"/>
  <c r="E398" i="2"/>
  <c r="H398" i="2" s="1"/>
  <c r="E397" i="2"/>
  <c r="H397" i="2" s="1"/>
  <c r="E391" i="2"/>
  <c r="H391" i="2" s="1"/>
  <c r="E386" i="2"/>
  <c r="H386" i="2" s="1"/>
  <c r="E383" i="2"/>
  <c r="H383" i="2" s="1"/>
  <c r="E372" i="2"/>
  <c r="H372" i="2" s="1"/>
  <c r="E369" i="2"/>
  <c r="H369" i="2" s="1"/>
  <c r="E364" i="2"/>
  <c r="H364" i="2" s="1"/>
  <c r="E361" i="2"/>
  <c r="H361" i="2" s="1"/>
  <c r="E355" i="2"/>
  <c r="H355" i="2" s="1"/>
  <c r="E350" i="2"/>
  <c r="H350" i="2" s="1"/>
  <c r="E349" i="2"/>
  <c r="F566" i="2"/>
  <c r="F535" i="2"/>
  <c r="F471" i="2"/>
  <c r="F429" i="2"/>
  <c r="F404" i="2"/>
  <c r="F403" i="2"/>
  <c r="F399" i="2"/>
  <c r="F398" i="2"/>
  <c r="F395" i="2"/>
  <c r="F391" i="2"/>
  <c r="F388" i="2"/>
  <c r="F386" i="2"/>
  <c r="F383" i="2"/>
  <c r="F361" i="2"/>
  <c r="F355" i="2"/>
  <c r="F351" i="2"/>
  <c r="F350" i="2"/>
  <c r="F349" i="2"/>
  <c r="G19" i="3"/>
  <c r="E69" i="3"/>
  <c r="H69" i="3" s="1"/>
  <c r="E68" i="3"/>
  <c r="H68" i="3" s="1"/>
  <c r="E67" i="3"/>
  <c r="H67" i="3" s="1"/>
  <c r="E66" i="3"/>
  <c r="H66" i="3" s="1"/>
  <c r="E65" i="3"/>
  <c r="H65" i="3" s="1"/>
  <c r="E64" i="3"/>
  <c r="H64" i="3" s="1"/>
  <c r="E63" i="3"/>
  <c r="H63" i="3" s="1"/>
  <c r="E62" i="3"/>
  <c r="H62" i="3" s="1"/>
  <c r="E61" i="3"/>
  <c r="H61" i="3" s="1"/>
  <c r="E60" i="3"/>
  <c r="H60" i="3" s="1"/>
  <c r="E59" i="3"/>
  <c r="H59" i="3" s="1"/>
  <c r="E55" i="3"/>
  <c r="H55" i="3" s="1"/>
  <c r="E54" i="3"/>
  <c r="H54" i="3" s="1"/>
  <c r="E53" i="3"/>
  <c r="H53" i="3" s="1"/>
  <c r="E52" i="3"/>
  <c r="H52" i="3" s="1"/>
  <c r="E50" i="3"/>
  <c r="H50" i="3" s="1"/>
  <c r="E49" i="3"/>
  <c r="H49" i="3" s="1"/>
  <c r="E48" i="3"/>
  <c r="H48" i="3" s="1"/>
  <c r="E47" i="3"/>
  <c r="H47" i="3" s="1"/>
  <c r="E45" i="3"/>
  <c r="H45" i="3" s="1"/>
  <c r="E44" i="3"/>
  <c r="H44" i="3" s="1"/>
  <c r="E41" i="3"/>
  <c r="H41" i="3" s="1"/>
  <c r="E39" i="3"/>
  <c r="H39" i="3" s="1"/>
  <c r="E38" i="3"/>
  <c r="H38" i="3" s="1"/>
  <c r="E36" i="3"/>
  <c r="H36" i="3" s="1"/>
  <c r="E33" i="3"/>
  <c r="H33" i="3" s="1"/>
  <c r="E32" i="3"/>
  <c r="H32" i="3" s="1"/>
  <c r="E30" i="3"/>
  <c r="H30" i="3" s="1"/>
  <c r="E28" i="3"/>
  <c r="H28" i="3" s="1"/>
  <c r="E27" i="3"/>
  <c r="H27" i="3" s="1"/>
  <c r="E26" i="3"/>
  <c r="H26" i="3" s="1"/>
  <c r="E24" i="3"/>
  <c r="H24" i="3" s="1"/>
  <c r="E23" i="3"/>
  <c r="H23" i="3" s="1"/>
  <c r="E21" i="3"/>
  <c r="H21" i="3" s="1"/>
  <c r="E20" i="3"/>
  <c r="H20" i="3" s="1"/>
  <c r="E19" i="3"/>
  <c r="H19" i="3" s="1"/>
  <c r="F69" i="3"/>
  <c r="F68" i="3"/>
  <c r="F67" i="3"/>
  <c r="F66" i="3"/>
  <c r="F65" i="3"/>
  <c r="F64" i="3"/>
  <c r="F63" i="3"/>
  <c r="F62" i="3"/>
  <c r="F61" i="3"/>
  <c r="F59" i="3"/>
  <c r="F58" i="3"/>
  <c r="F56" i="3"/>
  <c r="F55" i="3"/>
  <c r="F54" i="3"/>
  <c r="F52" i="3"/>
  <c r="F51" i="3"/>
  <c r="F50" i="3"/>
  <c r="F49" i="3"/>
  <c r="F48" i="3"/>
  <c r="F47" i="3"/>
  <c r="F45" i="3"/>
  <c r="F44" i="3"/>
  <c r="F41" i="3"/>
  <c r="F39" i="3"/>
  <c r="F38" i="3"/>
  <c r="F37" i="3"/>
  <c r="F36" i="3"/>
  <c r="F34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G173" i="3"/>
  <c r="E343" i="3"/>
  <c r="H343" i="3" s="1"/>
  <c r="E341" i="3"/>
  <c r="H341" i="3" s="1"/>
  <c r="E340" i="3"/>
  <c r="H340" i="3" s="1"/>
  <c r="E337" i="3"/>
  <c r="H337" i="3" s="1"/>
  <c r="E330" i="3"/>
  <c r="H330" i="3" s="1"/>
  <c r="E329" i="3"/>
  <c r="H329" i="3" s="1"/>
  <c r="E328" i="3"/>
  <c r="H328" i="3" s="1"/>
  <c r="E327" i="3"/>
  <c r="H327" i="3" s="1"/>
  <c r="E325" i="3"/>
  <c r="H325" i="3" s="1"/>
  <c r="E324" i="3"/>
  <c r="H324" i="3" s="1"/>
  <c r="E323" i="3"/>
  <c r="H323" i="3" s="1"/>
  <c r="E321" i="3"/>
  <c r="H321" i="3" s="1"/>
  <c r="E319" i="3"/>
  <c r="H319" i="3" s="1"/>
  <c r="E317" i="3"/>
  <c r="H317" i="3" s="1"/>
  <c r="E316" i="3"/>
  <c r="H316" i="3" s="1"/>
  <c r="E313" i="3"/>
  <c r="H313" i="3" s="1"/>
  <c r="E312" i="3"/>
  <c r="H312" i="3" s="1"/>
  <c r="E311" i="3"/>
  <c r="H311" i="3" s="1"/>
  <c r="E310" i="3"/>
  <c r="H310" i="3" s="1"/>
  <c r="E308" i="3"/>
  <c r="H308" i="3" s="1"/>
  <c r="E306" i="3"/>
  <c r="H306" i="3" s="1"/>
  <c r="E305" i="3"/>
  <c r="H305" i="3" s="1"/>
  <c r="E301" i="3"/>
  <c r="H301" i="3" s="1"/>
  <c r="E300" i="3"/>
  <c r="H300" i="3" s="1"/>
  <c r="E297" i="3"/>
  <c r="H297" i="3" s="1"/>
  <c r="E294" i="3"/>
  <c r="H294" i="3" s="1"/>
  <c r="E293" i="3"/>
  <c r="H293" i="3" s="1"/>
  <c r="E291" i="3"/>
  <c r="H291" i="3" s="1"/>
  <c r="E290" i="3"/>
  <c r="H290" i="3" s="1"/>
  <c r="E289" i="3"/>
  <c r="H289" i="3" s="1"/>
  <c r="E288" i="3"/>
  <c r="H288" i="3" s="1"/>
  <c r="E287" i="3"/>
  <c r="H287" i="3" s="1"/>
  <c r="E286" i="3"/>
  <c r="H286" i="3" s="1"/>
  <c r="E283" i="3"/>
  <c r="H283" i="3" s="1"/>
  <c r="E282" i="3"/>
  <c r="H282" i="3" s="1"/>
  <c r="E281" i="3"/>
  <c r="H281" i="3" s="1"/>
  <c r="E280" i="3"/>
  <c r="H280" i="3" s="1"/>
  <c r="E278" i="3"/>
  <c r="H278" i="3" s="1"/>
  <c r="E277" i="3"/>
  <c r="H277" i="3" s="1"/>
  <c r="E276" i="3"/>
  <c r="H276" i="3" s="1"/>
  <c r="E275" i="3"/>
  <c r="H275" i="3" s="1"/>
  <c r="E274" i="3"/>
  <c r="H274" i="3" s="1"/>
  <c r="E271" i="3"/>
  <c r="H271" i="3" s="1"/>
  <c r="E270" i="3"/>
  <c r="H270" i="3" s="1"/>
  <c r="E269" i="3"/>
  <c r="H269" i="3" s="1"/>
  <c r="E268" i="3"/>
  <c r="H268" i="3" s="1"/>
  <c r="E267" i="3"/>
  <c r="H267" i="3" s="1"/>
  <c r="E266" i="3"/>
  <c r="H266" i="3" s="1"/>
  <c r="E264" i="3"/>
  <c r="H264" i="3" s="1"/>
  <c r="E263" i="3"/>
  <c r="H263" i="3" s="1"/>
  <c r="E262" i="3"/>
  <c r="H262" i="3" s="1"/>
  <c r="E260" i="3"/>
  <c r="H260" i="3" s="1"/>
  <c r="E259" i="3"/>
  <c r="H259" i="3" s="1"/>
  <c r="E258" i="3"/>
  <c r="H258" i="3" s="1"/>
  <c r="E256" i="3"/>
  <c r="H256" i="3" s="1"/>
  <c r="E255" i="3"/>
  <c r="H255" i="3" s="1"/>
  <c r="E254" i="3"/>
  <c r="H254" i="3" s="1"/>
  <c r="E253" i="3"/>
  <c r="H253" i="3" s="1"/>
  <c r="E250" i="3"/>
  <c r="H250" i="3" s="1"/>
  <c r="E249" i="3"/>
  <c r="H249" i="3" s="1"/>
  <c r="E248" i="3"/>
  <c r="H248" i="3" s="1"/>
  <c r="E246" i="3"/>
  <c r="H246" i="3" s="1"/>
  <c r="E245" i="3"/>
  <c r="H245" i="3" s="1"/>
  <c r="E244" i="3"/>
  <c r="H244" i="3" s="1"/>
  <c r="E243" i="3"/>
  <c r="H243" i="3" s="1"/>
  <c r="E241" i="3"/>
  <c r="H241" i="3" s="1"/>
  <c r="E240" i="3"/>
  <c r="H240" i="3" s="1"/>
  <c r="E239" i="3"/>
  <c r="H239" i="3" s="1"/>
  <c r="E238" i="3"/>
  <c r="H238" i="3" s="1"/>
  <c r="E236" i="3"/>
  <c r="H236" i="3" s="1"/>
  <c r="E233" i="3"/>
  <c r="H233" i="3" s="1"/>
  <c r="E230" i="3"/>
  <c r="H230" i="3" s="1"/>
  <c r="E228" i="3"/>
  <c r="H228" i="3" s="1"/>
  <c r="E225" i="3"/>
  <c r="H225" i="3" s="1"/>
  <c r="E224" i="3"/>
  <c r="H224" i="3" s="1"/>
  <c r="E223" i="3"/>
  <c r="H223" i="3" s="1"/>
  <c r="E219" i="3"/>
  <c r="H219" i="3" s="1"/>
  <c r="E216" i="3"/>
  <c r="H216" i="3" s="1"/>
  <c r="E215" i="3"/>
  <c r="H215" i="3" s="1"/>
  <c r="E213" i="3"/>
  <c r="H213" i="3" s="1"/>
  <c r="E212" i="3"/>
  <c r="H212" i="3" s="1"/>
  <c r="E210" i="3"/>
  <c r="H210" i="3" s="1"/>
  <c r="E209" i="3"/>
  <c r="H209" i="3" s="1"/>
  <c r="E208" i="3"/>
  <c r="H208" i="3" s="1"/>
  <c r="E206" i="3"/>
  <c r="H206" i="3" s="1"/>
  <c r="E205" i="3"/>
  <c r="H205" i="3" s="1"/>
  <c r="E204" i="3"/>
  <c r="H204" i="3" s="1"/>
  <c r="E203" i="3"/>
  <c r="H203" i="3" s="1"/>
  <c r="E202" i="3"/>
  <c r="H202" i="3" s="1"/>
  <c r="E201" i="3"/>
  <c r="H201" i="3" s="1"/>
  <c r="E200" i="3"/>
  <c r="H200" i="3" s="1"/>
  <c r="E199" i="3"/>
  <c r="H199" i="3" s="1"/>
  <c r="E198" i="3"/>
  <c r="H198" i="3" s="1"/>
  <c r="E197" i="3"/>
  <c r="H197" i="3" s="1"/>
  <c r="E196" i="3"/>
  <c r="H196" i="3" s="1"/>
  <c r="E195" i="3"/>
  <c r="H195" i="3" s="1"/>
  <c r="E194" i="3"/>
  <c r="H194" i="3" s="1"/>
  <c r="E192" i="3"/>
  <c r="H192" i="3" s="1"/>
  <c r="E191" i="3"/>
  <c r="H191" i="3" s="1"/>
  <c r="E190" i="3"/>
  <c r="H190" i="3" s="1"/>
  <c r="E189" i="3"/>
  <c r="H189" i="3" s="1"/>
  <c r="E188" i="3"/>
  <c r="H188" i="3" s="1"/>
  <c r="E187" i="3"/>
  <c r="H187" i="3" s="1"/>
  <c r="E186" i="3"/>
  <c r="H186" i="3" s="1"/>
  <c r="E185" i="3"/>
  <c r="H185" i="3" s="1"/>
  <c r="E184" i="3"/>
  <c r="H184" i="3" s="1"/>
  <c r="E182" i="3"/>
  <c r="H182" i="3" s="1"/>
  <c r="E181" i="3"/>
  <c r="H181" i="3" s="1"/>
  <c r="E180" i="3"/>
  <c r="H180" i="3" s="1"/>
  <c r="E179" i="3"/>
  <c r="H179" i="3" s="1"/>
  <c r="E178" i="3"/>
  <c r="H178" i="3" s="1"/>
  <c r="E176" i="3"/>
  <c r="H176" i="3" s="1"/>
  <c r="E175" i="3"/>
  <c r="H175" i="3" s="1"/>
  <c r="E174" i="3"/>
  <c r="H174" i="3" s="1"/>
  <c r="E173" i="3"/>
  <c r="F343" i="3"/>
  <c r="F342" i="3"/>
  <c r="F341" i="3"/>
  <c r="F339" i="3"/>
  <c r="F337" i="3"/>
  <c r="F335" i="3"/>
  <c r="F334" i="3"/>
  <c r="F333" i="3"/>
  <c r="F329" i="3"/>
  <c r="F328" i="3"/>
  <c r="F327" i="3"/>
  <c r="F325" i="3"/>
  <c r="F324" i="3"/>
  <c r="F323" i="3"/>
  <c r="F321" i="3"/>
  <c r="F319" i="3"/>
  <c r="F318" i="3"/>
  <c r="F317" i="3"/>
  <c r="F315" i="3"/>
  <c r="F314" i="3"/>
  <c r="F313" i="3"/>
  <c r="F312" i="3"/>
  <c r="F310" i="3"/>
  <c r="F309" i="3"/>
  <c r="F308" i="3"/>
  <c r="F306" i="3"/>
  <c r="F305" i="3"/>
  <c r="F304" i="3"/>
  <c r="F303" i="3"/>
  <c r="F302" i="3"/>
  <c r="F301" i="3"/>
  <c r="F300" i="3"/>
  <c r="F298" i="3"/>
  <c r="F296" i="3"/>
  <c r="F295" i="3"/>
  <c r="F294" i="3"/>
  <c r="F293" i="3"/>
  <c r="F292" i="3"/>
  <c r="F291" i="3"/>
  <c r="F290" i="3"/>
  <c r="F289" i="3"/>
  <c r="F288" i="3"/>
  <c r="F287" i="3"/>
  <c r="F286" i="3"/>
  <c r="F283" i="3"/>
  <c r="F282" i="3"/>
  <c r="F281" i="3"/>
  <c r="F280" i="3"/>
  <c r="F278" i="3"/>
  <c r="F277" i="3"/>
  <c r="F276" i="3"/>
  <c r="F275" i="3"/>
  <c r="F271" i="3"/>
  <c r="F270" i="3"/>
  <c r="F269" i="3"/>
  <c r="F268" i="3"/>
  <c r="F267" i="3"/>
  <c r="F266" i="3"/>
  <c r="F264" i="3"/>
  <c r="F263" i="3"/>
  <c r="F262" i="3"/>
  <c r="F260" i="3"/>
  <c r="F259" i="3"/>
  <c r="F258" i="3"/>
  <c r="F256" i="3"/>
  <c r="F255" i="3"/>
  <c r="F254" i="3"/>
  <c r="F253" i="3"/>
  <c r="F250" i="3"/>
  <c r="F249" i="3"/>
  <c r="F248" i="3"/>
  <c r="F247" i="3"/>
  <c r="F246" i="3"/>
  <c r="F245" i="3"/>
  <c r="F244" i="3"/>
  <c r="F243" i="3"/>
  <c r="F241" i="3"/>
  <c r="F240" i="3"/>
  <c r="F238" i="3"/>
  <c r="F236" i="3"/>
  <c r="F235" i="3"/>
  <c r="F233" i="3"/>
  <c r="F232" i="3"/>
  <c r="F229" i="3"/>
  <c r="F228" i="3"/>
  <c r="F227" i="3"/>
  <c r="F226" i="3"/>
  <c r="F225" i="3"/>
  <c r="F220" i="3"/>
  <c r="F219" i="3"/>
  <c r="F218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6" i="3"/>
  <c r="F175" i="3"/>
  <c r="F174" i="3"/>
  <c r="F173" i="3"/>
  <c r="G582" i="3"/>
  <c r="E609" i="3"/>
  <c r="H609" i="3" s="1"/>
  <c r="E608" i="3"/>
  <c r="H608" i="3" s="1"/>
  <c r="E607" i="3"/>
  <c r="H607" i="3" s="1"/>
  <c r="E606" i="3"/>
  <c r="H606" i="3" s="1"/>
  <c r="E605" i="3"/>
  <c r="H605" i="3" s="1"/>
  <c r="E604" i="3"/>
  <c r="H604" i="3" s="1"/>
  <c r="E603" i="3"/>
  <c r="H603" i="3" s="1"/>
  <c r="E602" i="3"/>
  <c r="H602" i="3" s="1"/>
  <c r="E601" i="3"/>
  <c r="H601" i="3" s="1"/>
  <c r="E600" i="3"/>
  <c r="H600" i="3" s="1"/>
  <c r="E599" i="3"/>
  <c r="H599" i="3" s="1"/>
  <c r="E598" i="3"/>
  <c r="H598" i="3" s="1"/>
  <c r="E597" i="3"/>
  <c r="H597" i="3" s="1"/>
  <c r="E596" i="3"/>
  <c r="H596" i="3" s="1"/>
  <c r="E593" i="3"/>
  <c r="H593" i="3" s="1"/>
  <c r="E592" i="3"/>
  <c r="H592" i="3" s="1"/>
  <c r="E591" i="3"/>
  <c r="H591" i="3" s="1"/>
  <c r="E590" i="3"/>
  <c r="H590" i="3" s="1"/>
  <c r="E589" i="3"/>
  <c r="H589" i="3" s="1"/>
  <c r="E588" i="3"/>
  <c r="H588" i="3" s="1"/>
  <c r="E587" i="3"/>
  <c r="H587" i="3" s="1"/>
  <c r="E586" i="3"/>
  <c r="H586" i="3" s="1"/>
  <c r="E585" i="3"/>
  <c r="H585" i="3" s="1"/>
  <c r="E584" i="3"/>
  <c r="H584" i="3" s="1"/>
  <c r="E583" i="3"/>
  <c r="H583" i="3" s="1"/>
  <c r="E582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3" i="3"/>
  <c r="F592" i="3"/>
  <c r="F591" i="3"/>
  <c r="F590" i="3"/>
  <c r="F589" i="3"/>
  <c r="F587" i="3"/>
  <c r="F586" i="3"/>
  <c r="F585" i="3"/>
  <c r="F584" i="3"/>
  <c r="F583" i="3"/>
  <c r="F582" i="3"/>
  <c r="G19" i="5"/>
  <c r="E69" i="5"/>
  <c r="H69" i="5" s="1"/>
  <c r="E68" i="5"/>
  <c r="H68" i="5" s="1"/>
  <c r="E66" i="5"/>
  <c r="H66" i="5" s="1"/>
  <c r="E65" i="5"/>
  <c r="H65" i="5" s="1"/>
  <c r="E64" i="5"/>
  <c r="H64" i="5" s="1"/>
  <c r="E62" i="5"/>
  <c r="H62" i="5" s="1"/>
  <c r="E61" i="5"/>
  <c r="H61" i="5" s="1"/>
  <c r="E52" i="5"/>
  <c r="H52" i="5" s="1"/>
  <c r="E50" i="5"/>
  <c r="H50" i="5" s="1"/>
  <c r="E49" i="5"/>
  <c r="H49" i="5" s="1"/>
  <c r="E48" i="5"/>
  <c r="H48" i="5" s="1"/>
  <c r="E45" i="5"/>
  <c r="H45" i="5" s="1"/>
  <c r="E44" i="5"/>
  <c r="H44" i="5" s="1"/>
  <c r="E41" i="5"/>
  <c r="H41" i="5" s="1"/>
  <c r="E39" i="5"/>
  <c r="H39" i="5" s="1"/>
  <c r="E38" i="5"/>
  <c r="H38" i="5" s="1"/>
  <c r="E36" i="5"/>
  <c r="H36" i="5" s="1"/>
  <c r="E34" i="5"/>
  <c r="H34" i="5" s="1"/>
  <c r="E30" i="5"/>
  <c r="H30" i="5" s="1"/>
  <c r="E29" i="5"/>
  <c r="H29" i="5" s="1"/>
  <c r="E28" i="5"/>
  <c r="H28" i="5" s="1"/>
  <c r="E27" i="5"/>
  <c r="H27" i="5" s="1"/>
  <c r="E26" i="5"/>
  <c r="H26" i="5" s="1"/>
  <c r="E25" i="5"/>
  <c r="H25" i="5" s="1"/>
  <c r="E23" i="5"/>
  <c r="H23" i="5" s="1"/>
  <c r="E21" i="5"/>
  <c r="H21" i="5" s="1"/>
  <c r="E19" i="5"/>
  <c r="F69" i="5"/>
  <c r="F67" i="5"/>
  <c r="F66" i="5"/>
  <c r="F65" i="5"/>
  <c r="F64" i="5"/>
  <c r="F62" i="5"/>
  <c r="F59" i="5"/>
  <c r="F56" i="5"/>
  <c r="F54" i="5"/>
  <c r="F50" i="5"/>
  <c r="F49" i="5"/>
  <c r="F46" i="5"/>
  <c r="F45" i="5"/>
  <c r="F44" i="5"/>
  <c r="F39" i="5"/>
  <c r="F37" i="5"/>
  <c r="F36" i="5"/>
  <c r="F32" i="5"/>
  <c r="F30" i="5"/>
  <c r="F29" i="5"/>
  <c r="F28" i="5"/>
  <c r="F27" i="5"/>
  <c r="F23" i="5"/>
  <c r="F21" i="5"/>
  <c r="F19" i="5"/>
  <c r="G173" i="5"/>
  <c r="E343" i="5"/>
  <c r="H343" i="5" s="1"/>
  <c r="E342" i="5"/>
  <c r="H342" i="5" s="1"/>
  <c r="E341" i="5"/>
  <c r="H341" i="5" s="1"/>
  <c r="E338" i="5"/>
  <c r="H338" i="5" s="1"/>
  <c r="E334" i="5"/>
  <c r="H334" i="5" s="1"/>
  <c r="E329" i="5"/>
  <c r="H329" i="5" s="1"/>
  <c r="E328" i="5"/>
  <c r="H328" i="5" s="1"/>
  <c r="E324" i="5"/>
  <c r="H324" i="5" s="1"/>
  <c r="E322" i="5"/>
  <c r="H322" i="5" s="1"/>
  <c r="E321" i="5"/>
  <c r="H321" i="5" s="1"/>
  <c r="E319" i="5"/>
  <c r="H319" i="5" s="1"/>
  <c r="E317" i="5"/>
  <c r="H317" i="5" s="1"/>
  <c r="E316" i="5"/>
  <c r="H316" i="5" s="1"/>
  <c r="E313" i="5"/>
  <c r="H313" i="5" s="1"/>
  <c r="E308" i="5"/>
  <c r="H308" i="5" s="1"/>
  <c r="E305" i="5"/>
  <c r="H305" i="5" s="1"/>
  <c r="E302" i="5"/>
  <c r="H302" i="5" s="1"/>
  <c r="E298" i="5"/>
  <c r="H298" i="5" s="1"/>
  <c r="E295" i="5"/>
  <c r="H295" i="5" s="1"/>
  <c r="E294" i="5"/>
  <c r="H294" i="5" s="1"/>
  <c r="E293" i="5"/>
  <c r="H293" i="5" s="1"/>
  <c r="E291" i="5"/>
  <c r="H291" i="5" s="1"/>
  <c r="E290" i="5"/>
  <c r="H290" i="5" s="1"/>
  <c r="E289" i="5"/>
  <c r="H289" i="5" s="1"/>
  <c r="E288" i="5"/>
  <c r="H288" i="5" s="1"/>
  <c r="E286" i="5"/>
  <c r="H286" i="5" s="1"/>
  <c r="E283" i="5"/>
  <c r="H283" i="5" s="1"/>
  <c r="E281" i="5"/>
  <c r="H281" i="5" s="1"/>
  <c r="E280" i="5"/>
  <c r="H280" i="5" s="1"/>
  <c r="E277" i="5"/>
  <c r="H277" i="5" s="1"/>
  <c r="E276" i="5"/>
  <c r="H276" i="5" s="1"/>
  <c r="E275" i="5"/>
  <c r="H275" i="5" s="1"/>
  <c r="E274" i="5"/>
  <c r="H274" i="5" s="1"/>
  <c r="E271" i="5"/>
  <c r="H271" i="5" s="1"/>
  <c r="E270" i="5"/>
  <c r="H270" i="5" s="1"/>
  <c r="E268" i="5"/>
  <c r="H268" i="5" s="1"/>
  <c r="E267" i="5"/>
  <c r="H267" i="5" s="1"/>
  <c r="E266" i="5"/>
  <c r="H266" i="5" s="1"/>
  <c r="E264" i="5"/>
  <c r="H264" i="5" s="1"/>
  <c r="E261" i="5"/>
  <c r="H261" i="5" s="1"/>
  <c r="E260" i="5"/>
  <c r="H260" i="5" s="1"/>
  <c r="E259" i="5"/>
  <c r="H259" i="5" s="1"/>
  <c r="E258" i="5"/>
  <c r="H258" i="5" s="1"/>
  <c r="E255" i="5"/>
  <c r="H255" i="5" s="1"/>
  <c r="E254" i="5"/>
  <c r="H254" i="5" s="1"/>
  <c r="E250" i="5"/>
  <c r="H250" i="5" s="1"/>
  <c r="E249" i="5"/>
  <c r="H249" i="5" s="1"/>
  <c r="E248" i="5"/>
  <c r="H248" i="5" s="1"/>
  <c r="E247" i="5"/>
  <c r="H247" i="5" s="1"/>
  <c r="E244" i="5"/>
  <c r="H244" i="5" s="1"/>
  <c r="E243" i="5"/>
  <c r="H243" i="5" s="1"/>
  <c r="E241" i="5"/>
  <c r="H241" i="5" s="1"/>
  <c r="E238" i="5"/>
  <c r="H238" i="5" s="1"/>
  <c r="E236" i="5"/>
  <c r="H236" i="5" s="1"/>
  <c r="E233" i="5"/>
  <c r="H233" i="5" s="1"/>
  <c r="E231" i="5"/>
  <c r="H231" i="5" s="1"/>
  <c r="E230" i="5"/>
  <c r="H230" i="5" s="1"/>
  <c r="E228" i="5"/>
  <c r="H228" i="5" s="1"/>
  <c r="E226" i="5"/>
  <c r="H226" i="5" s="1"/>
  <c r="E225" i="5"/>
  <c r="H225" i="5" s="1"/>
  <c r="E213" i="5"/>
  <c r="H213" i="5" s="1"/>
  <c r="E210" i="5"/>
  <c r="H210" i="5" s="1"/>
  <c r="E209" i="5"/>
  <c r="H209" i="5" s="1"/>
  <c r="E208" i="5"/>
  <c r="H208" i="5" s="1"/>
  <c r="E206" i="5"/>
  <c r="H206" i="5" s="1"/>
  <c r="E205" i="5"/>
  <c r="H205" i="5" s="1"/>
  <c r="E204" i="5"/>
  <c r="H204" i="5" s="1"/>
  <c r="E203" i="5"/>
  <c r="H203" i="5" s="1"/>
  <c r="E202" i="5"/>
  <c r="H202" i="5" s="1"/>
  <c r="E201" i="5"/>
  <c r="H201" i="5" s="1"/>
  <c r="E200" i="5"/>
  <c r="H200" i="5" s="1"/>
  <c r="E199" i="5"/>
  <c r="H199" i="5" s="1"/>
  <c r="E198" i="5"/>
  <c r="H198" i="5" s="1"/>
  <c r="E197" i="5"/>
  <c r="H197" i="5" s="1"/>
  <c r="E196" i="5"/>
  <c r="H196" i="5" s="1"/>
  <c r="E194" i="5"/>
  <c r="H194" i="5" s="1"/>
  <c r="E192" i="5"/>
  <c r="H192" i="5" s="1"/>
  <c r="E191" i="5"/>
  <c r="H191" i="5" s="1"/>
  <c r="E190" i="5"/>
  <c r="H190" i="5" s="1"/>
  <c r="E188" i="5"/>
  <c r="H188" i="5" s="1"/>
  <c r="E187" i="5"/>
  <c r="H187" i="5" s="1"/>
  <c r="E186" i="5"/>
  <c r="H186" i="5" s="1"/>
  <c r="E185" i="5"/>
  <c r="H185" i="5" s="1"/>
  <c r="E183" i="5"/>
  <c r="H183" i="5" s="1"/>
  <c r="E182" i="5"/>
  <c r="H182" i="5" s="1"/>
  <c r="E181" i="5"/>
  <c r="H181" i="5" s="1"/>
  <c r="E180" i="5"/>
  <c r="H180" i="5" s="1"/>
  <c r="E179" i="5"/>
  <c r="H179" i="5" s="1"/>
  <c r="E178" i="5"/>
  <c r="H178" i="5" s="1"/>
  <c r="E176" i="5"/>
  <c r="H176" i="5" s="1"/>
  <c r="E174" i="5"/>
  <c r="H174" i="5" s="1"/>
  <c r="E173" i="5"/>
  <c r="H173" i="5" s="1"/>
  <c r="F341" i="5"/>
  <c r="F339" i="5"/>
  <c r="F333" i="5"/>
  <c r="F329" i="5"/>
  <c r="F324" i="5"/>
  <c r="F321" i="5"/>
  <c r="F319" i="5"/>
  <c r="F318" i="5"/>
  <c r="F317" i="5"/>
  <c r="F313" i="5"/>
  <c r="F308" i="5"/>
  <c r="F305" i="5"/>
  <c r="F302" i="5"/>
  <c r="F301" i="5"/>
  <c r="F295" i="5"/>
  <c r="F294" i="5"/>
  <c r="F293" i="5"/>
  <c r="F291" i="5"/>
  <c r="F290" i="5"/>
  <c r="F289" i="5"/>
  <c r="F288" i="5"/>
  <c r="F287" i="5"/>
  <c r="F286" i="5"/>
  <c r="F283" i="5"/>
  <c r="F280" i="5"/>
  <c r="F277" i="5"/>
  <c r="F276" i="5"/>
  <c r="F275" i="5"/>
  <c r="F271" i="5"/>
  <c r="F270" i="5"/>
  <c r="F268" i="5"/>
  <c r="F264" i="5"/>
  <c r="F260" i="5"/>
  <c r="F259" i="5"/>
  <c r="F253" i="5"/>
  <c r="F248" i="5"/>
  <c r="F244" i="5"/>
  <c r="F243" i="5"/>
  <c r="F241" i="5"/>
  <c r="F239" i="5"/>
  <c r="F238" i="5"/>
  <c r="F236" i="5"/>
  <c r="F233" i="5"/>
  <c r="F232" i="5"/>
  <c r="F228" i="5"/>
  <c r="F226" i="5"/>
  <c r="F225" i="5"/>
  <c r="F222" i="5"/>
  <c r="F219" i="5"/>
  <c r="F218" i="5"/>
  <c r="F214" i="5"/>
  <c r="F213" i="5"/>
  <c r="F212" i="5"/>
  <c r="F210" i="5"/>
  <c r="F209" i="5"/>
  <c r="F205" i="5"/>
  <c r="F204" i="5"/>
  <c r="F203" i="5"/>
  <c r="F202" i="5"/>
  <c r="F201" i="5"/>
  <c r="F200" i="5"/>
  <c r="F199" i="5"/>
  <c r="F194" i="5"/>
  <c r="F193" i="5"/>
  <c r="F192" i="5"/>
  <c r="F190" i="5"/>
  <c r="F189" i="5"/>
  <c r="F188" i="5"/>
  <c r="F187" i="5"/>
  <c r="F186" i="5"/>
  <c r="F185" i="5"/>
  <c r="F183" i="5"/>
  <c r="F182" i="5"/>
  <c r="F181" i="5"/>
  <c r="F180" i="5"/>
  <c r="F179" i="5"/>
  <c r="F178" i="5"/>
  <c r="F176" i="5"/>
  <c r="F175" i="5"/>
  <c r="F174" i="5"/>
  <c r="F173" i="5"/>
  <c r="G582" i="5"/>
  <c r="E609" i="5"/>
  <c r="H609" i="5" s="1"/>
  <c r="E608" i="5"/>
  <c r="H608" i="5" s="1"/>
  <c r="E607" i="5"/>
  <c r="H607" i="5" s="1"/>
  <c r="E606" i="5"/>
  <c r="H606" i="5" s="1"/>
  <c r="E605" i="5"/>
  <c r="H605" i="5" s="1"/>
  <c r="E604" i="5"/>
  <c r="H604" i="5" s="1"/>
  <c r="E603" i="5"/>
  <c r="H603" i="5" s="1"/>
  <c r="E601" i="5"/>
  <c r="H601" i="5" s="1"/>
  <c r="E600" i="5"/>
  <c r="H600" i="5" s="1"/>
  <c r="E599" i="5"/>
  <c r="H599" i="5" s="1"/>
  <c r="E598" i="5"/>
  <c r="H598" i="5" s="1"/>
  <c r="E597" i="5"/>
  <c r="H597" i="5" s="1"/>
  <c r="E593" i="5"/>
  <c r="H593" i="5" s="1"/>
  <c r="E592" i="5"/>
  <c r="H592" i="5" s="1"/>
  <c r="E591" i="5"/>
  <c r="H591" i="5" s="1"/>
  <c r="E590" i="5"/>
  <c r="H590" i="5" s="1"/>
  <c r="E589" i="5"/>
  <c r="H589" i="5" s="1"/>
  <c r="E587" i="5"/>
  <c r="H587" i="5" s="1"/>
  <c r="E586" i="5"/>
  <c r="H586" i="5" s="1"/>
  <c r="E585" i="5"/>
  <c r="H585" i="5" s="1"/>
  <c r="E584" i="5"/>
  <c r="H584" i="5" s="1"/>
  <c r="E583" i="5"/>
  <c r="H583" i="5" s="1"/>
  <c r="E582" i="5"/>
  <c r="F609" i="5"/>
  <c r="F605" i="5"/>
  <c r="F603" i="5"/>
  <c r="F602" i="5"/>
  <c r="F601" i="5"/>
  <c r="F600" i="5"/>
  <c r="F598" i="5"/>
  <c r="F597" i="5"/>
  <c r="F593" i="5"/>
  <c r="F590" i="5"/>
  <c r="F589" i="5"/>
  <c r="F587" i="5"/>
  <c r="F586" i="5"/>
  <c r="F585" i="5"/>
  <c r="F584" i="5"/>
  <c r="F583" i="5"/>
  <c r="F582" i="5"/>
  <c r="F12" i="6"/>
  <c r="G75" i="6"/>
  <c r="E167" i="6"/>
  <c r="H167" i="6" s="1"/>
  <c r="E165" i="6"/>
  <c r="H165" i="6" s="1"/>
  <c r="E164" i="6"/>
  <c r="H164" i="6" s="1"/>
  <c r="E161" i="6"/>
  <c r="H161" i="6" s="1"/>
  <c r="E160" i="6"/>
  <c r="H160" i="6" s="1"/>
  <c r="E158" i="6"/>
  <c r="H158" i="6" s="1"/>
  <c r="E157" i="6"/>
  <c r="H157" i="6" s="1"/>
  <c r="E155" i="6"/>
  <c r="H155" i="6" s="1"/>
  <c r="E154" i="6"/>
  <c r="H154" i="6" s="1"/>
  <c r="E153" i="6"/>
  <c r="H153" i="6" s="1"/>
  <c r="E152" i="6"/>
  <c r="H152" i="6" s="1"/>
  <c r="E151" i="6"/>
  <c r="H151" i="6" s="1"/>
  <c r="E149" i="6"/>
  <c r="H149" i="6" s="1"/>
  <c r="E148" i="6"/>
  <c r="H148" i="6" s="1"/>
  <c r="E147" i="6"/>
  <c r="H147" i="6" s="1"/>
  <c r="E145" i="6"/>
  <c r="H145" i="6" s="1"/>
  <c r="E144" i="6"/>
  <c r="H144" i="6" s="1"/>
  <c r="E143" i="6"/>
  <c r="H143" i="6" s="1"/>
  <c r="E142" i="6"/>
  <c r="H142" i="6" s="1"/>
  <c r="E141" i="6"/>
  <c r="H141" i="6" s="1"/>
  <c r="E140" i="6"/>
  <c r="H140" i="6" s="1"/>
  <c r="E139" i="6"/>
  <c r="H139" i="6" s="1"/>
  <c r="E138" i="6"/>
  <c r="H138" i="6" s="1"/>
  <c r="E137" i="6"/>
  <c r="H137" i="6" s="1"/>
  <c r="E136" i="6"/>
  <c r="H136" i="6" s="1"/>
  <c r="E135" i="6"/>
  <c r="H135" i="6" s="1"/>
  <c r="E134" i="6"/>
  <c r="H134" i="6" s="1"/>
  <c r="E133" i="6"/>
  <c r="H133" i="6" s="1"/>
  <c r="E132" i="6"/>
  <c r="H132" i="6" s="1"/>
  <c r="E131" i="6"/>
  <c r="H131" i="6" s="1"/>
  <c r="E130" i="6"/>
  <c r="H130" i="6" s="1"/>
  <c r="E129" i="6"/>
  <c r="H129" i="6" s="1"/>
  <c r="E128" i="6"/>
  <c r="H128" i="6" s="1"/>
  <c r="E126" i="6"/>
  <c r="H126" i="6" s="1"/>
  <c r="E125" i="6"/>
  <c r="H125" i="6" s="1"/>
  <c r="E124" i="6"/>
  <c r="H124" i="6" s="1"/>
  <c r="E123" i="6"/>
  <c r="H123" i="6" s="1"/>
  <c r="E122" i="6"/>
  <c r="H122" i="6" s="1"/>
  <c r="E121" i="6"/>
  <c r="H121" i="6" s="1"/>
  <c r="E120" i="6"/>
  <c r="H120" i="6" s="1"/>
  <c r="E117" i="6"/>
  <c r="H117" i="6" s="1"/>
  <c r="E116" i="6"/>
  <c r="H116" i="6" s="1"/>
  <c r="E115" i="6"/>
  <c r="H115" i="6" s="1"/>
  <c r="E114" i="6"/>
  <c r="H114" i="6" s="1"/>
  <c r="E113" i="6"/>
  <c r="H113" i="6" s="1"/>
  <c r="E112" i="6"/>
  <c r="H112" i="6" s="1"/>
  <c r="E111" i="6"/>
  <c r="H111" i="6" s="1"/>
  <c r="E110" i="6"/>
  <c r="H110" i="6" s="1"/>
  <c r="E109" i="6"/>
  <c r="H109" i="6" s="1"/>
  <c r="E108" i="6"/>
  <c r="H108" i="6" s="1"/>
  <c r="E106" i="6"/>
  <c r="H106" i="6" s="1"/>
  <c r="E104" i="6"/>
  <c r="H104" i="6" s="1"/>
  <c r="E103" i="6"/>
  <c r="H103" i="6" s="1"/>
  <c r="E102" i="6"/>
  <c r="H102" i="6" s="1"/>
  <c r="E101" i="6"/>
  <c r="H101" i="6" s="1"/>
  <c r="E99" i="6"/>
  <c r="H99" i="6" s="1"/>
  <c r="E97" i="6"/>
  <c r="H97" i="6" s="1"/>
  <c r="E96" i="6"/>
  <c r="H96" i="6" s="1"/>
  <c r="E95" i="6"/>
  <c r="H95" i="6" s="1"/>
  <c r="E94" i="6"/>
  <c r="H94" i="6" s="1"/>
  <c r="E93" i="6"/>
  <c r="H93" i="6" s="1"/>
  <c r="E92" i="6"/>
  <c r="H92" i="6" s="1"/>
  <c r="E91" i="6"/>
  <c r="H91" i="6" s="1"/>
  <c r="E90" i="6"/>
  <c r="H90" i="6" s="1"/>
  <c r="E89" i="6"/>
  <c r="H89" i="6" s="1"/>
  <c r="E88" i="6"/>
  <c r="H88" i="6" s="1"/>
  <c r="E87" i="6"/>
  <c r="H87" i="6" s="1"/>
  <c r="E85" i="6"/>
  <c r="H85" i="6" s="1"/>
  <c r="E84" i="6"/>
  <c r="H84" i="6" s="1"/>
  <c r="E83" i="6"/>
  <c r="H83" i="6" s="1"/>
  <c r="E82" i="6"/>
  <c r="H82" i="6" s="1"/>
  <c r="E81" i="6"/>
  <c r="H81" i="6" s="1"/>
  <c r="E80" i="6"/>
  <c r="H80" i="6" s="1"/>
  <c r="E79" i="6"/>
  <c r="H79" i="6" s="1"/>
  <c r="E78" i="6"/>
  <c r="H78" i="6" s="1"/>
  <c r="E77" i="6"/>
  <c r="H77" i="6" s="1"/>
  <c r="E76" i="6"/>
  <c r="H76" i="6" s="1"/>
  <c r="E75" i="6"/>
  <c r="F167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7" i="6"/>
  <c r="F136" i="6"/>
  <c r="F135" i="6"/>
  <c r="F134" i="6"/>
  <c r="F133" i="6"/>
  <c r="F132" i="6"/>
  <c r="F131" i="6"/>
  <c r="F130" i="6"/>
  <c r="F129" i="6"/>
  <c r="F128" i="6"/>
  <c r="F126" i="6"/>
  <c r="F125" i="6"/>
  <c r="F124" i="6"/>
  <c r="F123" i="6"/>
  <c r="F122" i="6"/>
  <c r="F121" i="6"/>
  <c r="F120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7" i="6"/>
  <c r="F96" i="6"/>
  <c r="F95" i="6"/>
  <c r="F94" i="6"/>
  <c r="F93" i="6"/>
  <c r="F92" i="6"/>
  <c r="F91" i="6"/>
  <c r="F90" i="6"/>
  <c r="F89" i="6"/>
  <c r="F88" i="6"/>
  <c r="F87" i="6"/>
  <c r="F85" i="6"/>
  <c r="F84" i="6"/>
  <c r="F83" i="6"/>
  <c r="F82" i="6"/>
  <c r="F81" i="6"/>
  <c r="F80" i="6"/>
  <c r="F79" i="6"/>
  <c r="F78" i="6"/>
  <c r="F77" i="6"/>
  <c r="F76" i="6"/>
  <c r="F75" i="6"/>
  <c r="G349" i="6"/>
  <c r="E576" i="6"/>
  <c r="H576" i="6" s="1"/>
  <c r="E574" i="6"/>
  <c r="H574" i="6" s="1"/>
  <c r="E573" i="6"/>
  <c r="H573" i="6" s="1"/>
  <c r="E572" i="6"/>
  <c r="H572" i="6" s="1"/>
  <c r="E571" i="6"/>
  <c r="H571" i="6" s="1"/>
  <c r="E570" i="6"/>
  <c r="H570" i="6" s="1"/>
  <c r="E569" i="6"/>
  <c r="H569" i="6" s="1"/>
  <c r="E568" i="6"/>
  <c r="H568" i="6" s="1"/>
  <c r="E567" i="6"/>
  <c r="H567" i="6" s="1"/>
  <c r="E566" i="6"/>
  <c r="H566" i="6" s="1"/>
  <c r="E562" i="6"/>
  <c r="H562" i="6" s="1"/>
  <c r="E561" i="6"/>
  <c r="H561" i="6" s="1"/>
  <c r="E560" i="6"/>
  <c r="H560" i="6" s="1"/>
  <c r="E559" i="6"/>
  <c r="H559" i="6" s="1"/>
  <c r="E558" i="6"/>
  <c r="H558" i="6" s="1"/>
  <c r="E556" i="6"/>
  <c r="H556" i="6" s="1"/>
  <c r="E555" i="6"/>
  <c r="H555" i="6" s="1"/>
  <c r="E554" i="6"/>
  <c r="H554" i="6" s="1"/>
  <c r="E552" i="6"/>
  <c r="H552" i="6" s="1"/>
  <c r="E549" i="6"/>
  <c r="H549" i="6" s="1"/>
  <c r="E548" i="6"/>
  <c r="H548" i="6" s="1"/>
  <c r="E545" i="6"/>
  <c r="H545" i="6" s="1"/>
  <c r="E544" i="6"/>
  <c r="H544" i="6" s="1"/>
  <c r="E543" i="6"/>
  <c r="H543" i="6" s="1"/>
  <c r="E542" i="6"/>
  <c r="H542" i="6" s="1"/>
  <c r="E541" i="6"/>
  <c r="H541" i="6" s="1"/>
  <c r="E540" i="6"/>
  <c r="H540" i="6" s="1"/>
  <c r="E539" i="6"/>
  <c r="H539" i="6" s="1"/>
  <c r="E538" i="6"/>
  <c r="H538" i="6" s="1"/>
  <c r="E537" i="6"/>
  <c r="H537" i="6" s="1"/>
  <c r="E536" i="6"/>
  <c r="H536" i="6" s="1"/>
  <c r="E535" i="6"/>
  <c r="H535" i="6" s="1"/>
  <c r="E534" i="6"/>
  <c r="H534" i="6" s="1"/>
  <c r="E532" i="6"/>
  <c r="H532" i="6" s="1"/>
  <c r="E530" i="6"/>
  <c r="H530" i="6" s="1"/>
  <c r="E529" i="6"/>
  <c r="H529" i="6" s="1"/>
  <c r="E528" i="6"/>
  <c r="H528" i="6" s="1"/>
  <c r="E526" i="6"/>
  <c r="H526" i="6" s="1"/>
  <c r="E523" i="6"/>
  <c r="H523" i="6" s="1"/>
  <c r="E522" i="6"/>
  <c r="H522" i="6" s="1"/>
  <c r="E521" i="6"/>
  <c r="H521" i="6" s="1"/>
  <c r="E520" i="6"/>
  <c r="H520" i="6" s="1"/>
  <c r="E519" i="6"/>
  <c r="H519" i="6" s="1"/>
  <c r="E518" i="6"/>
  <c r="H518" i="6" s="1"/>
  <c r="E517" i="6"/>
  <c r="H517" i="6" s="1"/>
  <c r="E516" i="6"/>
  <c r="H516" i="6" s="1"/>
  <c r="E515" i="6"/>
  <c r="H515" i="6" s="1"/>
  <c r="E514" i="6"/>
  <c r="H514" i="6" s="1"/>
  <c r="E513" i="6"/>
  <c r="H513" i="6" s="1"/>
  <c r="E512" i="6"/>
  <c r="H512" i="6" s="1"/>
  <c r="E511" i="6"/>
  <c r="H511" i="6" s="1"/>
  <c r="E510" i="6"/>
  <c r="H510" i="6" s="1"/>
  <c r="E509" i="6"/>
  <c r="H509" i="6" s="1"/>
  <c r="E508" i="6"/>
  <c r="H508" i="6" s="1"/>
  <c r="E507" i="6"/>
  <c r="H507" i="6" s="1"/>
  <c r="E506" i="6"/>
  <c r="H506" i="6" s="1"/>
  <c r="E504" i="6"/>
  <c r="H504" i="6" s="1"/>
  <c r="E503" i="6"/>
  <c r="H503" i="6" s="1"/>
  <c r="E501" i="6"/>
  <c r="H501" i="6" s="1"/>
  <c r="E500" i="6"/>
  <c r="H500" i="6" s="1"/>
  <c r="E499" i="6"/>
  <c r="H499" i="6" s="1"/>
  <c r="E498" i="6"/>
  <c r="H498" i="6" s="1"/>
  <c r="E495" i="6"/>
  <c r="H495" i="6" s="1"/>
  <c r="E494" i="6"/>
  <c r="H494" i="6" s="1"/>
  <c r="E493" i="6"/>
  <c r="H493" i="6" s="1"/>
  <c r="E490" i="6"/>
  <c r="H490" i="6" s="1"/>
  <c r="E489" i="6"/>
  <c r="H489" i="6" s="1"/>
  <c r="E488" i="6"/>
  <c r="H488" i="6" s="1"/>
  <c r="E487" i="6"/>
  <c r="H487" i="6" s="1"/>
  <c r="E486" i="6"/>
  <c r="H486" i="6" s="1"/>
  <c r="E485" i="6"/>
  <c r="H485" i="6" s="1"/>
  <c r="E484" i="6"/>
  <c r="H484" i="6" s="1"/>
  <c r="E482" i="6"/>
  <c r="H482" i="6" s="1"/>
  <c r="E481" i="6"/>
  <c r="H481" i="6" s="1"/>
  <c r="E480" i="6"/>
  <c r="H480" i="6" s="1"/>
  <c r="E479" i="6"/>
  <c r="H479" i="6" s="1"/>
  <c r="E478" i="6"/>
  <c r="H478" i="6" s="1"/>
  <c r="E477" i="6"/>
  <c r="H477" i="6" s="1"/>
  <c r="E476" i="6"/>
  <c r="H476" i="6" s="1"/>
  <c r="E475" i="6"/>
  <c r="H475" i="6" s="1"/>
  <c r="E474" i="6"/>
  <c r="H474" i="6" s="1"/>
  <c r="E473" i="6"/>
  <c r="H473" i="6" s="1"/>
  <c r="E472" i="6"/>
  <c r="H472" i="6" s="1"/>
  <c r="E471" i="6"/>
  <c r="H471" i="6" s="1"/>
  <c r="E470" i="6"/>
  <c r="H470" i="6" s="1"/>
  <c r="E469" i="6"/>
  <c r="H469" i="6" s="1"/>
  <c r="E468" i="6"/>
  <c r="H468" i="6" s="1"/>
  <c r="E467" i="6"/>
  <c r="H467" i="6" s="1"/>
  <c r="E466" i="6"/>
  <c r="H466" i="6" s="1"/>
  <c r="E465" i="6"/>
  <c r="H465" i="6" s="1"/>
  <c r="E464" i="6"/>
  <c r="H464" i="6" s="1"/>
  <c r="E463" i="6"/>
  <c r="H463" i="6" s="1"/>
  <c r="E462" i="6"/>
  <c r="H462" i="6" s="1"/>
  <c r="E461" i="6"/>
  <c r="H461" i="6" s="1"/>
  <c r="E460" i="6"/>
  <c r="H460" i="6" s="1"/>
  <c r="E459" i="6"/>
  <c r="H459" i="6" s="1"/>
  <c r="E458" i="6"/>
  <c r="H458" i="6" s="1"/>
  <c r="E457" i="6"/>
  <c r="H457" i="6" s="1"/>
  <c r="E456" i="6"/>
  <c r="H456" i="6" s="1"/>
  <c r="E455" i="6"/>
  <c r="H455" i="6" s="1"/>
  <c r="E454" i="6"/>
  <c r="H454" i="6" s="1"/>
  <c r="E453" i="6"/>
  <c r="H453" i="6" s="1"/>
  <c r="E450" i="6"/>
  <c r="H450" i="6" s="1"/>
  <c r="E448" i="6"/>
  <c r="H448" i="6" s="1"/>
  <c r="E445" i="6"/>
  <c r="H445" i="6" s="1"/>
  <c r="E444" i="6"/>
  <c r="H444" i="6" s="1"/>
  <c r="E443" i="6"/>
  <c r="H443" i="6" s="1"/>
  <c r="E442" i="6"/>
  <c r="H442" i="6" s="1"/>
  <c r="E441" i="6"/>
  <c r="H441" i="6" s="1"/>
  <c r="E440" i="6"/>
  <c r="H440" i="6" s="1"/>
  <c r="E436" i="6"/>
  <c r="H436" i="6" s="1"/>
  <c r="E434" i="6"/>
  <c r="H434" i="6" s="1"/>
  <c r="E433" i="6"/>
  <c r="H433" i="6" s="1"/>
  <c r="E432" i="6"/>
  <c r="H432" i="6" s="1"/>
  <c r="E431" i="6"/>
  <c r="H431" i="6" s="1"/>
  <c r="E430" i="6"/>
  <c r="H430" i="6" s="1"/>
  <c r="E429" i="6"/>
  <c r="H429" i="6" s="1"/>
  <c r="E428" i="6"/>
  <c r="H428" i="6" s="1"/>
  <c r="E427" i="6"/>
  <c r="H427" i="6" s="1"/>
  <c r="E426" i="6"/>
  <c r="H426" i="6" s="1"/>
  <c r="E425" i="6"/>
  <c r="H425" i="6" s="1"/>
  <c r="E424" i="6"/>
  <c r="H424" i="6" s="1"/>
  <c r="E423" i="6"/>
  <c r="H423" i="6" s="1"/>
  <c r="E422" i="6"/>
  <c r="H422" i="6" s="1"/>
  <c r="E420" i="6"/>
  <c r="H420" i="6" s="1"/>
  <c r="E419" i="6"/>
  <c r="H419" i="6" s="1"/>
  <c r="E416" i="6"/>
  <c r="H416" i="6" s="1"/>
  <c r="E415" i="6"/>
  <c r="H415" i="6" s="1"/>
  <c r="E413" i="6"/>
  <c r="H413" i="6" s="1"/>
  <c r="E412" i="6"/>
  <c r="H412" i="6" s="1"/>
  <c r="E411" i="6"/>
  <c r="H411" i="6" s="1"/>
  <c r="E410" i="6"/>
  <c r="H410" i="6" s="1"/>
  <c r="E409" i="6"/>
  <c r="H409" i="6" s="1"/>
  <c r="E408" i="6"/>
  <c r="H408" i="6" s="1"/>
  <c r="E405" i="6"/>
  <c r="H405" i="6" s="1"/>
  <c r="E404" i="6"/>
  <c r="H404" i="6" s="1"/>
  <c r="E403" i="6"/>
  <c r="H403" i="6" s="1"/>
  <c r="E402" i="6"/>
  <c r="H402" i="6" s="1"/>
  <c r="E401" i="6"/>
  <c r="H401" i="6" s="1"/>
  <c r="E400" i="6"/>
  <c r="H400" i="6" s="1"/>
  <c r="E399" i="6"/>
  <c r="H399" i="6" s="1"/>
  <c r="E398" i="6"/>
  <c r="H398" i="6" s="1"/>
  <c r="E397" i="6"/>
  <c r="H397" i="6" s="1"/>
  <c r="E395" i="6"/>
  <c r="H395" i="6" s="1"/>
  <c r="E392" i="6"/>
  <c r="H392" i="6" s="1"/>
  <c r="E391" i="6"/>
  <c r="H391" i="6" s="1"/>
  <c r="E390" i="6"/>
  <c r="H390" i="6" s="1"/>
  <c r="E389" i="6"/>
  <c r="H389" i="6" s="1"/>
  <c r="E388" i="6"/>
  <c r="H388" i="6" s="1"/>
  <c r="E387" i="6"/>
  <c r="H387" i="6" s="1"/>
  <c r="E386" i="6"/>
  <c r="H386" i="6" s="1"/>
  <c r="E385" i="6"/>
  <c r="H385" i="6" s="1"/>
  <c r="E384" i="6"/>
  <c r="H384" i="6" s="1"/>
  <c r="E383" i="6"/>
  <c r="H383" i="6" s="1"/>
  <c r="E382" i="6"/>
  <c r="H382" i="6" s="1"/>
  <c r="E379" i="6"/>
  <c r="H379" i="6" s="1"/>
  <c r="E378" i="6"/>
  <c r="H378" i="6" s="1"/>
  <c r="E376" i="6"/>
  <c r="H376" i="6" s="1"/>
  <c r="E374" i="6"/>
  <c r="H374" i="6" s="1"/>
  <c r="E373" i="6"/>
  <c r="H373" i="6" s="1"/>
  <c r="E372" i="6"/>
  <c r="H372" i="6" s="1"/>
  <c r="E371" i="6"/>
  <c r="H371" i="6" s="1"/>
  <c r="E370" i="6"/>
  <c r="H370" i="6" s="1"/>
  <c r="E369" i="6"/>
  <c r="H369" i="6" s="1"/>
  <c r="E368" i="6"/>
  <c r="H368" i="6" s="1"/>
  <c r="E367" i="6"/>
  <c r="H367" i="6" s="1"/>
  <c r="E366" i="6"/>
  <c r="H366" i="6" s="1"/>
  <c r="E365" i="6"/>
  <c r="H365" i="6" s="1"/>
  <c r="E364" i="6"/>
  <c r="H364" i="6" s="1"/>
  <c r="E363" i="6"/>
  <c r="H363" i="6" s="1"/>
  <c r="E362" i="6"/>
  <c r="H362" i="6" s="1"/>
  <c r="E361" i="6"/>
  <c r="H361" i="6" s="1"/>
  <c r="E360" i="6"/>
  <c r="H360" i="6" s="1"/>
  <c r="E359" i="6"/>
  <c r="H359" i="6" s="1"/>
  <c r="E358" i="6"/>
  <c r="H358" i="6" s="1"/>
  <c r="E357" i="6"/>
  <c r="H357" i="6" s="1"/>
  <c r="E356" i="6"/>
  <c r="H356" i="6" s="1"/>
  <c r="E355" i="6"/>
  <c r="H355" i="6" s="1"/>
  <c r="E352" i="6"/>
  <c r="H352" i="6" s="1"/>
  <c r="E351" i="6"/>
  <c r="H351" i="6" s="1"/>
  <c r="E350" i="6"/>
  <c r="H350" i="6" s="1"/>
  <c r="E349" i="6"/>
  <c r="F576" i="6"/>
  <c r="F574" i="6"/>
  <c r="F572" i="6"/>
  <c r="F571" i="6"/>
  <c r="F570" i="6"/>
  <c r="F569" i="6"/>
  <c r="F568" i="6"/>
  <c r="F567" i="6"/>
  <c r="F566" i="6"/>
  <c r="F565" i="6"/>
  <c r="F563" i="6"/>
  <c r="F562" i="6"/>
  <c r="F561" i="6"/>
  <c r="F560" i="6"/>
  <c r="F559" i="6"/>
  <c r="F558" i="6"/>
  <c r="F555" i="6"/>
  <c r="F554" i="6"/>
  <c r="F551" i="6"/>
  <c r="F550" i="6"/>
  <c r="F549" i="6"/>
  <c r="F548" i="6"/>
  <c r="F546" i="6"/>
  <c r="F545" i="6"/>
  <c r="F543" i="6"/>
  <c r="F542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5" i="6"/>
  <c r="F524" i="6"/>
  <c r="F522" i="6"/>
  <c r="F521" i="6"/>
  <c r="F520" i="6"/>
  <c r="F519" i="6"/>
  <c r="F518" i="6"/>
  <c r="F517" i="6"/>
  <c r="F516" i="6"/>
  <c r="F515" i="6"/>
  <c r="F514" i="6"/>
  <c r="F512" i="6"/>
  <c r="F511" i="6"/>
  <c r="F510" i="6"/>
  <c r="F509" i="6"/>
  <c r="F508" i="6"/>
  <c r="F507" i="6"/>
  <c r="F506" i="6"/>
  <c r="F503" i="6"/>
  <c r="F500" i="6"/>
  <c r="F499" i="6"/>
  <c r="F498" i="6"/>
  <c r="F497" i="6"/>
  <c r="F495" i="6"/>
  <c r="F494" i="6"/>
  <c r="F490" i="6"/>
  <c r="F489" i="6"/>
  <c r="F487" i="6"/>
  <c r="F486" i="6"/>
  <c r="F485" i="6"/>
  <c r="F484" i="6"/>
  <c r="F483" i="6"/>
  <c r="F482" i="6"/>
  <c r="F481" i="6"/>
  <c r="F480" i="6"/>
  <c r="F479" i="6"/>
  <c r="F476" i="6"/>
  <c r="F474" i="6"/>
  <c r="F471" i="6"/>
  <c r="F470" i="6"/>
  <c r="F469" i="6"/>
  <c r="F466" i="6"/>
  <c r="F465" i="6"/>
  <c r="F464" i="6"/>
  <c r="F463" i="6"/>
  <c r="F462" i="6"/>
  <c r="F461" i="6"/>
  <c r="F459" i="6"/>
  <c r="F458" i="6"/>
  <c r="F457" i="6"/>
  <c r="F456" i="6"/>
  <c r="F455" i="6"/>
  <c r="F453" i="6"/>
  <c r="F450" i="6"/>
  <c r="F448" i="6"/>
  <c r="F445" i="6"/>
  <c r="F444" i="6"/>
  <c r="F443" i="6"/>
  <c r="F442" i="6"/>
  <c r="F441" i="6"/>
  <c r="F438" i="6"/>
  <c r="F436" i="6"/>
  <c r="F435" i="6"/>
  <c r="F434" i="6"/>
  <c r="F432" i="6"/>
  <c r="F431" i="6"/>
  <c r="F429" i="6"/>
  <c r="F428" i="6"/>
  <c r="F425" i="6"/>
  <c r="F424" i="6"/>
  <c r="F423" i="6"/>
  <c r="F422" i="6"/>
  <c r="F421" i="6"/>
  <c r="F420" i="6"/>
  <c r="F419" i="6"/>
  <c r="F417" i="6"/>
  <c r="F416" i="6"/>
  <c r="F415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59" i="6"/>
  <c r="F358" i="6"/>
  <c r="F357" i="6"/>
  <c r="F356" i="6"/>
  <c r="F355" i="6"/>
  <c r="F354" i="6"/>
  <c r="F353" i="6"/>
  <c r="F352" i="6"/>
  <c r="F351" i="6"/>
  <c r="F350" i="6"/>
  <c r="F349" i="6"/>
  <c r="G19" i="7"/>
  <c r="E68" i="7"/>
  <c r="H68" i="7" s="1"/>
  <c r="E67" i="7"/>
  <c r="H67" i="7" s="1"/>
  <c r="E66" i="7"/>
  <c r="H66" i="7" s="1"/>
  <c r="E65" i="7"/>
  <c r="H65" i="7" s="1"/>
  <c r="E64" i="7"/>
  <c r="H64" i="7" s="1"/>
  <c r="E63" i="7"/>
  <c r="H63" i="7" s="1"/>
  <c r="E62" i="7"/>
  <c r="H62" i="7" s="1"/>
  <c r="E60" i="7"/>
  <c r="H60" i="7" s="1"/>
  <c r="E59" i="7"/>
  <c r="H59" i="7" s="1"/>
  <c r="E54" i="7"/>
  <c r="H54" i="7" s="1"/>
  <c r="E53" i="7"/>
  <c r="H53" i="7" s="1"/>
  <c r="E50" i="7"/>
  <c r="H50" i="7" s="1"/>
  <c r="E49" i="7"/>
  <c r="H49" i="7" s="1"/>
  <c r="E47" i="7"/>
  <c r="H47" i="7" s="1"/>
  <c r="E45" i="7"/>
  <c r="H45" i="7" s="1"/>
  <c r="E43" i="7"/>
  <c r="H43" i="7" s="1"/>
  <c r="E39" i="7"/>
  <c r="H39" i="7" s="1"/>
  <c r="E36" i="7"/>
  <c r="H36" i="7" s="1"/>
  <c r="E32" i="7"/>
  <c r="H32" i="7" s="1"/>
  <c r="E30" i="7"/>
  <c r="H30" i="7" s="1"/>
  <c r="E29" i="7"/>
  <c r="H29" i="7" s="1"/>
  <c r="E27" i="7"/>
  <c r="H27" i="7" s="1"/>
  <c r="E24" i="7"/>
  <c r="H24" i="7" s="1"/>
  <c r="E20" i="7"/>
  <c r="H20" i="7" s="1"/>
  <c r="E19" i="7"/>
  <c r="F67" i="7"/>
  <c r="F66" i="7"/>
  <c r="F64" i="7"/>
  <c r="F62" i="7"/>
  <c r="F61" i="7"/>
  <c r="F59" i="7"/>
  <c r="F54" i="7"/>
  <c r="F51" i="7"/>
  <c r="F50" i="7"/>
  <c r="F39" i="7"/>
  <c r="F36" i="7"/>
  <c r="F32" i="7"/>
  <c r="F30" i="7"/>
  <c r="F29" i="7"/>
  <c r="F24" i="7"/>
  <c r="F23" i="7"/>
  <c r="F19" i="7"/>
  <c r="G173" i="7"/>
  <c r="E341" i="7"/>
  <c r="H341" i="7" s="1"/>
  <c r="E338" i="7"/>
  <c r="H338" i="7" s="1"/>
  <c r="E335" i="7"/>
  <c r="H335" i="7" s="1"/>
  <c r="E329" i="7"/>
  <c r="H329" i="7" s="1"/>
  <c r="E328" i="7"/>
  <c r="H328" i="7" s="1"/>
  <c r="E319" i="7"/>
  <c r="H319" i="7" s="1"/>
  <c r="E317" i="7"/>
  <c r="H317" i="7" s="1"/>
  <c r="E316" i="7"/>
  <c r="H316" i="7" s="1"/>
  <c r="E315" i="7"/>
  <c r="H315" i="7" s="1"/>
  <c r="E308" i="7"/>
  <c r="H308" i="7" s="1"/>
  <c r="E305" i="7"/>
  <c r="H305" i="7" s="1"/>
  <c r="E303" i="7"/>
  <c r="H303" i="7" s="1"/>
  <c r="E302" i="7"/>
  <c r="H302" i="7" s="1"/>
  <c r="E301" i="7"/>
  <c r="H301" i="7" s="1"/>
  <c r="E300" i="7"/>
  <c r="H300" i="7" s="1"/>
  <c r="E293" i="7"/>
  <c r="H293" i="7" s="1"/>
  <c r="E291" i="7"/>
  <c r="H291" i="7" s="1"/>
  <c r="E290" i="7"/>
  <c r="H290" i="7" s="1"/>
  <c r="E289" i="7"/>
  <c r="H289" i="7" s="1"/>
  <c r="E288" i="7"/>
  <c r="H288" i="7" s="1"/>
  <c r="E287" i="7"/>
  <c r="H287" i="7" s="1"/>
  <c r="E286" i="7"/>
  <c r="H286" i="7" s="1"/>
  <c r="E283" i="7"/>
  <c r="H283" i="7" s="1"/>
  <c r="E282" i="7"/>
  <c r="H282" i="7" s="1"/>
  <c r="E281" i="7"/>
  <c r="H281" i="7" s="1"/>
  <c r="E278" i="7"/>
  <c r="H278" i="7" s="1"/>
  <c r="E277" i="7"/>
  <c r="H277" i="7" s="1"/>
  <c r="E276" i="7"/>
  <c r="H276" i="7" s="1"/>
  <c r="E275" i="7"/>
  <c r="H275" i="7" s="1"/>
  <c r="E273" i="7"/>
  <c r="H273" i="7" s="1"/>
  <c r="E271" i="7"/>
  <c r="H271" i="7" s="1"/>
  <c r="E270" i="7"/>
  <c r="H270" i="7" s="1"/>
  <c r="E269" i="7"/>
  <c r="H269" i="7" s="1"/>
  <c r="E268" i="7"/>
  <c r="H268" i="7" s="1"/>
  <c r="E267" i="7"/>
  <c r="H267" i="7" s="1"/>
  <c r="E266" i="7"/>
  <c r="H266" i="7" s="1"/>
  <c r="E265" i="7"/>
  <c r="H265" i="7" s="1"/>
  <c r="E264" i="7"/>
  <c r="H264" i="7" s="1"/>
  <c r="E263" i="7"/>
  <c r="H263" i="7" s="1"/>
  <c r="E262" i="7"/>
  <c r="H262" i="7" s="1"/>
  <c r="E259" i="7"/>
  <c r="H259" i="7" s="1"/>
  <c r="E244" i="7"/>
  <c r="H244" i="7" s="1"/>
  <c r="E242" i="7"/>
  <c r="H242" i="7" s="1"/>
  <c r="E241" i="7"/>
  <c r="H241" i="7" s="1"/>
  <c r="E240" i="7"/>
  <c r="H240" i="7" s="1"/>
  <c r="E236" i="7"/>
  <c r="H236" i="7" s="1"/>
  <c r="E225" i="7"/>
  <c r="H225" i="7" s="1"/>
  <c r="E221" i="7"/>
  <c r="H221" i="7" s="1"/>
  <c r="E213" i="7"/>
  <c r="H213" i="7" s="1"/>
  <c r="E210" i="7"/>
  <c r="H210" i="7" s="1"/>
  <c r="E209" i="7"/>
  <c r="H209" i="7" s="1"/>
  <c r="E208" i="7"/>
  <c r="H208" i="7" s="1"/>
  <c r="E206" i="7"/>
  <c r="H206" i="7" s="1"/>
  <c r="E205" i="7"/>
  <c r="H205" i="7" s="1"/>
  <c r="E204" i="7"/>
  <c r="H204" i="7" s="1"/>
  <c r="E203" i="7"/>
  <c r="H203" i="7" s="1"/>
  <c r="E202" i="7"/>
  <c r="H202" i="7" s="1"/>
  <c r="E201" i="7"/>
  <c r="H201" i="7" s="1"/>
  <c r="E200" i="7"/>
  <c r="H200" i="7" s="1"/>
  <c r="E199" i="7"/>
  <c r="H199" i="7" s="1"/>
  <c r="E197" i="7"/>
  <c r="H197" i="7" s="1"/>
  <c r="E194" i="7"/>
  <c r="H194" i="7" s="1"/>
  <c r="E190" i="7"/>
  <c r="H190" i="7" s="1"/>
  <c r="E188" i="7"/>
  <c r="H188" i="7" s="1"/>
  <c r="E187" i="7"/>
  <c r="H187" i="7" s="1"/>
  <c r="E186" i="7"/>
  <c r="H186" i="7" s="1"/>
  <c r="E182" i="7"/>
  <c r="H182" i="7" s="1"/>
  <c r="E181" i="7"/>
  <c r="H181" i="7" s="1"/>
  <c r="E179" i="7"/>
  <c r="H179" i="7" s="1"/>
  <c r="E178" i="7"/>
  <c r="H178" i="7" s="1"/>
  <c r="E176" i="7"/>
  <c r="H176" i="7" s="1"/>
  <c r="E174" i="7"/>
  <c r="H174" i="7" s="1"/>
  <c r="E173" i="7"/>
  <c r="F339" i="7"/>
  <c r="F338" i="7"/>
  <c r="F337" i="7"/>
  <c r="F335" i="7"/>
  <c r="F329" i="7"/>
  <c r="F328" i="7"/>
  <c r="F324" i="7"/>
  <c r="F323" i="7"/>
  <c r="F321" i="7"/>
  <c r="F319" i="7"/>
  <c r="F318" i="7"/>
  <c r="F317" i="7"/>
  <c r="F316" i="7"/>
  <c r="F315" i="7"/>
  <c r="F314" i="7"/>
  <c r="F312" i="7"/>
  <c r="F308" i="7"/>
  <c r="F305" i="7"/>
  <c r="F302" i="7"/>
  <c r="F301" i="7"/>
  <c r="F300" i="7"/>
  <c r="F297" i="7"/>
  <c r="F296" i="7"/>
  <c r="F294" i="7"/>
  <c r="F293" i="7"/>
  <c r="F291" i="7"/>
  <c r="F290" i="7"/>
  <c r="F289" i="7"/>
  <c r="F288" i="7"/>
  <c r="F287" i="7"/>
  <c r="F286" i="7"/>
  <c r="F283" i="7"/>
  <c r="F282" i="7"/>
  <c r="F280" i="7"/>
  <c r="F278" i="7"/>
  <c r="F277" i="7"/>
  <c r="F276" i="7"/>
  <c r="F275" i="7"/>
  <c r="F274" i="7"/>
  <c r="F271" i="7"/>
  <c r="F270" i="7"/>
  <c r="F268" i="7"/>
  <c r="F267" i="7"/>
  <c r="F266" i="7"/>
  <c r="F264" i="7"/>
  <c r="F263" i="7"/>
  <c r="F262" i="7"/>
  <c r="F259" i="7"/>
  <c r="F258" i="7"/>
  <c r="F255" i="7"/>
  <c r="F254" i="7"/>
  <c r="F250" i="7"/>
  <c r="F248" i="7"/>
  <c r="F244" i="7"/>
  <c r="F243" i="7"/>
  <c r="F239" i="7"/>
  <c r="F238" i="7"/>
  <c r="F236" i="7"/>
  <c r="F232" i="7"/>
  <c r="F230" i="7"/>
  <c r="F228" i="7"/>
  <c r="F227" i="7"/>
  <c r="F225" i="7"/>
  <c r="F222" i="7"/>
  <c r="F221" i="7"/>
  <c r="F218" i="7"/>
  <c r="F214" i="7"/>
  <c r="F213" i="7"/>
  <c r="F212" i="7"/>
  <c r="F210" i="7"/>
  <c r="F209" i="7"/>
  <c r="F208" i="7"/>
  <c r="F206" i="7"/>
  <c r="F204" i="7"/>
  <c r="F203" i="7"/>
  <c r="F202" i="7"/>
  <c r="F201" i="7"/>
  <c r="F200" i="7"/>
  <c r="F199" i="7"/>
  <c r="F198" i="7"/>
  <c r="F197" i="7"/>
  <c r="F194" i="7"/>
  <c r="F193" i="7"/>
  <c r="F191" i="7"/>
  <c r="F190" i="7"/>
  <c r="F189" i="7"/>
  <c r="F188" i="7"/>
  <c r="F187" i="7"/>
  <c r="F186" i="7"/>
  <c r="F185" i="7"/>
  <c r="F184" i="7"/>
  <c r="F182" i="7"/>
  <c r="F181" i="7"/>
  <c r="F179" i="7"/>
  <c r="F178" i="7"/>
  <c r="F176" i="7"/>
  <c r="F175" i="7"/>
  <c r="F174" i="7"/>
  <c r="F173" i="7"/>
  <c r="E607" i="7"/>
  <c r="H607" i="7" s="1"/>
  <c r="E609" i="7"/>
  <c r="H609" i="7" s="1"/>
  <c r="E606" i="7"/>
  <c r="H606" i="7" s="1"/>
  <c r="E605" i="7"/>
  <c r="H605" i="7" s="1"/>
  <c r="E602" i="7"/>
  <c r="H602" i="7" s="1"/>
  <c r="E601" i="7"/>
  <c r="H601" i="7" s="1"/>
  <c r="E598" i="7"/>
  <c r="H598" i="7" s="1"/>
  <c r="E597" i="7"/>
  <c r="H597" i="7" s="1"/>
  <c r="E593" i="7"/>
  <c r="H593" i="7" s="1"/>
  <c r="E590" i="7"/>
  <c r="H590" i="7" s="1"/>
  <c r="E589" i="7"/>
  <c r="H589" i="7" s="1"/>
  <c r="E586" i="7"/>
  <c r="H586" i="7" s="1"/>
  <c r="E585" i="7"/>
  <c r="H585" i="7" s="1"/>
  <c r="E582" i="7"/>
  <c r="F608" i="7"/>
  <c r="F609" i="7"/>
  <c r="F607" i="7"/>
  <c r="F606" i="7"/>
  <c r="F605" i="7"/>
  <c r="F603" i="7"/>
  <c r="F602" i="7"/>
  <c r="F601" i="7"/>
  <c r="F599" i="7"/>
  <c r="F598" i="7"/>
  <c r="F597" i="7"/>
  <c r="F593" i="7"/>
  <c r="F591" i="7"/>
  <c r="F590" i="7"/>
  <c r="F589" i="7"/>
  <c r="F587" i="7"/>
  <c r="F586" i="7"/>
  <c r="F585" i="7"/>
  <c r="F583" i="7"/>
  <c r="F582" i="7"/>
  <c r="G13" i="8"/>
  <c r="E67" i="8"/>
  <c r="H67" i="8" s="1"/>
  <c r="E41" i="8"/>
  <c r="H41" i="8" s="1"/>
  <c r="E21" i="8"/>
  <c r="H21" i="8" s="1"/>
  <c r="H31" i="8"/>
  <c r="H32" i="8"/>
  <c r="H33" i="8"/>
  <c r="H34" i="8"/>
  <c r="H35" i="8"/>
  <c r="E164" i="8"/>
  <c r="H164" i="8" s="1"/>
  <c r="E159" i="8"/>
  <c r="H159" i="8" s="1"/>
  <c r="E158" i="8"/>
  <c r="H158" i="8" s="1"/>
  <c r="E155" i="8"/>
  <c r="H155" i="8" s="1"/>
  <c r="E151" i="8"/>
  <c r="H151" i="8" s="1"/>
  <c r="E147" i="8"/>
  <c r="H147" i="8" s="1"/>
  <c r="E143" i="8"/>
  <c r="H143" i="8" s="1"/>
  <c r="E142" i="8"/>
  <c r="H142" i="8" s="1"/>
  <c r="E135" i="8"/>
  <c r="H135" i="8" s="1"/>
  <c r="E134" i="8"/>
  <c r="H134" i="8" s="1"/>
  <c r="E131" i="8"/>
  <c r="H131" i="8" s="1"/>
  <c r="E126" i="8"/>
  <c r="H126" i="8" s="1"/>
  <c r="E123" i="8"/>
  <c r="H123" i="8" s="1"/>
  <c r="E122" i="8"/>
  <c r="H122" i="8" s="1"/>
  <c r="E118" i="8"/>
  <c r="H118" i="8" s="1"/>
  <c r="E115" i="8"/>
  <c r="H115" i="8" s="1"/>
  <c r="E114" i="8"/>
  <c r="H114" i="8" s="1"/>
  <c r="E111" i="8"/>
  <c r="H111" i="8" s="1"/>
  <c r="E110" i="8"/>
  <c r="H110" i="8" s="1"/>
  <c r="E106" i="8"/>
  <c r="H106" i="8" s="1"/>
  <c r="E103" i="8"/>
  <c r="H103" i="8" s="1"/>
  <c r="E99" i="8"/>
  <c r="H99" i="8" s="1"/>
  <c r="E95" i="8"/>
  <c r="H95" i="8" s="1"/>
  <c r="E94" i="8"/>
  <c r="H94" i="8" s="1"/>
  <c r="E91" i="8"/>
  <c r="H91" i="8" s="1"/>
  <c r="E90" i="8"/>
  <c r="H90" i="8" s="1"/>
  <c r="E87" i="8"/>
  <c r="H87" i="8" s="1"/>
  <c r="E79" i="8"/>
  <c r="H79" i="8" s="1"/>
  <c r="E78" i="8"/>
  <c r="H78" i="8" s="1"/>
  <c r="E75" i="8"/>
  <c r="F164" i="8"/>
  <c r="F158" i="8"/>
  <c r="F157" i="8"/>
  <c r="F156" i="8"/>
  <c r="F155" i="8"/>
  <c r="F154" i="8"/>
  <c r="F153" i="8"/>
  <c r="F152" i="8"/>
  <c r="F146" i="8"/>
  <c r="F143" i="8"/>
  <c r="F142" i="8"/>
  <c r="F141" i="8"/>
  <c r="F140" i="8"/>
  <c r="F139" i="8"/>
  <c r="F137" i="8"/>
  <c r="F136" i="8"/>
  <c r="F135" i="8"/>
  <c r="F134" i="8"/>
  <c r="F133" i="8"/>
  <c r="F132" i="8"/>
  <c r="F131" i="8"/>
  <c r="F130" i="8"/>
  <c r="F129" i="8"/>
  <c r="F128" i="8"/>
  <c r="F126" i="8"/>
  <c r="F125" i="8"/>
  <c r="F124" i="8"/>
  <c r="F123" i="8"/>
  <c r="F122" i="8"/>
  <c r="F121" i="8"/>
  <c r="F120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4" i="8"/>
  <c r="F103" i="8"/>
  <c r="F102" i="8"/>
  <c r="F101" i="8"/>
  <c r="F100" i="8"/>
  <c r="F99" i="8"/>
  <c r="F96" i="8"/>
  <c r="F95" i="8"/>
  <c r="F94" i="8"/>
  <c r="F93" i="8"/>
  <c r="F92" i="8"/>
  <c r="F91" i="8"/>
  <c r="F90" i="8"/>
  <c r="F89" i="8"/>
  <c r="F88" i="8"/>
  <c r="F87" i="8"/>
  <c r="F85" i="8"/>
  <c r="F84" i="8"/>
  <c r="F83" i="8"/>
  <c r="F82" i="8"/>
  <c r="F81" i="8"/>
  <c r="F80" i="8"/>
  <c r="F79" i="8"/>
  <c r="F78" i="8"/>
  <c r="F77" i="8"/>
  <c r="F76" i="8"/>
  <c r="F75" i="8"/>
  <c r="E302" i="8"/>
  <c r="H302" i="8" s="1"/>
  <c r="E333" i="8"/>
  <c r="H333" i="8" s="1"/>
  <c r="E331" i="8"/>
  <c r="H331" i="8" s="1"/>
  <c r="E328" i="8"/>
  <c r="H328" i="8" s="1"/>
  <c r="E324" i="8"/>
  <c r="H324" i="8" s="1"/>
  <c r="E319" i="8"/>
  <c r="H319" i="8" s="1"/>
  <c r="E317" i="8"/>
  <c r="H317" i="8" s="1"/>
  <c r="E308" i="8"/>
  <c r="H308" i="8" s="1"/>
  <c r="E305" i="8"/>
  <c r="H305" i="8" s="1"/>
  <c r="E301" i="8"/>
  <c r="H301" i="8" s="1"/>
  <c r="E300" i="8"/>
  <c r="H300" i="8" s="1"/>
  <c r="E293" i="8"/>
  <c r="H293" i="8" s="1"/>
  <c r="E291" i="8"/>
  <c r="H291" i="8" s="1"/>
  <c r="E290" i="8"/>
  <c r="H290" i="8" s="1"/>
  <c r="E289" i="8"/>
  <c r="H289" i="8" s="1"/>
  <c r="E282" i="8"/>
  <c r="H282" i="8" s="1"/>
  <c r="E278" i="8"/>
  <c r="H278" i="8" s="1"/>
  <c r="E277" i="8"/>
  <c r="H277" i="8" s="1"/>
  <c r="E275" i="8"/>
  <c r="H275" i="8" s="1"/>
  <c r="E271" i="8"/>
  <c r="H271" i="8" s="1"/>
  <c r="E269" i="8"/>
  <c r="H269" i="8" s="1"/>
  <c r="E268" i="8"/>
  <c r="H268" i="8" s="1"/>
  <c r="E266" i="8"/>
  <c r="H266" i="8" s="1"/>
  <c r="E264" i="8"/>
  <c r="H264" i="8" s="1"/>
  <c r="E263" i="8"/>
  <c r="H263" i="8" s="1"/>
  <c r="E262" i="8"/>
  <c r="H262" i="8" s="1"/>
  <c r="E260" i="8"/>
  <c r="H260" i="8" s="1"/>
  <c r="E259" i="8"/>
  <c r="H259" i="8" s="1"/>
  <c r="E248" i="8"/>
  <c r="H248" i="8" s="1"/>
  <c r="E243" i="8"/>
  <c r="H243" i="8" s="1"/>
  <c r="E241" i="8"/>
  <c r="H241" i="8" s="1"/>
  <c r="E240" i="8"/>
  <c r="H240" i="8" s="1"/>
  <c r="E225" i="8"/>
  <c r="H225" i="8" s="1"/>
  <c r="E213" i="8"/>
  <c r="H213" i="8" s="1"/>
  <c r="E210" i="8"/>
  <c r="H210" i="8" s="1"/>
  <c r="E208" i="8"/>
  <c r="H208" i="8" s="1"/>
  <c r="E206" i="8"/>
  <c r="H206" i="8" s="1"/>
  <c r="E205" i="8"/>
  <c r="H205" i="8" s="1"/>
  <c r="E204" i="8"/>
  <c r="H204" i="8" s="1"/>
  <c r="E202" i="8"/>
  <c r="H202" i="8" s="1"/>
  <c r="E201" i="8"/>
  <c r="H201" i="8" s="1"/>
  <c r="E200" i="8"/>
  <c r="H200" i="8" s="1"/>
  <c r="E195" i="8"/>
  <c r="H195" i="8" s="1"/>
  <c r="E192" i="8"/>
  <c r="H192" i="8" s="1"/>
  <c r="E189" i="8"/>
  <c r="H189" i="8" s="1"/>
  <c r="E187" i="8"/>
  <c r="H187" i="8" s="1"/>
  <c r="E186" i="8"/>
  <c r="H186" i="8" s="1"/>
  <c r="E183" i="8"/>
  <c r="H183" i="8" s="1"/>
  <c r="E181" i="8"/>
  <c r="H181" i="8" s="1"/>
  <c r="E179" i="8"/>
  <c r="H179" i="8" s="1"/>
  <c r="E174" i="8"/>
  <c r="H174" i="8" s="1"/>
  <c r="E173" i="8"/>
  <c r="G173" i="8"/>
  <c r="H175" i="8"/>
  <c r="H176" i="8"/>
  <c r="H177" i="8"/>
  <c r="H234" i="8"/>
  <c r="H237" i="8"/>
  <c r="H251" i="8"/>
  <c r="H252" i="8"/>
  <c r="H253" i="8"/>
  <c r="F572" i="8"/>
  <c r="F570" i="8"/>
  <c r="F569" i="8"/>
  <c r="F568" i="8"/>
  <c r="F562" i="8"/>
  <c r="F561" i="8"/>
  <c r="F560" i="8"/>
  <c r="F559" i="8"/>
  <c r="F556" i="8"/>
  <c r="F554" i="8"/>
  <c r="F549" i="8"/>
  <c r="F544" i="8"/>
  <c r="F542" i="8"/>
  <c r="F540" i="8"/>
  <c r="F539" i="8"/>
  <c r="F538" i="8"/>
  <c r="F535" i="8"/>
  <c r="F534" i="8"/>
  <c r="F532" i="8"/>
  <c r="F529" i="8"/>
  <c r="F524" i="8"/>
  <c r="F521" i="8"/>
  <c r="F515" i="8"/>
  <c r="F512" i="8"/>
  <c r="F511" i="8"/>
  <c r="F510" i="8"/>
  <c r="F508" i="8"/>
  <c r="F500" i="8"/>
  <c r="F496" i="8"/>
  <c r="F493" i="8"/>
  <c r="F490" i="8"/>
  <c r="F489" i="8"/>
  <c r="F487" i="8"/>
  <c r="F485" i="8"/>
  <c r="F484" i="8"/>
  <c r="F481" i="8"/>
  <c r="F479" i="8"/>
  <c r="F471" i="8"/>
  <c r="F469" i="8"/>
  <c r="F467" i="8"/>
  <c r="F466" i="8"/>
  <c r="F465" i="8"/>
  <c r="F463" i="8"/>
  <c r="F462" i="8"/>
  <c r="F459" i="8"/>
  <c r="F457" i="8"/>
  <c r="F456" i="8"/>
  <c r="F455" i="8"/>
  <c r="F452" i="8"/>
  <c r="F448" i="8"/>
  <c r="F445" i="8"/>
  <c r="F444" i="8"/>
  <c r="F442" i="8"/>
  <c r="F436" i="8"/>
  <c r="F434" i="8"/>
  <c r="F433" i="8"/>
  <c r="F432" i="8"/>
  <c r="F431" i="8"/>
  <c r="F429" i="8"/>
  <c r="F428" i="8"/>
  <c r="F426" i="8"/>
  <c r="F425" i="8"/>
  <c r="F423" i="8"/>
  <c r="F420" i="8"/>
  <c r="F419" i="8"/>
  <c r="F417" i="8"/>
  <c r="F416" i="8"/>
  <c r="F412" i="8"/>
  <c r="F410" i="8"/>
  <c r="F409" i="8"/>
  <c r="F407" i="8"/>
  <c r="F404" i="8"/>
  <c r="F403" i="8"/>
  <c r="F401" i="8"/>
  <c r="F399" i="8"/>
  <c r="F398" i="8"/>
  <c r="F397" i="8"/>
  <c r="F396" i="8"/>
  <c r="F395" i="8"/>
  <c r="F394" i="8"/>
  <c r="F392" i="8"/>
  <c r="F391" i="8"/>
  <c r="F388" i="8"/>
  <c r="F386" i="8"/>
  <c r="F385" i="8"/>
  <c r="F384" i="8"/>
  <c r="F383" i="8"/>
  <c r="F382" i="8"/>
  <c r="F380" i="8"/>
  <c r="F378" i="8"/>
  <c r="F374" i="8"/>
  <c r="F373" i="8"/>
  <c r="F372" i="8"/>
  <c r="F370" i="8"/>
  <c r="F369" i="8"/>
  <c r="F365" i="8"/>
  <c r="F364" i="8"/>
  <c r="F362" i="8"/>
  <c r="F361" i="8"/>
  <c r="F359" i="8"/>
  <c r="F358" i="8"/>
  <c r="F357" i="8"/>
  <c r="F356" i="8"/>
  <c r="F355" i="8"/>
  <c r="F352" i="8"/>
  <c r="F351" i="8"/>
  <c r="F350" i="8"/>
  <c r="F349" i="8"/>
  <c r="E609" i="8"/>
  <c r="H609" i="8" s="1"/>
  <c r="E608" i="8"/>
  <c r="H608" i="8" s="1"/>
  <c r="E607" i="8"/>
  <c r="H607" i="8" s="1"/>
  <c r="E603" i="8"/>
  <c r="H603" i="8" s="1"/>
  <c r="E602" i="8"/>
  <c r="H602" i="8" s="1"/>
  <c r="E601" i="8"/>
  <c r="H601" i="8" s="1"/>
  <c r="E600" i="8"/>
  <c r="H600" i="8" s="1"/>
  <c r="E599" i="8"/>
  <c r="H599" i="8" s="1"/>
  <c r="E598" i="8"/>
  <c r="H598" i="8" s="1"/>
  <c r="E597" i="8"/>
  <c r="H597" i="8" s="1"/>
  <c r="E596" i="8"/>
  <c r="H596" i="8" s="1"/>
  <c r="E593" i="8"/>
  <c r="H593" i="8" s="1"/>
  <c r="E590" i="8"/>
  <c r="H590" i="8" s="1"/>
  <c r="E588" i="8"/>
  <c r="H588" i="8" s="1"/>
  <c r="E587" i="8"/>
  <c r="H587" i="8" s="1"/>
  <c r="E586" i="8"/>
  <c r="H586" i="8" s="1"/>
  <c r="E585" i="8"/>
  <c r="H585" i="8" s="1"/>
  <c r="E584" i="8"/>
  <c r="H584" i="8" s="1"/>
  <c r="E583" i="8"/>
  <c r="H583" i="8" s="1"/>
  <c r="E582" i="8"/>
  <c r="F66" i="9"/>
  <c r="F64" i="9"/>
  <c r="F62" i="9"/>
  <c r="F61" i="9"/>
  <c r="F39" i="9"/>
  <c r="F33" i="9"/>
  <c r="F30" i="9"/>
  <c r="F27" i="9"/>
  <c r="F21" i="9"/>
  <c r="F19" i="9"/>
  <c r="E137" i="9"/>
  <c r="H137" i="9" s="1"/>
  <c r="E158" i="9"/>
  <c r="H158" i="9" s="1"/>
  <c r="E131" i="9"/>
  <c r="H131" i="9" s="1"/>
  <c r="E126" i="9"/>
  <c r="H126" i="9" s="1"/>
  <c r="E113" i="9"/>
  <c r="H113" i="9" s="1"/>
  <c r="E99" i="9"/>
  <c r="H99" i="9" s="1"/>
  <c r="E97" i="9"/>
  <c r="H97" i="9" s="1"/>
  <c r="E93" i="9"/>
  <c r="H93" i="9" s="1"/>
  <c r="E89" i="9"/>
  <c r="H89" i="9" s="1"/>
  <c r="E82" i="9"/>
  <c r="H82" i="9" s="1"/>
  <c r="E76" i="9"/>
  <c r="H76" i="9" s="1"/>
  <c r="E319" i="9"/>
  <c r="H319" i="9" s="1"/>
  <c r="E306" i="9"/>
  <c r="H306" i="9" s="1"/>
  <c r="E294" i="9"/>
  <c r="H294" i="9" s="1"/>
  <c r="E286" i="9"/>
  <c r="H286" i="9" s="1"/>
  <c r="E282" i="9"/>
  <c r="H282" i="9" s="1"/>
  <c r="E278" i="9"/>
  <c r="H278" i="9" s="1"/>
  <c r="E230" i="9"/>
  <c r="H230" i="9" s="1"/>
  <c r="E214" i="9"/>
  <c r="H214" i="9" s="1"/>
  <c r="E206" i="9"/>
  <c r="H206" i="9" s="1"/>
  <c r="E202" i="9"/>
  <c r="H202" i="9" s="1"/>
  <c r="E194" i="9"/>
  <c r="H194" i="9" s="1"/>
  <c r="E186" i="9"/>
  <c r="H186" i="9" s="1"/>
  <c r="E182" i="9"/>
  <c r="H182" i="9" s="1"/>
  <c r="E178" i="9"/>
  <c r="H178" i="9" s="1"/>
  <c r="E174" i="9"/>
  <c r="H174" i="9" s="1"/>
  <c r="F342" i="9"/>
  <c r="F341" i="9"/>
  <c r="F338" i="9"/>
  <c r="F328" i="9"/>
  <c r="F324" i="9"/>
  <c r="F319" i="9"/>
  <c r="F310" i="9"/>
  <c r="F309" i="9"/>
  <c r="F308" i="9"/>
  <c r="F305" i="9"/>
  <c r="F304" i="9"/>
  <c r="F288" i="9"/>
  <c r="F283" i="9"/>
  <c r="F282" i="9"/>
  <c r="F277" i="9"/>
  <c r="F276" i="9"/>
  <c r="F275" i="9"/>
  <c r="F271" i="9"/>
  <c r="F268" i="9"/>
  <c r="F264" i="9"/>
  <c r="F262" i="9"/>
  <c r="F260" i="9"/>
  <c r="F244" i="9"/>
  <c r="F238" i="9"/>
  <c r="F232" i="9"/>
  <c r="F225" i="9"/>
  <c r="F218" i="9"/>
  <c r="F214" i="9"/>
  <c r="F213" i="9"/>
  <c r="F209" i="9"/>
  <c r="F208" i="9"/>
  <c r="F205" i="9"/>
  <c r="F203" i="9"/>
  <c r="F202" i="9"/>
  <c r="F201" i="9"/>
  <c r="F200" i="9"/>
  <c r="F199" i="9"/>
  <c r="F197" i="9"/>
  <c r="F194" i="9"/>
  <c r="F193" i="9"/>
  <c r="F191" i="9"/>
  <c r="F190" i="9"/>
  <c r="F188" i="9"/>
  <c r="F187" i="9"/>
  <c r="F182" i="9"/>
  <c r="F181" i="9"/>
  <c r="F179" i="9"/>
  <c r="F178" i="9"/>
  <c r="F174" i="9"/>
  <c r="F173" i="9"/>
  <c r="E560" i="9"/>
  <c r="H560" i="9" s="1"/>
  <c r="E559" i="9"/>
  <c r="H559" i="9" s="1"/>
  <c r="E539" i="9"/>
  <c r="H539" i="9" s="1"/>
  <c r="E529" i="9"/>
  <c r="H529" i="9" s="1"/>
  <c r="E528" i="9"/>
  <c r="H528" i="9" s="1"/>
  <c r="E511" i="9"/>
  <c r="H511" i="9" s="1"/>
  <c r="E479" i="9"/>
  <c r="H479" i="9" s="1"/>
  <c r="E472" i="9"/>
  <c r="H472" i="9" s="1"/>
  <c r="E466" i="9"/>
  <c r="H466" i="9" s="1"/>
  <c r="E459" i="9"/>
  <c r="H459" i="9" s="1"/>
  <c r="E456" i="9"/>
  <c r="H456" i="9" s="1"/>
  <c r="E455" i="9"/>
  <c r="H455" i="9" s="1"/>
  <c r="E445" i="9"/>
  <c r="H445" i="9" s="1"/>
  <c r="E443" i="9"/>
  <c r="H443" i="9" s="1"/>
  <c r="E440" i="9"/>
  <c r="H440" i="9" s="1"/>
  <c r="E434" i="9"/>
  <c r="H434" i="9" s="1"/>
  <c r="E433" i="9"/>
  <c r="H433" i="9" s="1"/>
  <c r="E432" i="9"/>
  <c r="H432" i="9" s="1"/>
  <c r="E431" i="9"/>
  <c r="H431" i="9" s="1"/>
  <c r="E425" i="9"/>
  <c r="H425" i="9" s="1"/>
  <c r="E424" i="9"/>
  <c r="H424" i="9" s="1"/>
  <c r="E422" i="9"/>
  <c r="H422" i="9" s="1"/>
  <c r="E419" i="9"/>
  <c r="H419" i="9" s="1"/>
  <c r="E416" i="9"/>
  <c r="H416" i="9" s="1"/>
  <c r="E412" i="9"/>
  <c r="H412" i="9" s="1"/>
  <c r="E410" i="9"/>
  <c r="H410" i="9" s="1"/>
  <c r="E404" i="9"/>
  <c r="H404" i="9" s="1"/>
  <c r="E402" i="9"/>
  <c r="H402" i="9" s="1"/>
  <c r="E401" i="9"/>
  <c r="H401" i="9" s="1"/>
  <c r="E397" i="9"/>
  <c r="H397" i="9" s="1"/>
  <c r="E395" i="9"/>
  <c r="H395" i="9" s="1"/>
  <c r="E391" i="9"/>
  <c r="H391" i="9" s="1"/>
  <c r="E388" i="9"/>
  <c r="H388" i="9" s="1"/>
  <c r="E383" i="9"/>
  <c r="E382" i="9"/>
  <c r="H382" i="9" s="1"/>
  <c r="E373" i="9"/>
  <c r="E372" i="9"/>
  <c r="H372" i="9" s="1"/>
  <c r="E365" i="9"/>
  <c r="H365" i="9" s="1"/>
  <c r="E361" i="9"/>
  <c r="H361" i="9" s="1"/>
  <c r="E359" i="9"/>
  <c r="H359" i="9" s="1"/>
  <c r="E357" i="9"/>
  <c r="H357" i="9" s="1"/>
  <c r="E356" i="9"/>
  <c r="H356" i="9" s="1"/>
  <c r="E355" i="9"/>
  <c r="H355" i="9" s="1"/>
  <c r="E350" i="9"/>
  <c r="E349" i="9"/>
  <c r="H491" i="9"/>
  <c r="E596" i="9"/>
  <c r="H596" i="9" s="1"/>
  <c r="E592" i="9"/>
  <c r="H592" i="9" s="1"/>
  <c r="E584" i="9"/>
  <c r="H584" i="9" s="1"/>
  <c r="G582" i="9"/>
  <c r="F609" i="9"/>
  <c r="F608" i="9"/>
  <c r="F606" i="9"/>
  <c r="F603" i="9"/>
  <c r="F602" i="9"/>
  <c r="F601" i="9"/>
  <c r="F600" i="9"/>
  <c r="F599" i="9"/>
  <c r="F598" i="9"/>
  <c r="F596" i="9"/>
  <c r="F593" i="9"/>
  <c r="F587" i="9"/>
  <c r="F586" i="9"/>
  <c r="F585" i="9"/>
  <c r="F584" i="9"/>
  <c r="F583" i="9"/>
  <c r="F582" i="9"/>
  <c r="E38" i="10"/>
  <c r="H38" i="10" s="1"/>
  <c r="E32" i="10"/>
  <c r="H32" i="10" s="1"/>
  <c r="E29" i="10"/>
  <c r="H29" i="10" s="1"/>
  <c r="E21" i="10"/>
  <c r="H21" i="10" s="1"/>
  <c r="G19" i="10"/>
  <c r="E19" i="10"/>
  <c r="H51" i="10"/>
  <c r="H52" i="10"/>
  <c r="H53" i="10"/>
  <c r="H61" i="10"/>
  <c r="G75" i="10"/>
  <c r="E160" i="10"/>
  <c r="H160" i="10" s="1"/>
  <c r="E158" i="10"/>
  <c r="H158" i="10" s="1"/>
  <c r="E144" i="10"/>
  <c r="H144" i="10" s="1"/>
  <c r="E141" i="10"/>
  <c r="H141" i="10" s="1"/>
  <c r="E137" i="10"/>
  <c r="H137" i="10" s="1"/>
  <c r="E136" i="10"/>
  <c r="H136" i="10" s="1"/>
  <c r="E134" i="10"/>
  <c r="H134" i="10" s="1"/>
  <c r="E133" i="10"/>
  <c r="H133" i="10" s="1"/>
  <c r="E132" i="10"/>
  <c r="H132" i="10" s="1"/>
  <c r="E131" i="10"/>
  <c r="H131" i="10" s="1"/>
  <c r="E129" i="10"/>
  <c r="H129" i="10" s="1"/>
  <c r="E128" i="10"/>
  <c r="H128" i="10" s="1"/>
  <c r="E126" i="10"/>
  <c r="H126" i="10" s="1"/>
  <c r="E125" i="10"/>
  <c r="H125" i="10" s="1"/>
  <c r="E121" i="10"/>
  <c r="H121" i="10" s="1"/>
  <c r="E120" i="10"/>
  <c r="H120" i="10" s="1"/>
  <c r="E114" i="10"/>
  <c r="H114" i="10" s="1"/>
  <c r="E113" i="10"/>
  <c r="H113" i="10" s="1"/>
  <c r="E112" i="10"/>
  <c r="H112" i="10" s="1"/>
  <c r="E111" i="10"/>
  <c r="H111" i="10" s="1"/>
  <c r="E104" i="10"/>
  <c r="H104" i="10" s="1"/>
  <c r="E103" i="10"/>
  <c r="H103" i="10" s="1"/>
  <c r="E99" i="10"/>
  <c r="H99" i="10" s="1"/>
  <c r="E91" i="10"/>
  <c r="H91" i="10" s="1"/>
  <c r="E90" i="10"/>
  <c r="H90" i="10" s="1"/>
  <c r="E89" i="10"/>
  <c r="H89" i="10" s="1"/>
  <c r="E87" i="10"/>
  <c r="H87" i="10" s="1"/>
  <c r="E80" i="10"/>
  <c r="H80" i="10" s="1"/>
  <c r="E79" i="10"/>
  <c r="H79" i="10" s="1"/>
  <c r="E78" i="10"/>
  <c r="H78" i="10" s="1"/>
  <c r="E75" i="10"/>
  <c r="F165" i="10"/>
  <c r="F164" i="10"/>
  <c r="F162" i="10"/>
  <c r="F161" i="10"/>
  <c r="F158" i="10"/>
  <c r="F149" i="10"/>
  <c r="F146" i="10"/>
  <c r="F141" i="10"/>
  <c r="F139" i="10"/>
  <c r="F137" i="10"/>
  <c r="F136" i="10"/>
  <c r="F135" i="10"/>
  <c r="F134" i="10"/>
  <c r="F133" i="10"/>
  <c r="F132" i="10"/>
  <c r="F131" i="10"/>
  <c r="F129" i="10"/>
  <c r="F128" i="10"/>
  <c r="F126" i="10"/>
  <c r="F125" i="10"/>
  <c r="F123" i="10"/>
  <c r="F121" i="10"/>
  <c r="F120" i="10"/>
  <c r="F117" i="10"/>
  <c r="F113" i="10"/>
  <c r="F112" i="10"/>
  <c r="F111" i="10"/>
  <c r="F106" i="10"/>
  <c r="F104" i="10"/>
  <c r="F103" i="10"/>
  <c r="F95" i="10"/>
  <c r="F91" i="10"/>
  <c r="F90" i="10"/>
  <c r="F89" i="10"/>
  <c r="F87" i="10"/>
  <c r="F84" i="10"/>
  <c r="F80" i="10"/>
  <c r="F79" i="10"/>
  <c r="F78" i="10"/>
  <c r="F77" i="10"/>
  <c r="F76" i="10"/>
  <c r="F75" i="10"/>
  <c r="H175" i="10"/>
  <c r="H181" i="10"/>
  <c r="H182" i="10"/>
  <c r="H183" i="10"/>
  <c r="H185" i="10"/>
  <c r="H194" i="10"/>
  <c r="H195" i="10"/>
  <c r="H196" i="10"/>
  <c r="H197" i="10"/>
  <c r="H202" i="10"/>
  <c r="H203" i="10"/>
  <c r="H204" i="10"/>
  <c r="H209" i="10"/>
  <c r="H210" i="10"/>
  <c r="H211" i="10"/>
  <c r="H212" i="10"/>
  <c r="H216" i="10"/>
  <c r="H217" i="10"/>
  <c r="H226" i="10"/>
  <c r="H227" i="10"/>
  <c r="H228" i="10"/>
  <c r="H229" i="10"/>
  <c r="H238" i="10"/>
  <c r="H239" i="10"/>
  <c r="H240" i="10"/>
  <c r="H241" i="10"/>
  <c r="H242" i="10"/>
  <c r="H243" i="10"/>
  <c r="H264" i="10"/>
  <c r="H272" i="10"/>
  <c r="H273" i="10"/>
  <c r="H274" i="10"/>
  <c r="H279" i="10"/>
  <c r="H280" i="10"/>
  <c r="H281" i="10"/>
  <c r="H282" i="10"/>
  <c r="H287" i="10"/>
  <c r="H295" i="10"/>
  <c r="H296" i="10"/>
  <c r="H297" i="10"/>
  <c r="H299" i="10"/>
  <c r="H300" i="10"/>
  <c r="H301" i="10"/>
  <c r="H302" i="10"/>
  <c r="H303" i="10"/>
  <c r="H304" i="10"/>
  <c r="H307" i="10"/>
  <c r="H310" i="10"/>
  <c r="H311" i="10"/>
  <c r="H312" i="10"/>
  <c r="H314" i="10"/>
  <c r="H315" i="10"/>
  <c r="H316" i="10"/>
  <c r="H317" i="10"/>
  <c r="H318" i="10"/>
  <c r="H320" i="10"/>
  <c r="H321" i="10"/>
  <c r="H322" i="10"/>
  <c r="H323" i="10"/>
  <c r="H324" i="10"/>
  <c r="H325" i="10"/>
  <c r="H326" i="10"/>
  <c r="H327" i="10"/>
  <c r="H328" i="10"/>
  <c r="H329" i="10"/>
  <c r="H330" i="10"/>
  <c r="H331" i="10"/>
  <c r="H332" i="10"/>
  <c r="H333" i="10"/>
  <c r="H334" i="10"/>
  <c r="H335" i="10"/>
  <c r="H336" i="10"/>
  <c r="H337" i="10"/>
  <c r="H338" i="10"/>
  <c r="H339" i="10"/>
  <c r="H340" i="10"/>
  <c r="H341" i="10"/>
  <c r="H342" i="10"/>
  <c r="H343" i="10"/>
  <c r="G349" i="10"/>
  <c r="E574" i="10"/>
  <c r="H574" i="10" s="1"/>
  <c r="E568" i="10"/>
  <c r="H568" i="10" s="1"/>
  <c r="E561" i="10"/>
  <c r="H561" i="10" s="1"/>
  <c r="E559" i="10"/>
  <c r="H559" i="10" s="1"/>
  <c r="E542" i="10"/>
  <c r="H542" i="10" s="1"/>
  <c r="E539" i="10"/>
  <c r="H539" i="10" s="1"/>
  <c r="E538" i="10"/>
  <c r="H538" i="10" s="1"/>
  <c r="E535" i="10"/>
  <c r="H535" i="10" s="1"/>
  <c r="E534" i="10"/>
  <c r="H534" i="10" s="1"/>
  <c r="E517" i="10"/>
  <c r="H517" i="10" s="1"/>
  <c r="E515" i="10"/>
  <c r="H515" i="10" s="1"/>
  <c r="E514" i="10"/>
  <c r="H514" i="10" s="1"/>
  <c r="E512" i="10"/>
  <c r="H512" i="10" s="1"/>
  <c r="E511" i="10"/>
  <c r="H511" i="10" s="1"/>
  <c r="E510" i="10"/>
  <c r="H510" i="10" s="1"/>
  <c r="E509" i="10"/>
  <c r="H509" i="10" s="1"/>
  <c r="E507" i="10"/>
  <c r="H507" i="10" s="1"/>
  <c r="E501" i="10"/>
  <c r="H501" i="10" s="1"/>
  <c r="E499" i="10"/>
  <c r="H499" i="10" s="1"/>
  <c r="E495" i="10"/>
  <c r="H495" i="10" s="1"/>
  <c r="E486" i="10"/>
  <c r="H486" i="10" s="1"/>
  <c r="E484" i="10"/>
  <c r="H484" i="10" s="1"/>
  <c r="E479" i="10"/>
  <c r="H479" i="10" s="1"/>
  <c r="E478" i="10"/>
  <c r="H478" i="10" s="1"/>
  <c r="E475" i="10"/>
  <c r="H475" i="10" s="1"/>
  <c r="E471" i="10"/>
  <c r="H471" i="10" s="1"/>
  <c r="E462" i="10"/>
  <c r="H462" i="10" s="1"/>
  <c r="E459" i="10"/>
  <c r="H459" i="10" s="1"/>
  <c r="E455" i="10"/>
  <c r="H455" i="10" s="1"/>
  <c r="E452" i="10"/>
  <c r="H452" i="10" s="1"/>
  <c r="E450" i="10"/>
  <c r="H450" i="10" s="1"/>
  <c r="E446" i="10"/>
  <c r="H446" i="10" s="1"/>
  <c r="E445" i="10"/>
  <c r="H445" i="10" s="1"/>
  <c r="E434" i="10"/>
  <c r="H434" i="10" s="1"/>
  <c r="E432" i="10"/>
  <c r="H432" i="10" s="1"/>
  <c r="E431" i="10"/>
  <c r="H431" i="10" s="1"/>
  <c r="E428" i="10"/>
  <c r="H428" i="10" s="1"/>
  <c r="E427" i="10"/>
  <c r="H427" i="10" s="1"/>
  <c r="E425" i="10"/>
  <c r="H425" i="10" s="1"/>
  <c r="E424" i="10"/>
  <c r="H424" i="10" s="1"/>
  <c r="E420" i="10"/>
  <c r="H420" i="10" s="1"/>
  <c r="E419" i="10"/>
  <c r="H419" i="10" s="1"/>
  <c r="E410" i="10"/>
  <c r="H410" i="10" s="1"/>
  <c r="E409" i="10"/>
  <c r="H409" i="10" s="1"/>
  <c r="E408" i="10"/>
  <c r="H408" i="10" s="1"/>
  <c r="E405" i="10"/>
  <c r="H405" i="10" s="1"/>
  <c r="E402" i="10"/>
  <c r="H402" i="10" s="1"/>
  <c r="E401" i="10"/>
  <c r="H401" i="10" s="1"/>
  <c r="E399" i="10"/>
  <c r="H399" i="10" s="1"/>
  <c r="E398" i="10"/>
  <c r="H398" i="10" s="1"/>
  <c r="E397" i="10"/>
  <c r="H397" i="10" s="1"/>
  <c r="E395" i="10"/>
  <c r="H395" i="10" s="1"/>
  <c r="E391" i="10"/>
  <c r="H391" i="10" s="1"/>
  <c r="E384" i="10"/>
  <c r="H384" i="10" s="1"/>
  <c r="E383" i="10"/>
  <c r="H383" i="10" s="1"/>
  <c r="E378" i="10"/>
  <c r="H378" i="10" s="1"/>
  <c r="E373" i="10"/>
  <c r="H373" i="10" s="1"/>
  <c r="E372" i="10"/>
  <c r="H372" i="10" s="1"/>
  <c r="E370" i="10"/>
  <c r="H370" i="10" s="1"/>
  <c r="E369" i="10"/>
  <c r="H369" i="10" s="1"/>
  <c r="E367" i="10"/>
  <c r="H367" i="10" s="1"/>
  <c r="E365" i="10"/>
  <c r="H365" i="10" s="1"/>
  <c r="E364" i="10"/>
  <c r="H364" i="10" s="1"/>
  <c r="E362" i="10"/>
  <c r="H362" i="10" s="1"/>
  <c r="E361" i="10"/>
  <c r="H361" i="10" s="1"/>
  <c r="E358" i="10"/>
  <c r="H358" i="10" s="1"/>
  <c r="E356" i="10"/>
  <c r="H356" i="10" s="1"/>
  <c r="E355" i="10"/>
  <c r="H355" i="10" s="1"/>
  <c r="E351" i="10"/>
  <c r="H351" i="10" s="1"/>
  <c r="E350" i="10"/>
  <c r="H350" i="10" s="1"/>
  <c r="E349" i="10"/>
  <c r="F574" i="10"/>
  <c r="F562" i="10"/>
  <c r="F561" i="10"/>
  <c r="F560" i="10"/>
  <c r="F559" i="10"/>
  <c r="F552" i="10"/>
  <c r="F539" i="10"/>
  <c r="F538" i="10"/>
  <c r="F535" i="10"/>
  <c r="F529" i="10"/>
  <c r="F521" i="10"/>
  <c r="F515" i="10"/>
  <c r="F511" i="10"/>
  <c r="F510" i="10"/>
  <c r="F507" i="10"/>
  <c r="F500" i="10"/>
  <c r="F490" i="10"/>
  <c r="F486" i="10"/>
  <c r="F484" i="10"/>
  <c r="F471" i="10"/>
  <c r="F469" i="10"/>
  <c r="F465" i="10"/>
  <c r="F461" i="10"/>
  <c r="F459" i="10"/>
  <c r="F457" i="10"/>
  <c r="F452" i="10"/>
  <c r="F450" i="10"/>
  <c r="F445" i="10"/>
  <c r="F443" i="10"/>
  <c r="F432" i="10"/>
  <c r="F429" i="10"/>
  <c r="F428" i="10"/>
  <c r="F424" i="10"/>
  <c r="F420" i="10"/>
  <c r="F410" i="10"/>
  <c r="F409" i="10"/>
  <c r="F408" i="10"/>
  <c r="F405" i="10"/>
  <c r="F403" i="10"/>
  <c r="F402" i="10"/>
  <c r="F401" i="10"/>
  <c r="F399" i="10"/>
  <c r="F398" i="10"/>
  <c r="F397" i="10"/>
  <c r="F395" i="10"/>
  <c r="F394" i="10"/>
  <c r="F391" i="10"/>
  <c r="F388" i="10"/>
  <c r="F386" i="10"/>
  <c r="F384" i="10"/>
  <c r="F383" i="10"/>
  <c r="F380" i="10"/>
  <c r="F378" i="10"/>
  <c r="F373" i="10"/>
  <c r="F372" i="10"/>
  <c r="F371" i="10"/>
  <c r="F370" i="10"/>
  <c r="F369" i="10"/>
  <c r="F368" i="10"/>
  <c r="F365" i="10"/>
  <c r="F364" i="10"/>
  <c r="F362" i="10"/>
  <c r="F361" i="10"/>
  <c r="F358" i="10"/>
  <c r="F356" i="10"/>
  <c r="F355" i="10"/>
  <c r="F351" i="10"/>
  <c r="F350" i="10"/>
  <c r="F349" i="10"/>
  <c r="H588" i="10"/>
  <c r="H589" i="10"/>
  <c r="H591" i="10"/>
  <c r="H594" i="10"/>
  <c r="H595" i="10"/>
  <c r="H596" i="10"/>
  <c r="H602" i="10"/>
  <c r="H603" i="10"/>
  <c r="H604" i="10"/>
  <c r="H606" i="10"/>
  <c r="H607" i="10"/>
  <c r="G19" i="11"/>
  <c r="E69" i="11"/>
  <c r="H69" i="11" s="1"/>
  <c r="E63" i="11"/>
  <c r="H63" i="11" s="1"/>
  <c r="E62" i="11"/>
  <c r="H62" i="11" s="1"/>
  <c r="E61" i="11"/>
  <c r="H61" i="11" s="1"/>
  <c r="E54" i="11"/>
  <c r="H54" i="11" s="1"/>
  <c r="E30" i="11"/>
  <c r="H30" i="11" s="1"/>
  <c r="E28" i="11"/>
  <c r="H28" i="11" s="1"/>
  <c r="E26" i="11"/>
  <c r="H26" i="11" s="1"/>
  <c r="E19" i="11"/>
  <c r="F69" i="11"/>
  <c r="F67" i="11"/>
  <c r="F66" i="11"/>
  <c r="F64" i="11"/>
  <c r="F62" i="11"/>
  <c r="F59" i="11"/>
  <c r="F54" i="11"/>
  <c r="F51" i="11"/>
  <c r="F50" i="11"/>
  <c r="F45" i="11"/>
  <c r="F30" i="11"/>
  <c r="F23" i="11"/>
  <c r="F21" i="11"/>
  <c r="F19" i="11"/>
  <c r="H77" i="11"/>
  <c r="H81" i="11"/>
  <c r="H83" i="11"/>
  <c r="H84" i="11"/>
  <c r="H85" i="11"/>
  <c r="H86" i="11"/>
  <c r="H88" i="11"/>
  <c r="H92" i="11"/>
  <c r="H94" i="11"/>
  <c r="H95" i="11"/>
  <c r="H96" i="11"/>
  <c r="H97" i="11"/>
  <c r="H98" i="11"/>
  <c r="H100" i="11"/>
  <c r="H101" i="11"/>
  <c r="H105" i="11"/>
  <c r="H106" i="11"/>
  <c r="H108" i="11"/>
  <c r="H109" i="11"/>
  <c r="H114" i="11"/>
  <c r="H116" i="11"/>
  <c r="H118" i="11"/>
  <c r="H119" i="11"/>
  <c r="H120" i="11"/>
  <c r="H121" i="11"/>
  <c r="H122" i="11"/>
  <c r="H123" i="11"/>
  <c r="H124" i="11"/>
  <c r="H127" i="11"/>
  <c r="H128" i="11"/>
  <c r="H130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9" i="11"/>
  <c r="H160" i="11"/>
  <c r="H161" i="11"/>
  <c r="H162" i="11"/>
  <c r="H163" i="11"/>
  <c r="H166" i="11"/>
  <c r="H167" i="11"/>
  <c r="G173" i="11"/>
  <c r="E334" i="11"/>
  <c r="H334" i="11" s="1"/>
  <c r="E331" i="11"/>
  <c r="H331" i="11" s="1"/>
  <c r="E328" i="11"/>
  <c r="H328" i="11" s="1"/>
  <c r="E319" i="11"/>
  <c r="H319" i="11" s="1"/>
  <c r="E310" i="11"/>
  <c r="H310" i="11" s="1"/>
  <c r="E309" i="11"/>
  <c r="H309" i="11" s="1"/>
  <c r="E308" i="11"/>
  <c r="H308" i="11" s="1"/>
  <c r="E305" i="11"/>
  <c r="H305" i="11" s="1"/>
  <c r="E302" i="11"/>
  <c r="H302" i="11" s="1"/>
  <c r="E300" i="11"/>
  <c r="H300" i="11" s="1"/>
  <c r="E293" i="11"/>
  <c r="H293" i="11" s="1"/>
  <c r="E289" i="11"/>
  <c r="H289" i="11" s="1"/>
  <c r="E288" i="11"/>
  <c r="H288" i="11" s="1"/>
  <c r="E282" i="11"/>
  <c r="H282" i="11" s="1"/>
  <c r="E278" i="11"/>
  <c r="H278" i="11" s="1"/>
  <c r="E277" i="11"/>
  <c r="H277" i="11" s="1"/>
  <c r="E276" i="11"/>
  <c r="H276" i="11" s="1"/>
  <c r="E275" i="11"/>
  <c r="H275" i="11" s="1"/>
  <c r="E271" i="11"/>
  <c r="H271" i="11" s="1"/>
  <c r="E265" i="11"/>
  <c r="H265" i="11" s="1"/>
  <c r="E264" i="11"/>
  <c r="H264" i="11" s="1"/>
  <c r="E263" i="11"/>
  <c r="H263" i="11" s="1"/>
  <c r="E255" i="11"/>
  <c r="H255" i="11" s="1"/>
  <c r="E253" i="11"/>
  <c r="H253" i="11" s="1"/>
  <c r="E244" i="11"/>
  <c r="H244" i="11" s="1"/>
  <c r="E241" i="11"/>
  <c r="H241" i="11" s="1"/>
  <c r="E238" i="11"/>
  <c r="H238" i="11" s="1"/>
  <c r="E236" i="11"/>
  <c r="H236" i="11" s="1"/>
  <c r="E235" i="11"/>
  <c r="H235" i="11" s="1"/>
  <c r="E225" i="11"/>
  <c r="H225" i="11" s="1"/>
  <c r="E213" i="11"/>
  <c r="H213" i="11" s="1"/>
  <c r="E209" i="11"/>
  <c r="H209" i="11" s="1"/>
  <c r="E206" i="11"/>
  <c r="H206" i="11" s="1"/>
  <c r="E204" i="11"/>
  <c r="H204" i="11" s="1"/>
  <c r="E203" i="11"/>
  <c r="H203" i="11" s="1"/>
  <c r="E202" i="11"/>
  <c r="H202" i="11" s="1"/>
  <c r="E201" i="11"/>
  <c r="H201" i="11" s="1"/>
  <c r="E200" i="11"/>
  <c r="H200" i="11" s="1"/>
  <c r="E199" i="11"/>
  <c r="H199" i="11" s="1"/>
  <c r="E197" i="11"/>
  <c r="H197" i="11" s="1"/>
  <c r="E194" i="11"/>
  <c r="H194" i="11" s="1"/>
  <c r="E191" i="11"/>
  <c r="H191" i="11" s="1"/>
  <c r="E188" i="11"/>
  <c r="H188" i="11" s="1"/>
  <c r="E187" i="11"/>
  <c r="H187" i="11" s="1"/>
  <c r="E186" i="11"/>
  <c r="H186" i="11" s="1"/>
  <c r="E181" i="11"/>
  <c r="H181" i="11" s="1"/>
  <c r="E179" i="11"/>
  <c r="H179" i="11" s="1"/>
  <c r="E178" i="11"/>
  <c r="H178" i="11" s="1"/>
  <c r="E175" i="11"/>
  <c r="H175" i="11" s="1"/>
  <c r="E173" i="11"/>
  <c r="H173" i="11" s="1"/>
  <c r="F323" i="11"/>
  <c r="F321" i="11"/>
  <c r="F319" i="11"/>
  <c r="F314" i="11"/>
  <c r="F308" i="11"/>
  <c r="F305" i="11"/>
  <c r="F304" i="11"/>
  <c r="F302" i="11"/>
  <c r="F301" i="11"/>
  <c r="F300" i="11"/>
  <c r="F294" i="11"/>
  <c r="F293" i="11"/>
  <c r="F290" i="11"/>
  <c r="F288" i="11"/>
  <c r="F286" i="11"/>
  <c r="F280" i="11"/>
  <c r="F276" i="11"/>
  <c r="F275" i="11"/>
  <c r="F271" i="11"/>
  <c r="F264" i="11"/>
  <c r="F262" i="11"/>
  <c r="F253" i="11"/>
  <c r="F250" i="11"/>
  <c r="F248" i="11"/>
  <c r="F244" i="11"/>
  <c r="F241" i="11"/>
  <c r="F240" i="11"/>
  <c r="F238" i="11"/>
  <c r="F233" i="11"/>
  <c r="F227" i="11"/>
  <c r="F226" i="11"/>
  <c r="F225" i="11"/>
  <c r="F218" i="11"/>
  <c r="F215" i="11"/>
  <c r="F214" i="11"/>
  <c r="F213" i="11"/>
  <c r="F210" i="11"/>
  <c r="F209" i="11"/>
  <c r="F208" i="11"/>
  <c r="F206" i="11"/>
  <c r="F205" i="11"/>
  <c r="F204" i="11"/>
  <c r="F203" i="11"/>
  <c r="F202" i="11"/>
  <c r="F201" i="11"/>
  <c r="F200" i="11"/>
  <c r="F199" i="11"/>
  <c r="F198" i="11"/>
  <c r="F193" i="11"/>
  <c r="F191" i="11"/>
  <c r="F188" i="11"/>
  <c r="F187" i="11"/>
  <c r="F186" i="11"/>
  <c r="F185" i="11"/>
  <c r="F181" i="11"/>
  <c r="F179" i="11"/>
  <c r="F178" i="11"/>
  <c r="F176" i="11"/>
  <c r="F174" i="11"/>
  <c r="F173" i="11"/>
  <c r="H351" i="11"/>
  <c r="H353" i="11"/>
  <c r="H354" i="11"/>
  <c r="H358" i="11"/>
  <c r="H360" i="11"/>
  <c r="H363" i="11"/>
  <c r="H366" i="11"/>
  <c r="H367" i="11"/>
  <c r="H368" i="11"/>
  <c r="H371" i="11"/>
  <c r="H375" i="11"/>
  <c r="H376" i="11"/>
  <c r="H377" i="11"/>
  <c r="H380" i="11"/>
  <c r="H381" i="11"/>
  <c r="H385" i="11"/>
  <c r="H387" i="11"/>
  <c r="H389" i="11"/>
  <c r="H390" i="11"/>
  <c r="H391" i="11"/>
  <c r="H392" i="11"/>
  <c r="H393" i="11"/>
  <c r="H394" i="11"/>
  <c r="H396" i="11"/>
  <c r="H402" i="11"/>
  <c r="H404" i="11"/>
  <c r="H405" i="11"/>
  <c r="H406" i="11"/>
  <c r="H407" i="11"/>
  <c r="H408" i="11"/>
  <c r="H411" i="11"/>
  <c r="H413" i="11"/>
  <c r="H414" i="11"/>
  <c r="H415" i="11"/>
  <c r="H417" i="11"/>
  <c r="H418" i="11"/>
  <c r="H421" i="11"/>
  <c r="H422" i="11"/>
  <c r="H423" i="11"/>
  <c r="H425" i="11"/>
  <c r="H426" i="11"/>
  <c r="H427" i="11"/>
  <c r="H429" i="11"/>
  <c r="H430" i="11"/>
  <c r="H433" i="11"/>
  <c r="H435" i="11"/>
  <c r="H436" i="11"/>
  <c r="H437" i="11"/>
  <c r="H438" i="11"/>
  <c r="H439" i="11"/>
  <c r="H440" i="11"/>
  <c r="H441" i="11"/>
  <c r="H446" i="11"/>
  <c r="H447" i="11"/>
  <c r="H448" i="11"/>
  <c r="H449" i="11"/>
  <c r="H451" i="11"/>
  <c r="H452" i="11"/>
  <c r="H453" i="11"/>
  <c r="H454" i="11"/>
  <c r="H456" i="11"/>
  <c r="H460" i="11"/>
  <c r="H461" i="11"/>
  <c r="H462" i="11"/>
  <c r="H463" i="11"/>
  <c r="H464" i="11"/>
  <c r="H468" i="11"/>
  <c r="H469" i="11"/>
  <c r="H470" i="11"/>
  <c r="H472" i="11"/>
  <c r="H473" i="11"/>
  <c r="H474" i="11"/>
  <c r="H475" i="11"/>
  <c r="H476" i="11"/>
  <c r="H477" i="11"/>
  <c r="H478" i="11"/>
  <c r="H479" i="11"/>
  <c r="H480" i="11"/>
  <c r="H481" i="11"/>
  <c r="H482" i="11"/>
  <c r="H485" i="11"/>
  <c r="H486" i="11"/>
  <c r="H487" i="11"/>
  <c r="H488" i="11"/>
  <c r="H491" i="11"/>
  <c r="H492" i="11"/>
  <c r="H493" i="11"/>
  <c r="H494" i="11"/>
  <c r="H495" i="11"/>
  <c r="H496" i="11"/>
  <c r="H497" i="11"/>
  <c r="H498" i="11"/>
  <c r="H499" i="11"/>
  <c r="H501" i="11"/>
  <c r="H502" i="11"/>
  <c r="H503" i="11"/>
  <c r="H504" i="11"/>
  <c r="H505" i="11"/>
  <c r="H506" i="11"/>
  <c r="H507" i="11"/>
  <c r="H508" i="11"/>
  <c r="H509" i="11"/>
  <c r="H512" i="11"/>
  <c r="H513" i="11"/>
  <c r="H514" i="11"/>
  <c r="H516" i="11"/>
  <c r="H517" i="11"/>
  <c r="H518" i="11"/>
  <c r="H519" i="11"/>
  <c r="H520" i="11"/>
  <c r="H521" i="11"/>
  <c r="H522" i="11"/>
  <c r="H523" i="11"/>
  <c r="H524" i="11"/>
  <c r="H525" i="11"/>
  <c r="H526" i="11"/>
  <c r="H527" i="11"/>
  <c r="H528" i="11"/>
  <c r="H529" i="11"/>
  <c r="H530" i="11"/>
  <c r="H531" i="11"/>
  <c r="H533" i="11"/>
  <c r="H534" i="11"/>
  <c r="H537" i="11"/>
  <c r="H540" i="11"/>
  <c r="H541" i="11"/>
  <c r="H543" i="11"/>
  <c r="H544" i="11"/>
  <c r="H545" i="11"/>
  <c r="H546" i="11"/>
  <c r="H547" i="11"/>
  <c r="H548" i="11"/>
  <c r="H549" i="11"/>
  <c r="H550" i="11"/>
  <c r="H552" i="11"/>
  <c r="H553" i="11"/>
  <c r="H555" i="11"/>
  <c r="H557" i="11"/>
  <c r="H558" i="11"/>
  <c r="H562" i="11"/>
  <c r="H563" i="11"/>
  <c r="H564" i="11"/>
  <c r="H565" i="11"/>
  <c r="H567" i="11"/>
  <c r="H571" i="11"/>
  <c r="H572" i="11"/>
  <c r="H573" i="11"/>
  <c r="H574" i="11"/>
  <c r="H575" i="11"/>
  <c r="H576" i="11"/>
  <c r="G582" i="11"/>
  <c r="E609" i="11"/>
  <c r="H609" i="11" s="1"/>
  <c r="E608" i="11"/>
  <c r="H608" i="11" s="1"/>
  <c r="E606" i="11"/>
  <c r="H606" i="11" s="1"/>
  <c r="E605" i="11"/>
  <c r="H605" i="11" s="1"/>
  <c r="E603" i="11"/>
  <c r="H603" i="11" s="1"/>
  <c r="E602" i="11"/>
  <c r="H602" i="11" s="1"/>
  <c r="E601" i="11"/>
  <c r="H601" i="11" s="1"/>
  <c r="E600" i="11"/>
  <c r="H600" i="11" s="1"/>
  <c r="E598" i="11"/>
  <c r="H598" i="11" s="1"/>
  <c r="E597" i="11"/>
  <c r="H597" i="11" s="1"/>
  <c r="E593" i="11"/>
  <c r="H593" i="11" s="1"/>
  <c r="E592" i="11"/>
  <c r="H592" i="11" s="1"/>
  <c r="E590" i="11"/>
  <c r="H590" i="11" s="1"/>
  <c r="E586" i="11"/>
  <c r="H586" i="11" s="1"/>
  <c r="E585" i="11"/>
  <c r="H585" i="11" s="1"/>
  <c r="E584" i="11"/>
  <c r="H584" i="11" s="1"/>
  <c r="E583" i="11"/>
  <c r="H583" i="11" s="1"/>
  <c r="E582" i="11"/>
  <c r="F609" i="11"/>
  <c r="F608" i="11"/>
  <c r="F606" i="11"/>
  <c r="F605" i="11"/>
  <c r="F603" i="11"/>
  <c r="F602" i="11"/>
  <c r="F601" i="11"/>
  <c r="F600" i="11"/>
  <c r="F599" i="11"/>
  <c r="F598" i="11"/>
  <c r="F597" i="11"/>
  <c r="F595" i="11"/>
  <c r="F593" i="11"/>
  <c r="F592" i="11"/>
  <c r="F590" i="11"/>
  <c r="F587" i="11"/>
  <c r="F586" i="11"/>
  <c r="F585" i="11"/>
  <c r="F584" i="11"/>
  <c r="F583" i="11"/>
  <c r="F582" i="11"/>
  <c r="E13" i="12"/>
  <c r="H13" i="12" s="1"/>
  <c r="G11" i="12"/>
  <c r="E11" i="12"/>
  <c r="E12" i="12"/>
  <c r="H20" i="12"/>
  <c r="H21" i="12"/>
  <c r="H23" i="12"/>
  <c r="H24" i="12"/>
  <c r="H25" i="12"/>
  <c r="H26" i="12"/>
  <c r="H27" i="12"/>
  <c r="H28" i="12"/>
  <c r="H29" i="12"/>
  <c r="H31" i="12"/>
  <c r="H32" i="12"/>
  <c r="H34" i="12"/>
  <c r="H35" i="12"/>
  <c r="H37" i="12"/>
  <c r="H38" i="12"/>
  <c r="H40" i="12"/>
  <c r="H41" i="12"/>
  <c r="H42" i="12"/>
  <c r="H43" i="12"/>
  <c r="H44" i="12"/>
  <c r="H45" i="12"/>
  <c r="H46" i="12"/>
  <c r="H47" i="12"/>
  <c r="H49" i="12"/>
  <c r="H51" i="12"/>
  <c r="H52" i="12"/>
  <c r="H53" i="12"/>
  <c r="H54" i="12"/>
  <c r="H55" i="12"/>
  <c r="H56" i="12"/>
  <c r="H57" i="12"/>
  <c r="H58" i="12"/>
  <c r="H59" i="12"/>
  <c r="H60" i="12"/>
  <c r="H62" i="12"/>
  <c r="H63" i="12"/>
  <c r="H64" i="12"/>
  <c r="H65" i="12"/>
  <c r="H66" i="12"/>
  <c r="H67" i="12"/>
  <c r="H68" i="12"/>
  <c r="H69" i="12"/>
  <c r="E139" i="12"/>
  <c r="H139" i="12" s="1"/>
  <c r="E161" i="12"/>
  <c r="H161" i="12" s="1"/>
  <c r="E158" i="12"/>
  <c r="H158" i="12" s="1"/>
  <c r="E153" i="12"/>
  <c r="H153" i="12" s="1"/>
  <c r="E142" i="12"/>
  <c r="H142" i="12" s="1"/>
  <c r="E137" i="12"/>
  <c r="H137" i="12" s="1"/>
  <c r="E134" i="12"/>
  <c r="H134" i="12" s="1"/>
  <c r="E133" i="12"/>
  <c r="H133" i="12" s="1"/>
  <c r="E129" i="12"/>
  <c r="H129" i="12" s="1"/>
  <c r="E126" i="12"/>
  <c r="H126" i="12" s="1"/>
  <c r="E125" i="12"/>
  <c r="H125" i="12" s="1"/>
  <c r="E122" i="12"/>
  <c r="H122" i="12" s="1"/>
  <c r="E121" i="12"/>
  <c r="H121" i="12" s="1"/>
  <c r="E117" i="12"/>
  <c r="H117" i="12" s="1"/>
  <c r="E114" i="12"/>
  <c r="H114" i="12" s="1"/>
  <c r="E113" i="12"/>
  <c r="H113" i="12" s="1"/>
  <c r="E106" i="12"/>
  <c r="H106" i="12" s="1"/>
  <c r="E97" i="12"/>
  <c r="H97" i="12" s="1"/>
  <c r="E94" i="12"/>
  <c r="H94" i="12" s="1"/>
  <c r="E90" i="12"/>
  <c r="H90" i="12" s="1"/>
  <c r="E89" i="12"/>
  <c r="H89" i="12" s="1"/>
  <c r="E88" i="12"/>
  <c r="H88" i="12" s="1"/>
  <c r="E87" i="12"/>
  <c r="H87" i="12" s="1"/>
  <c r="E84" i="12"/>
  <c r="H84" i="12" s="1"/>
  <c r="E83" i="12"/>
  <c r="H83" i="12" s="1"/>
  <c r="E82" i="12"/>
  <c r="H82" i="12" s="1"/>
  <c r="E80" i="12"/>
  <c r="H80" i="12" s="1"/>
  <c r="E79" i="12"/>
  <c r="H79" i="12" s="1"/>
  <c r="E77" i="12"/>
  <c r="H77" i="12" s="1"/>
  <c r="E75" i="12"/>
  <c r="F164" i="12"/>
  <c r="F147" i="12"/>
  <c r="F143" i="12"/>
  <c r="F142" i="12"/>
  <c r="F139" i="12"/>
  <c r="F135" i="12"/>
  <c r="F134" i="12"/>
  <c r="F131" i="12"/>
  <c r="F126" i="12"/>
  <c r="F123" i="12"/>
  <c r="F122" i="12"/>
  <c r="F118" i="12"/>
  <c r="F115" i="12"/>
  <c r="F114" i="12"/>
  <c r="F111" i="12"/>
  <c r="F110" i="12"/>
  <c r="F106" i="12"/>
  <c r="F103" i="12"/>
  <c r="F99" i="12"/>
  <c r="F95" i="12"/>
  <c r="F94" i="12"/>
  <c r="F91" i="12"/>
  <c r="F90" i="12"/>
  <c r="F89" i="12"/>
  <c r="F88" i="12"/>
  <c r="F87" i="12"/>
  <c r="F84" i="12"/>
  <c r="F83" i="12"/>
  <c r="F80" i="12"/>
  <c r="F79" i="12"/>
  <c r="F78" i="12"/>
  <c r="F77" i="12"/>
  <c r="F76" i="12"/>
  <c r="F75" i="12"/>
  <c r="E341" i="12"/>
  <c r="E328" i="12"/>
  <c r="H328" i="12" s="1"/>
  <c r="E321" i="12"/>
  <c r="H321" i="12" s="1"/>
  <c r="E317" i="12"/>
  <c r="H317" i="12" s="1"/>
  <c r="E308" i="12"/>
  <c r="H308" i="12" s="1"/>
  <c r="E289" i="12"/>
  <c r="H289" i="12" s="1"/>
  <c r="E288" i="12"/>
  <c r="H288" i="12" s="1"/>
  <c r="E282" i="12"/>
  <c r="H282" i="12" s="1"/>
  <c r="E278" i="12"/>
  <c r="H278" i="12" s="1"/>
  <c r="E277" i="12"/>
  <c r="H277" i="12" s="1"/>
  <c r="E262" i="12"/>
  <c r="H262" i="12" s="1"/>
  <c r="E260" i="12"/>
  <c r="H260" i="12" s="1"/>
  <c r="E259" i="12"/>
  <c r="H259" i="12" s="1"/>
  <c r="E256" i="12"/>
  <c r="H256" i="12" s="1"/>
  <c r="E251" i="12"/>
  <c r="H251" i="12" s="1"/>
  <c r="E249" i="12"/>
  <c r="H249" i="12" s="1"/>
  <c r="E241" i="12"/>
  <c r="H241" i="12" s="1"/>
  <c r="E236" i="12"/>
  <c r="H236" i="12" s="1"/>
  <c r="E225" i="12"/>
  <c r="H225" i="12" s="1"/>
  <c r="E213" i="12"/>
  <c r="H213" i="12" s="1"/>
  <c r="E210" i="12"/>
  <c r="H210" i="12" s="1"/>
  <c r="E206" i="12"/>
  <c r="H206" i="12" s="1"/>
  <c r="E205" i="12"/>
  <c r="H205" i="12" s="1"/>
  <c r="E202" i="12"/>
  <c r="H202" i="12" s="1"/>
  <c r="E201" i="12"/>
  <c r="H201" i="12" s="1"/>
  <c r="E187" i="12"/>
  <c r="H187" i="12" s="1"/>
  <c r="E179" i="12"/>
  <c r="H179" i="12" s="1"/>
  <c r="E178" i="12"/>
  <c r="H178" i="12" s="1"/>
  <c r="E174" i="12"/>
  <c r="H174" i="12" s="1"/>
  <c r="G173" i="12"/>
  <c r="E173" i="12"/>
  <c r="H175" i="12"/>
  <c r="H185" i="12"/>
  <c r="H190" i="12"/>
  <c r="H216" i="12"/>
  <c r="H217" i="12"/>
  <c r="H227" i="12"/>
  <c r="H228" i="12"/>
  <c r="H229" i="12"/>
  <c r="H230" i="12"/>
  <c r="H231" i="12"/>
  <c r="H239" i="12"/>
  <c r="H244" i="12"/>
  <c r="H263" i="12"/>
  <c r="H265" i="12"/>
  <c r="H266" i="12"/>
  <c r="H274" i="12"/>
  <c r="H275" i="12"/>
  <c r="H283" i="12"/>
  <c r="H284" i="12"/>
  <c r="H285" i="12"/>
  <c r="H291" i="12"/>
  <c r="H292" i="12"/>
  <c r="H300" i="12"/>
  <c r="H301" i="12"/>
  <c r="H302" i="12"/>
  <c r="H303" i="12"/>
  <c r="H304" i="12"/>
  <c r="H310" i="12"/>
  <c r="H311" i="12"/>
  <c r="H312" i="12"/>
  <c r="E569" i="12"/>
  <c r="H569" i="12" s="1"/>
  <c r="E559" i="12"/>
  <c r="H559" i="12" s="1"/>
  <c r="E538" i="12"/>
  <c r="H538" i="12" s="1"/>
  <c r="E534" i="12"/>
  <c r="H534" i="12" s="1"/>
  <c r="E529" i="12"/>
  <c r="H529" i="12" s="1"/>
  <c r="E517" i="12"/>
  <c r="H517" i="12" s="1"/>
  <c r="E510" i="12"/>
  <c r="H510" i="12" s="1"/>
  <c r="E498" i="12"/>
  <c r="H498" i="12" s="1"/>
  <c r="E497" i="12"/>
  <c r="H497" i="12" s="1"/>
  <c r="E490" i="12"/>
  <c r="H490" i="12" s="1"/>
  <c r="E486" i="12"/>
  <c r="H486" i="12" s="1"/>
  <c r="E470" i="12"/>
  <c r="H470" i="12" s="1"/>
  <c r="E466" i="12"/>
  <c r="H466" i="12" s="1"/>
  <c r="E465" i="12"/>
  <c r="H465" i="12" s="1"/>
  <c r="E461" i="12"/>
  <c r="H461" i="12" s="1"/>
  <c r="E458" i="12"/>
  <c r="H458" i="12" s="1"/>
  <c r="E457" i="12"/>
  <c r="H457" i="12" s="1"/>
  <c r="E445" i="12"/>
  <c r="H445" i="12" s="1"/>
  <c r="E441" i="12"/>
  <c r="H441" i="12" s="1"/>
  <c r="E410" i="12"/>
  <c r="H410" i="12" s="1"/>
  <c r="E409" i="12"/>
  <c r="H409" i="12" s="1"/>
  <c r="E398" i="12"/>
  <c r="H398" i="12" s="1"/>
  <c r="E397" i="12"/>
  <c r="H397" i="12" s="1"/>
  <c r="E382" i="12"/>
  <c r="H382" i="12" s="1"/>
  <c r="E374" i="12"/>
  <c r="H374" i="12" s="1"/>
  <c r="E373" i="12"/>
  <c r="H373" i="12" s="1"/>
  <c r="E370" i="12"/>
  <c r="H370" i="12" s="1"/>
  <c r="E369" i="12"/>
  <c r="H369" i="12" s="1"/>
  <c r="E365" i="12"/>
  <c r="H365" i="12" s="1"/>
  <c r="E362" i="12"/>
  <c r="H362" i="12" s="1"/>
  <c r="E361" i="12"/>
  <c r="H361" i="12" s="1"/>
  <c r="E358" i="12"/>
  <c r="H358" i="12" s="1"/>
  <c r="E353" i="12"/>
  <c r="H353" i="12" s="1"/>
  <c r="E350" i="12"/>
  <c r="H350" i="12" s="1"/>
  <c r="E349" i="12"/>
  <c r="F574" i="12"/>
  <c r="F539" i="12"/>
  <c r="F538" i="12"/>
  <c r="F535" i="12"/>
  <c r="F534" i="12"/>
  <c r="F532" i="12"/>
  <c r="F530" i="12"/>
  <c r="F529" i="12"/>
  <c r="F528" i="12"/>
  <c r="F520" i="12"/>
  <c r="F517" i="12"/>
  <c r="F515" i="12"/>
  <c r="F514" i="12"/>
  <c r="F511" i="12"/>
  <c r="F510" i="12"/>
  <c r="F500" i="12"/>
  <c r="F498" i="12"/>
  <c r="F494" i="12"/>
  <c r="F490" i="12"/>
  <c r="F489" i="12"/>
  <c r="F486" i="12"/>
  <c r="F484" i="12"/>
  <c r="F481" i="12"/>
  <c r="F479" i="12"/>
  <c r="F471" i="12"/>
  <c r="F469" i="12"/>
  <c r="F465" i="12"/>
  <c r="F459" i="12"/>
  <c r="F458" i="12"/>
  <c r="F457" i="12"/>
  <c r="F456" i="12"/>
  <c r="F455" i="12"/>
  <c r="F450" i="12"/>
  <c r="F448" i="12"/>
  <c r="F445" i="12"/>
  <c r="F443" i="12"/>
  <c r="F442" i="12"/>
  <c r="F432" i="12"/>
  <c r="F428" i="12"/>
  <c r="F425" i="12"/>
  <c r="F424" i="12"/>
  <c r="F423" i="12"/>
  <c r="F422" i="12"/>
  <c r="F420" i="12"/>
  <c r="F419" i="12"/>
  <c r="F416" i="12"/>
  <c r="F412" i="12"/>
  <c r="F410" i="12"/>
  <c r="F409" i="12"/>
  <c r="F405" i="12"/>
  <c r="F404" i="12"/>
  <c r="F403" i="12"/>
  <c r="F402" i="12"/>
  <c r="F401" i="12"/>
  <c r="F399" i="12"/>
  <c r="F398" i="12"/>
  <c r="F397" i="12"/>
  <c r="F395" i="12"/>
  <c r="F394" i="12"/>
  <c r="F391" i="12"/>
  <c r="F388" i="12"/>
  <c r="F386" i="12"/>
  <c r="F385" i="12"/>
  <c r="F384" i="12"/>
  <c r="F383" i="12"/>
  <c r="F382" i="12"/>
  <c r="F380" i="12"/>
  <c r="F379" i="12"/>
  <c r="F378" i="12"/>
  <c r="F376" i="12"/>
  <c r="F374" i="12"/>
  <c r="F373" i="12"/>
  <c r="F372" i="12"/>
  <c r="F370" i="12"/>
  <c r="F369" i="12"/>
  <c r="F367" i="12"/>
  <c r="F365" i="12"/>
  <c r="F364" i="12"/>
  <c r="F362" i="12"/>
  <c r="F361" i="12"/>
  <c r="F359" i="12"/>
  <c r="F358" i="12"/>
  <c r="F357" i="12"/>
  <c r="F356" i="12"/>
  <c r="F355" i="12"/>
  <c r="F352" i="12"/>
  <c r="F351" i="12"/>
  <c r="F350" i="12"/>
  <c r="F349" i="12"/>
  <c r="H583" i="12"/>
  <c r="H588" i="12"/>
  <c r="H589" i="12"/>
  <c r="H592" i="12"/>
  <c r="H594" i="12"/>
  <c r="H595" i="12"/>
  <c r="H596" i="12"/>
  <c r="H597" i="12"/>
  <c r="H602" i="12"/>
  <c r="H604" i="12"/>
  <c r="H606" i="12"/>
  <c r="G19" i="13"/>
  <c r="E68" i="13"/>
  <c r="H68" i="13" s="1"/>
  <c r="E66" i="13"/>
  <c r="H66" i="13" s="1"/>
  <c r="E64" i="13"/>
  <c r="H64" i="13" s="1"/>
  <c r="E63" i="13"/>
  <c r="H63" i="13" s="1"/>
  <c r="E62" i="13"/>
  <c r="H62" i="13" s="1"/>
  <c r="E61" i="13"/>
  <c r="H61" i="13" s="1"/>
  <c r="E59" i="13"/>
  <c r="H59" i="13" s="1"/>
  <c r="E50" i="13"/>
  <c r="H50" i="13" s="1"/>
  <c r="E38" i="13"/>
  <c r="H38" i="13" s="1"/>
  <c r="E30" i="13"/>
  <c r="H30" i="13" s="1"/>
  <c r="E26" i="13"/>
  <c r="H26" i="13" s="1"/>
  <c r="E21" i="13"/>
  <c r="H21" i="13" s="1"/>
  <c r="E19" i="13"/>
  <c r="H19" i="13" s="1"/>
  <c r="F69" i="13"/>
  <c r="F68" i="13"/>
  <c r="F67" i="13"/>
  <c r="F66" i="13"/>
  <c r="F64" i="13"/>
  <c r="F61" i="13"/>
  <c r="F60" i="13"/>
  <c r="F59" i="13"/>
  <c r="F58" i="13"/>
  <c r="F55" i="13"/>
  <c r="F51" i="13"/>
  <c r="F50" i="13"/>
  <c r="F49" i="13"/>
  <c r="F48" i="13"/>
  <c r="F45" i="13"/>
  <c r="F44" i="13"/>
  <c r="F39" i="13"/>
  <c r="F36" i="13"/>
  <c r="F32" i="13"/>
  <c r="F30" i="13"/>
  <c r="F28" i="13"/>
  <c r="F25" i="13"/>
  <c r="F23" i="13"/>
  <c r="F22" i="13"/>
  <c r="F21" i="13"/>
  <c r="F19" i="13"/>
  <c r="H81" i="13"/>
  <c r="H82" i="13"/>
  <c r="H83" i="13"/>
  <c r="H84" i="13"/>
  <c r="H86" i="13"/>
  <c r="H93" i="13"/>
  <c r="H98" i="13"/>
  <c r="H100" i="13"/>
  <c r="H105" i="13"/>
  <c r="H107" i="13"/>
  <c r="H108" i="13"/>
  <c r="H116" i="13"/>
  <c r="H118" i="13"/>
  <c r="H119" i="13"/>
  <c r="H124" i="13"/>
  <c r="H127" i="13"/>
  <c r="H130" i="13"/>
  <c r="H135" i="13"/>
  <c r="H140" i="13"/>
  <c r="H144" i="13"/>
  <c r="H146" i="13"/>
  <c r="H147" i="13"/>
  <c r="H148" i="13"/>
  <c r="H149" i="13"/>
  <c r="H150" i="13"/>
  <c r="H152" i="13"/>
  <c r="H161" i="13"/>
  <c r="H166" i="13"/>
  <c r="H167" i="13"/>
  <c r="E328" i="13"/>
  <c r="H328" i="13" s="1"/>
  <c r="E333" i="13"/>
  <c r="H333" i="13" s="1"/>
  <c r="E329" i="13"/>
  <c r="H329" i="13" s="1"/>
  <c r="E317" i="13"/>
  <c r="H317" i="13" s="1"/>
  <c r="E305" i="13"/>
  <c r="H305" i="13" s="1"/>
  <c r="E289" i="13"/>
  <c r="H289" i="13" s="1"/>
  <c r="E288" i="13"/>
  <c r="H288" i="13" s="1"/>
  <c r="E281" i="13"/>
  <c r="H281" i="13" s="1"/>
  <c r="E280" i="13"/>
  <c r="H280" i="13" s="1"/>
  <c r="E276" i="13"/>
  <c r="H276" i="13" s="1"/>
  <c r="E264" i="13"/>
  <c r="H264" i="13" s="1"/>
  <c r="E248" i="13"/>
  <c r="H248" i="13" s="1"/>
  <c r="E244" i="13"/>
  <c r="H244" i="13" s="1"/>
  <c r="E236" i="13"/>
  <c r="H236" i="13" s="1"/>
  <c r="E230" i="13"/>
  <c r="H230" i="13" s="1"/>
  <c r="E225" i="13"/>
  <c r="H225" i="13" s="1"/>
  <c r="E213" i="13"/>
  <c r="H213" i="13" s="1"/>
  <c r="E209" i="13"/>
  <c r="H209" i="13" s="1"/>
  <c r="E205" i="13"/>
  <c r="H205" i="13" s="1"/>
  <c r="E204" i="13"/>
  <c r="H204" i="13" s="1"/>
  <c r="E202" i="13"/>
  <c r="E201" i="13"/>
  <c r="H201" i="13" s="1"/>
  <c r="E200" i="13"/>
  <c r="H200" i="13" s="1"/>
  <c r="E186" i="13"/>
  <c r="E181" i="13"/>
  <c r="H181" i="13" s="1"/>
  <c r="E178" i="13"/>
  <c r="E174" i="13"/>
  <c r="H174" i="13" s="1"/>
  <c r="E173" i="13"/>
  <c r="F335" i="13"/>
  <c r="F333" i="13"/>
  <c r="F329" i="13"/>
  <c r="F328" i="13"/>
  <c r="F324" i="13"/>
  <c r="F323" i="13"/>
  <c r="F319" i="13"/>
  <c r="F317" i="13"/>
  <c r="F315" i="13"/>
  <c r="F310" i="13"/>
  <c r="F309" i="13"/>
  <c r="F308" i="13"/>
  <c r="F306" i="13"/>
  <c r="F305" i="13"/>
  <c r="F304" i="13"/>
  <c r="F303" i="13"/>
  <c r="F302" i="13"/>
  <c r="F301" i="13"/>
  <c r="F300" i="13"/>
  <c r="F297" i="13"/>
  <c r="F294" i="13"/>
  <c r="F292" i="13"/>
  <c r="F289" i="13"/>
  <c r="F288" i="13"/>
  <c r="F286" i="13"/>
  <c r="F285" i="13"/>
  <c r="F283" i="13"/>
  <c r="F282" i="13"/>
  <c r="F277" i="13"/>
  <c r="F276" i="13"/>
  <c r="F275" i="13"/>
  <c r="F274" i="13"/>
  <c r="F271" i="13"/>
  <c r="F270" i="13"/>
  <c r="F267" i="13"/>
  <c r="F264" i="13"/>
  <c r="F263" i="13"/>
  <c r="F262" i="13"/>
  <c r="F260" i="13"/>
  <c r="F253" i="13"/>
  <c r="F250" i="13"/>
  <c r="F249" i="13"/>
  <c r="F248" i="13"/>
  <c r="F246" i="13"/>
  <c r="F244" i="13"/>
  <c r="F243" i="13"/>
  <c r="F242" i="13"/>
  <c r="F241" i="13"/>
  <c r="F239" i="13"/>
  <c r="F238" i="13"/>
  <c r="F236" i="13"/>
  <c r="F232" i="13"/>
  <c r="F230" i="13"/>
  <c r="F226" i="13"/>
  <c r="F225" i="13"/>
  <c r="F223" i="13"/>
  <c r="F221" i="13"/>
  <c r="F218" i="13"/>
  <c r="F216" i="13"/>
  <c r="F214" i="13"/>
  <c r="F213" i="13"/>
  <c r="F212" i="13"/>
  <c r="F210" i="13"/>
  <c r="F209" i="13"/>
  <c r="F208" i="13"/>
  <c r="F205" i="13"/>
  <c r="F204" i="13"/>
  <c r="F203" i="13"/>
  <c r="F202" i="13"/>
  <c r="F201" i="13"/>
  <c r="F200" i="13"/>
  <c r="F199" i="13"/>
  <c r="F198" i="13"/>
  <c r="F197" i="13"/>
  <c r="F195" i="13"/>
  <c r="F193" i="13"/>
  <c r="F191" i="13"/>
  <c r="F190" i="13"/>
  <c r="F188" i="13"/>
  <c r="F187" i="13"/>
  <c r="F186" i="13"/>
  <c r="F185" i="13"/>
  <c r="F182" i="13"/>
  <c r="F181" i="13"/>
  <c r="F179" i="13"/>
  <c r="F178" i="13"/>
  <c r="F174" i="13"/>
  <c r="F173" i="13"/>
  <c r="E560" i="13"/>
  <c r="H560" i="13" s="1"/>
  <c r="E486" i="13"/>
  <c r="H486" i="13" s="1"/>
  <c r="E479" i="13"/>
  <c r="H479" i="13" s="1"/>
  <c r="E459" i="13"/>
  <c r="H459" i="13" s="1"/>
  <c r="E452" i="13"/>
  <c r="H452" i="13" s="1"/>
  <c r="E445" i="13"/>
  <c r="H445" i="13" s="1"/>
  <c r="E444" i="13"/>
  <c r="H444" i="13" s="1"/>
  <c r="E432" i="13"/>
  <c r="H432" i="13" s="1"/>
  <c r="E420" i="13"/>
  <c r="H420" i="13" s="1"/>
  <c r="E410" i="13"/>
  <c r="H410" i="13" s="1"/>
  <c r="E403" i="13"/>
  <c r="H403" i="13" s="1"/>
  <c r="E402" i="13"/>
  <c r="H402" i="13" s="1"/>
  <c r="E395" i="13"/>
  <c r="H395" i="13" s="1"/>
  <c r="E391" i="13"/>
  <c r="H391" i="13" s="1"/>
  <c r="E386" i="13"/>
  <c r="H386" i="13" s="1"/>
  <c r="E373" i="13"/>
  <c r="H373" i="13" s="1"/>
  <c r="E369" i="13"/>
  <c r="H369" i="13" s="1"/>
  <c r="E364" i="13"/>
  <c r="H364" i="13" s="1"/>
  <c r="E363" i="13"/>
  <c r="H363" i="13" s="1"/>
  <c r="E358" i="13"/>
  <c r="H358" i="13" s="1"/>
  <c r="E352" i="13"/>
  <c r="H352" i="13" s="1"/>
  <c r="G349" i="13"/>
  <c r="H359" i="13"/>
  <c r="H360" i="13"/>
  <c r="H365" i="13"/>
  <c r="H374" i="13"/>
  <c r="H375" i="13"/>
  <c r="H376" i="13"/>
  <c r="H377" i="13"/>
  <c r="H405" i="13"/>
  <c r="H406" i="13"/>
  <c r="H407" i="13"/>
  <c r="H413" i="13"/>
  <c r="H414" i="13"/>
  <c r="H435" i="13"/>
  <c r="H449" i="13"/>
  <c r="H463" i="13"/>
  <c r="H464" i="13"/>
  <c r="H469" i="13"/>
  <c r="H482" i="13"/>
  <c r="H500" i="13"/>
  <c r="H502" i="13"/>
  <c r="H503" i="13"/>
  <c r="H504" i="13"/>
  <c r="H505" i="13"/>
  <c r="H506" i="13"/>
  <c r="H507" i="13"/>
  <c r="H508" i="13"/>
  <c r="H509" i="13"/>
  <c r="H520" i="13"/>
  <c r="H524" i="13"/>
  <c r="H525" i="13"/>
  <c r="H526" i="13"/>
  <c r="H527" i="13"/>
  <c r="H528" i="13"/>
  <c r="H536" i="13"/>
  <c r="H537" i="13"/>
  <c r="H543" i="13"/>
  <c r="H544" i="13"/>
  <c r="H545" i="13"/>
  <c r="H546" i="13"/>
  <c r="H557" i="13"/>
  <c r="H558" i="13"/>
  <c r="H562" i="13"/>
  <c r="H564" i="13"/>
  <c r="H565" i="13"/>
  <c r="H567" i="13"/>
  <c r="H575" i="13"/>
  <c r="E608" i="13"/>
  <c r="H608" i="13" s="1"/>
  <c r="E609" i="13"/>
  <c r="H609" i="13" s="1"/>
  <c r="E605" i="13"/>
  <c r="H605" i="13" s="1"/>
  <c r="E601" i="13"/>
  <c r="H601" i="13" s="1"/>
  <c r="E597" i="13"/>
  <c r="H597" i="13" s="1"/>
  <c r="E593" i="13"/>
  <c r="H593" i="13" s="1"/>
  <c r="E585" i="13"/>
  <c r="H585" i="13" s="1"/>
  <c r="F609" i="13"/>
  <c r="F608" i="13"/>
  <c r="F607" i="13"/>
  <c r="F606" i="13"/>
  <c r="F605" i="13"/>
  <c r="F604" i="13"/>
  <c r="F603" i="13"/>
  <c r="F602" i="13"/>
  <c r="F601" i="13"/>
  <c r="F600" i="13"/>
  <c r="F599" i="13"/>
  <c r="F598" i="13"/>
  <c r="F597" i="13"/>
  <c r="F593" i="13"/>
  <c r="F592" i="13"/>
  <c r="F590" i="13"/>
  <c r="F587" i="13"/>
  <c r="F586" i="13"/>
  <c r="F585" i="13"/>
  <c r="F584" i="13"/>
  <c r="F583" i="13"/>
  <c r="F582" i="13"/>
  <c r="E9" i="14"/>
  <c r="E67" i="14"/>
  <c r="H67" i="14" s="1"/>
  <c r="E25" i="14"/>
  <c r="H25" i="14" s="1"/>
  <c r="E19" i="14"/>
  <c r="H63" i="14"/>
  <c r="H64" i="14"/>
  <c r="H65" i="14"/>
  <c r="H66" i="14"/>
  <c r="H68" i="14"/>
  <c r="H69" i="14"/>
  <c r="E134" i="14"/>
  <c r="H134" i="14" s="1"/>
  <c r="E136" i="14"/>
  <c r="H136" i="14" s="1"/>
  <c r="E132" i="14"/>
  <c r="H132" i="14" s="1"/>
  <c r="E131" i="14"/>
  <c r="H131" i="14" s="1"/>
  <c r="E128" i="14"/>
  <c r="H128" i="14" s="1"/>
  <c r="E120" i="14"/>
  <c r="H120" i="14" s="1"/>
  <c r="E112" i="14"/>
  <c r="H112" i="14" s="1"/>
  <c r="E111" i="14"/>
  <c r="H111" i="14" s="1"/>
  <c r="E104" i="14"/>
  <c r="H104" i="14" s="1"/>
  <c r="E99" i="14"/>
  <c r="H99" i="14" s="1"/>
  <c r="E91" i="14"/>
  <c r="H91" i="14" s="1"/>
  <c r="E80" i="14"/>
  <c r="H80" i="14" s="1"/>
  <c r="E79" i="14"/>
  <c r="H79" i="14" s="1"/>
  <c r="E76" i="14"/>
  <c r="H76" i="14" s="1"/>
  <c r="E75" i="14"/>
  <c r="F165" i="14"/>
  <c r="F133" i="14"/>
  <c r="F128" i="14"/>
  <c r="F126" i="14"/>
  <c r="F106" i="14"/>
  <c r="F104" i="14"/>
  <c r="F80" i="14"/>
  <c r="F76" i="14"/>
  <c r="F75" i="14"/>
  <c r="H180" i="14"/>
  <c r="H181" i="14"/>
  <c r="H182" i="14"/>
  <c r="H184" i="14"/>
  <c r="H185" i="14"/>
  <c r="H188" i="14"/>
  <c r="H189" i="14"/>
  <c r="H190" i="14"/>
  <c r="H191" i="14"/>
  <c r="H192" i="14"/>
  <c r="H193" i="14"/>
  <c r="H194" i="14"/>
  <c r="H195" i="14"/>
  <c r="H196" i="14"/>
  <c r="H197" i="14"/>
  <c r="H226" i="14"/>
  <c r="H227" i="14"/>
  <c r="H228" i="14"/>
  <c r="H229" i="14"/>
  <c r="H230" i="14"/>
  <c r="H231" i="14"/>
  <c r="H232" i="14"/>
  <c r="H233" i="14"/>
  <c r="H234" i="14"/>
  <c r="H235" i="14"/>
  <c r="H236" i="14"/>
  <c r="H237" i="14"/>
  <c r="H239" i="14"/>
  <c r="H240" i="14"/>
  <c r="H242" i="14"/>
  <c r="H243" i="14"/>
  <c r="H245" i="14"/>
  <c r="H246" i="14"/>
  <c r="H247" i="14"/>
  <c r="H248" i="14"/>
  <c r="H249" i="14"/>
  <c r="H250" i="14"/>
  <c r="H251" i="14"/>
  <c r="H252" i="14"/>
  <c r="H253" i="14"/>
  <c r="H254" i="14"/>
  <c r="H255" i="14"/>
  <c r="H256" i="14"/>
  <c r="H257" i="14"/>
  <c r="H258" i="14"/>
  <c r="H259" i="14"/>
  <c r="H261" i="14"/>
  <c r="H262" i="14"/>
  <c r="H263" i="14"/>
  <c r="H264" i="14"/>
  <c r="H265" i="14"/>
  <c r="H266" i="14"/>
  <c r="H267" i="14"/>
  <c r="H269" i="14"/>
  <c r="H270" i="14"/>
  <c r="H272" i="14"/>
  <c r="H273" i="14"/>
  <c r="H274" i="14"/>
  <c r="H275" i="14"/>
  <c r="H306" i="14"/>
  <c r="H307" i="14"/>
  <c r="E534" i="14"/>
  <c r="H534" i="14" s="1"/>
  <c r="E410" i="14"/>
  <c r="H410" i="14" s="1"/>
  <c r="E383" i="14"/>
  <c r="H383" i="14" s="1"/>
  <c r="E355" i="14"/>
  <c r="H355" i="14" s="1"/>
  <c r="G349" i="14"/>
  <c r="F571" i="14"/>
  <c r="F561" i="14"/>
  <c r="F535" i="14"/>
  <c r="F534" i="14"/>
  <c r="F511" i="14"/>
  <c r="F506" i="14"/>
  <c r="F459" i="14"/>
  <c r="F450" i="14"/>
  <c r="F445" i="14"/>
  <c r="F443" i="14"/>
  <c r="F442" i="14"/>
  <c r="F429" i="14"/>
  <c r="F428" i="14"/>
  <c r="F421" i="14"/>
  <c r="F420" i="14"/>
  <c r="F419" i="14"/>
  <c r="F412" i="14"/>
  <c r="F410" i="14"/>
  <c r="F409" i="14"/>
  <c r="F399" i="14"/>
  <c r="F398" i="14"/>
  <c r="F397" i="14"/>
  <c r="F395" i="14"/>
  <c r="F391" i="14"/>
  <c r="F386" i="14"/>
  <c r="F384" i="14"/>
  <c r="F369" i="14"/>
  <c r="F361" i="14"/>
  <c r="F355" i="14"/>
  <c r="F349" i="14"/>
  <c r="E601" i="14"/>
  <c r="H601" i="14" s="1"/>
  <c r="E600" i="14"/>
  <c r="E598" i="14"/>
  <c r="H598" i="14" s="1"/>
  <c r="E593" i="14"/>
  <c r="H593" i="14" s="1"/>
  <c r="E587" i="14"/>
  <c r="H587" i="14" s="1"/>
  <c r="E586" i="14"/>
  <c r="H586" i="14" s="1"/>
  <c r="G582" i="14"/>
  <c r="E582" i="14"/>
  <c r="E65" i="15"/>
  <c r="E64" i="15"/>
  <c r="H64" i="15" s="1"/>
  <c r="E44" i="15"/>
  <c r="H44" i="15" s="1"/>
  <c r="E39" i="15"/>
  <c r="H39" i="15" s="1"/>
  <c r="E28" i="15"/>
  <c r="H28" i="15" s="1"/>
  <c r="E19" i="15"/>
  <c r="F66" i="15"/>
  <c r="F64" i="15"/>
  <c r="F63" i="15"/>
  <c r="F62" i="15"/>
  <c r="F45" i="15"/>
  <c r="F44" i="15"/>
  <c r="F39" i="15"/>
  <c r="F36" i="15"/>
  <c r="F32" i="15"/>
  <c r="F30" i="15"/>
  <c r="F24" i="15"/>
  <c r="F19" i="15"/>
  <c r="E133" i="15"/>
  <c r="H133" i="15" s="1"/>
  <c r="E165" i="15"/>
  <c r="H165" i="15" s="1"/>
  <c r="E164" i="15"/>
  <c r="H164" i="15" s="1"/>
  <c r="E153" i="15"/>
  <c r="H153" i="15" s="1"/>
  <c r="E152" i="15"/>
  <c r="H152" i="15" s="1"/>
  <c r="E143" i="15"/>
  <c r="H143" i="15" s="1"/>
  <c r="E142" i="15"/>
  <c r="H142" i="15" s="1"/>
  <c r="E136" i="15"/>
  <c r="H136" i="15" s="1"/>
  <c r="E135" i="15"/>
  <c r="H135" i="15" s="1"/>
  <c r="E132" i="15"/>
  <c r="H132" i="15" s="1"/>
  <c r="E131" i="15"/>
  <c r="H131" i="15" s="1"/>
  <c r="E128" i="15"/>
  <c r="H128" i="15" s="1"/>
  <c r="E126" i="15"/>
  <c r="H126" i="15" s="1"/>
  <c r="E121" i="15"/>
  <c r="H121" i="15" s="1"/>
  <c r="E120" i="15"/>
  <c r="H120" i="15" s="1"/>
  <c r="E115" i="15"/>
  <c r="H115" i="15" s="1"/>
  <c r="E114" i="15"/>
  <c r="H114" i="15" s="1"/>
  <c r="E106" i="15"/>
  <c r="H106" i="15" s="1"/>
  <c r="E104" i="15"/>
  <c r="H104" i="15" s="1"/>
  <c r="E96" i="15"/>
  <c r="E95" i="15"/>
  <c r="H95" i="15" s="1"/>
  <c r="E91" i="15"/>
  <c r="E90" i="15"/>
  <c r="H90" i="15" s="1"/>
  <c r="E79" i="15"/>
  <c r="E78" i="15"/>
  <c r="H78" i="15" s="1"/>
  <c r="G75" i="15"/>
  <c r="E75" i="15"/>
  <c r="H86" i="15"/>
  <c r="H97" i="15"/>
  <c r="H98" i="15"/>
  <c r="H107" i="15"/>
  <c r="H108" i="15"/>
  <c r="H109" i="15"/>
  <c r="H122" i="15"/>
  <c r="H154" i="15"/>
  <c r="E318" i="15"/>
  <c r="H318" i="15" s="1"/>
  <c r="E317" i="15"/>
  <c r="H317" i="15" s="1"/>
  <c r="E305" i="15"/>
  <c r="H305" i="15" s="1"/>
  <c r="E301" i="15"/>
  <c r="H301" i="15" s="1"/>
  <c r="E294" i="15"/>
  <c r="H294" i="15" s="1"/>
  <c r="E290" i="15"/>
  <c r="H290" i="15" s="1"/>
  <c r="E289" i="15"/>
  <c r="H289" i="15" s="1"/>
  <c r="E286" i="15"/>
  <c r="H286" i="15" s="1"/>
  <c r="E282" i="15"/>
  <c r="H282" i="15" s="1"/>
  <c r="E281" i="15"/>
  <c r="H281" i="15" s="1"/>
  <c r="E246" i="15"/>
  <c r="H246" i="15" s="1"/>
  <c r="E241" i="15"/>
  <c r="H241" i="15" s="1"/>
  <c r="E225" i="15"/>
  <c r="H225" i="15" s="1"/>
  <c r="E218" i="15"/>
  <c r="H218" i="15" s="1"/>
  <c r="E214" i="15"/>
  <c r="H214" i="15" s="1"/>
  <c r="E213" i="15"/>
  <c r="H213" i="15" s="1"/>
  <c r="E210" i="15"/>
  <c r="H210" i="15" s="1"/>
  <c r="E206" i="15"/>
  <c r="H206" i="15" s="1"/>
  <c r="E205" i="15"/>
  <c r="H205" i="15" s="1"/>
  <c r="E202" i="15"/>
  <c r="H202" i="15" s="1"/>
  <c r="E201" i="15"/>
  <c r="H201" i="15" s="1"/>
  <c r="E198" i="15"/>
  <c r="H198" i="15" s="1"/>
  <c r="E194" i="15"/>
  <c r="H194" i="15" s="1"/>
  <c r="E190" i="15"/>
  <c r="H190" i="15" s="1"/>
  <c r="E186" i="15"/>
  <c r="H186" i="15" s="1"/>
  <c r="E181" i="15"/>
  <c r="H181" i="15" s="1"/>
  <c r="E178" i="15"/>
  <c r="H178" i="15" s="1"/>
  <c r="E174" i="15"/>
  <c r="H174" i="15" s="1"/>
  <c r="E173" i="15"/>
  <c r="F342" i="15"/>
  <c r="F328" i="15"/>
  <c r="F319" i="15"/>
  <c r="F317" i="15"/>
  <c r="F310" i="15"/>
  <c r="F308" i="15"/>
  <c r="F306" i="15"/>
  <c r="F305" i="15"/>
  <c r="F302" i="15"/>
  <c r="F301" i="15"/>
  <c r="F297" i="15"/>
  <c r="F291" i="15"/>
  <c r="F290" i="15"/>
  <c r="F288" i="15"/>
  <c r="F286" i="15"/>
  <c r="F283" i="15"/>
  <c r="F281" i="15"/>
  <c r="F278" i="15"/>
  <c r="F277" i="15"/>
  <c r="F276" i="15"/>
  <c r="F275" i="15"/>
  <c r="F264" i="15"/>
  <c r="F246" i="15"/>
  <c r="F244" i="15"/>
  <c r="F241" i="15"/>
  <c r="F238" i="15"/>
  <c r="F233" i="15"/>
  <c r="F232" i="15"/>
  <c r="F225" i="15"/>
  <c r="F219" i="15"/>
  <c r="F218" i="15"/>
  <c r="F214" i="15"/>
  <c r="F213" i="15"/>
  <c r="F211" i="15"/>
  <c r="F210" i="15"/>
  <c r="F205" i="15"/>
  <c r="F204" i="15"/>
  <c r="F203" i="15"/>
  <c r="F202" i="15"/>
  <c r="F201" i="15"/>
  <c r="F200" i="15"/>
  <c r="F199" i="15"/>
  <c r="F198" i="15"/>
  <c r="F195" i="15"/>
  <c r="F194" i="15"/>
  <c r="F192" i="15"/>
  <c r="F189" i="15"/>
  <c r="F188" i="15"/>
  <c r="F187" i="15"/>
  <c r="F185" i="15"/>
  <c r="F183" i="15"/>
  <c r="F181" i="15"/>
  <c r="F179" i="15"/>
  <c r="F178" i="15"/>
  <c r="F176" i="15"/>
  <c r="F174" i="15"/>
  <c r="F173" i="15"/>
  <c r="E569" i="15"/>
  <c r="H569" i="15" s="1"/>
  <c r="E535" i="15"/>
  <c r="H535" i="15" s="1"/>
  <c r="E511" i="15"/>
  <c r="H511" i="15" s="1"/>
  <c r="E490" i="15"/>
  <c r="H490" i="15" s="1"/>
  <c r="E465" i="15"/>
  <c r="H465" i="15" s="1"/>
  <c r="E464" i="15"/>
  <c r="H464" i="15" s="1"/>
  <c r="E456" i="15"/>
  <c r="H456" i="15" s="1"/>
  <c r="E452" i="15"/>
  <c r="H452" i="15" s="1"/>
  <c r="E443" i="15"/>
  <c r="H443" i="15" s="1"/>
  <c r="E442" i="15"/>
  <c r="H442" i="15" s="1"/>
  <c r="E420" i="15"/>
  <c r="H420" i="15" s="1"/>
  <c r="E410" i="15"/>
  <c r="H410" i="15" s="1"/>
  <c r="E409" i="15"/>
  <c r="H409" i="15" s="1"/>
  <c r="E399" i="15"/>
  <c r="H399" i="15" s="1"/>
  <c r="E398" i="15"/>
  <c r="H398" i="15" s="1"/>
  <c r="E391" i="15"/>
  <c r="H391" i="15" s="1"/>
  <c r="E386" i="15"/>
  <c r="H386" i="15" s="1"/>
  <c r="E385" i="15"/>
  <c r="H385" i="15" s="1"/>
  <c r="E382" i="15"/>
  <c r="H382" i="15" s="1"/>
  <c r="E374" i="15"/>
  <c r="H374" i="15" s="1"/>
  <c r="E373" i="15"/>
  <c r="H373" i="15" s="1"/>
  <c r="E369" i="15"/>
  <c r="H369" i="15" s="1"/>
  <c r="E362" i="15"/>
  <c r="H362" i="15" s="1"/>
  <c r="E361" i="15"/>
  <c r="H361" i="15" s="1"/>
  <c r="E359" i="15"/>
  <c r="H359" i="15" s="1"/>
  <c r="E355" i="15"/>
  <c r="H355" i="15" s="1"/>
  <c r="E352" i="15"/>
  <c r="H352" i="15" s="1"/>
  <c r="G349" i="15"/>
  <c r="E349" i="15"/>
  <c r="H363" i="15"/>
  <c r="H375" i="15"/>
  <c r="H376" i="15"/>
  <c r="H377" i="15"/>
  <c r="H392" i="15"/>
  <c r="H393" i="15"/>
  <c r="H394" i="15"/>
  <c r="H400" i="15"/>
  <c r="H401" i="15"/>
  <c r="H413" i="15"/>
  <c r="H423" i="15"/>
  <c r="H425" i="15"/>
  <c r="H426" i="15"/>
  <c r="H427" i="15"/>
  <c r="H458" i="15"/>
  <c r="H467" i="15"/>
  <c r="H468" i="15"/>
  <c r="H480" i="15"/>
  <c r="H494" i="15"/>
  <c r="H496" i="15"/>
  <c r="H498" i="15"/>
  <c r="H499" i="15"/>
  <c r="H500" i="15"/>
  <c r="H518" i="15"/>
  <c r="H519" i="15"/>
  <c r="H520" i="15"/>
  <c r="H521" i="15"/>
  <c r="F609" i="15"/>
  <c r="F608" i="15"/>
  <c r="F605" i="15"/>
  <c r="F603" i="15"/>
  <c r="F601" i="15"/>
  <c r="F600" i="15"/>
  <c r="F599" i="15"/>
  <c r="F598" i="15"/>
  <c r="F597" i="15"/>
  <c r="F596" i="15"/>
  <c r="F595" i="15"/>
  <c r="F593" i="15"/>
  <c r="F592" i="15"/>
  <c r="F590" i="15"/>
  <c r="F587" i="15"/>
  <c r="F586" i="15"/>
  <c r="F585" i="15"/>
  <c r="F584" i="15"/>
  <c r="F583" i="15"/>
  <c r="F582" i="15"/>
  <c r="G19" i="16"/>
  <c r="E69" i="16"/>
  <c r="H69" i="16" s="1"/>
  <c r="E68" i="16"/>
  <c r="H68" i="16" s="1"/>
  <c r="E66" i="16"/>
  <c r="H66" i="16" s="1"/>
  <c r="E64" i="16"/>
  <c r="H64" i="16" s="1"/>
  <c r="E63" i="16"/>
  <c r="H63" i="16" s="1"/>
  <c r="E62" i="16"/>
  <c r="H62" i="16" s="1"/>
  <c r="E61" i="16"/>
  <c r="H61" i="16" s="1"/>
  <c r="E59" i="16"/>
  <c r="H59" i="16" s="1"/>
  <c r="E58" i="16"/>
  <c r="H58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5" i="16"/>
  <c r="H45" i="16" s="1"/>
  <c r="E44" i="16"/>
  <c r="H44" i="16" s="1"/>
  <c r="E41" i="16"/>
  <c r="H41" i="16" s="1"/>
  <c r="E38" i="16"/>
  <c r="H38" i="16" s="1"/>
  <c r="E36" i="16"/>
  <c r="H36" i="16" s="1"/>
  <c r="E32" i="16"/>
  <c r="H32" i="16" s="1"/>
  <c r="E30" i="16"/>
  <c r="H30" i="16" s="1"/>
  <c r="E29" i="16"/>
  <c r="H29" i="16" s="1"/>
  <c r="E26" i="16"/>
  <c r="H26" i="16" s="1"/>
  <c r="E24" i="16"/>
  <c r="H24" i="16" s="1"/>
  <c r="E23" i="16"/>
  <c r="H23" i="16" s="1"/>
  <c r="E22" i="16"/>
  <c r="H22" i="16" s="1"/>
  <c r="E21" i="16"/>
  <c r="H21" i="16" s="1"/>
  <c r="E19" i="16"/>
  <c r="F164" i="16"/>
  <c r="F161" i="16"/>
  <c r="F160" i="16"/>
  <c r="F158" i="16"/>
  <c r="F157" i="16"/>
  <c r="F156" i="16"/>
  <c r="F155" i="16"/>
  <c r="F154" i="16"/>
  <c r="F153" i="16"/>
  <c r="F152" i="16"/>
  <c r="F148" i="16"/>
  <c r="F144" i="16"/>
  <c r="F142" i="16"/>
  <c r="F141" i="16"/>
  <c r="F140" i="16"/>
  <c r="F137" i="16"/>
  <c r="F136" i="16"/>
  <c r="F135" i="16"/>
  <c r="F134" i="16"/>
  <c r="F133" i="16"/>
  <c r="F132" i="16"/>
  <c r="F131" i="16"/>
  <c r="F129" i="16"/>
  <c r="F128" i="16"/>
  <c r="F126" i="16"/>
  <c r="F125" i="16"/>
  <c r="F124" i="16"/>
  <c r="F123" i="16"/>
  <c r="F120" i="16"/>
  <c r="F118" i="16"/>
  <c r="F117" i="16"/>
  <c r="F115" i="16"/>
  <c r="F113" i="16"/>
  <c r="F112" i="16"/>
  <c r="F111" i="16"/>
  <c r="F110" i="16"/>
  <c r="F109" i="16"/>
  <c r="F108" i="16"/>
  <c r="F106" i="16"/>
  <c r="F104" i="16"/>
  <c r="F103" i="16"/>
  <c r="F102" i="16"/>
  <c r="F99" i="16"/>
  <c r="F97" i="16"/>
  <c r="F96" i="16"/>
  <c r="F95" i="16"/>
  <c r="F94" i="16"/>
  <c r="F93" i="16"/>
  <c r="F92" i="16"/>
  <c r="F91" i="16"/>
  <c r="F90" i="16"/>
  <c r="F89" i="16"/>
  <c r="F87" i="16"/>
  <c r="F84" i="16"/>
  <c r="F82" i="16"/>
  <c r="F80" i="16"/>
  <c r="F79" i="16"/>
  <c r="F78" i="16"/>
  <c r="F77" i="16"/>
  <c r="F76" i="16"/>
  <c r="F75" i="16"/>
  <c r="E341" i="16"/>
  <c r="H341" i="16" s="1"/>
  <c r="E338" i="16"/>
  <c r="H338" i="16" s="1"/>
  <c r="E329" i="16"/>
  <c r="H329" i="16" s="1"/>
  <c r="E328" i="16"/>
  <c r="H328" i="16" s="1"/>
  <c r="E324" i="16"/>
  <c r="H324" i="16" s="1"/>
  <c r="E323" i="16"/>
  <c r="H323" i="16" s="1"/>
  <c r="E321" i="16"/>
  <c r="H321" i="16" s="1"/>
  <c r="E319" i="16"/>
  <c r="H319" i="16" s="1"/>
  <c r="E315" i="16"/>
  <c r="H315" i="16" s="1"/>
  <c r="E313" i="16"/>
  <c r="H313" i="16" s="1"/>
  <c r="E310" i="16"/>
  <c r="H310" i="16" s="1"/>
  <c r="E308" i="16"/>
  <c r="H308" i="16" s="1"/>
  <c r="E306" i="16"/>
  <c r="H306" i="16" s="1"/>
  <c r="E305" i="16"/>
  <c r="H305" i="16" s="1"/>
  <c r="E302" i="16"/>
  <c r="H302" i="16" s="1"/>
  <c r="E301" i="16"/>
  <c r="H301" i="16" s="1"/>
  <c r="E300" i="16"/>
  <c r="H300" i="16" s="1"/>
  <c r="E294" i="16"/>
  <c r="H294" i="16" s="1"/>
  <c r="E293" i="16"/>
  <c r="H293" i="16" s="1"/>
  <c r="E291" i="16"/>
  <c r="H291" i="16" s="1"/>
  <c r="E290" i="16"/>
  <c r="H290" i="16" s="1"/>
  <c r="E289" i="16"/>
  <c r="H289" i="16" s="1"/>
  <c r="E288" i="16"/>
  <c r="H288" i="16" s="1"/>
  <c r="E287" i="16"/>
  <c r="H287" i="16" s="1"/>
  <c r="E283" i="16"/>
  <c r="H283" i="16" s="1"/>
  <c r="E282" i="16"/>
  <c r="H282" i="16" s="1"/>
  <c r="E281" i="16"/>
  <c r="H281" i="16" s="1"/>
  <c r="E277" i="16"/>
  <c r="H277" i="16" s="1"/>
  <c r="E276" i="16"/>
  <c r="H276" i="16" s="1"/>
  <c r="E272" i="16"/>
  <c r="H272" i="16" s="1"/>
  <c r="E271" i="16"/>
  <c r="H271" i="16" s="1"/>
  <c r="E269" i="16"/>
  <c r="H269" i="16" s="1"/>
  <c r="E268" i="16"/>
  <c r="H268" i="16" s="1"/>
  <c r="E267" i="16"/>
  <c r="H267" i="16" s="1"/>
  <c r="E264" i="16"/>
  <c r="H264" i="16" s="1"/>
  <c r="E263" i="16"/>
  <c r="H263" i="16" s="1"/>
  <c r="E259" i="16"/>
  <c r="H259" i="16" s="1"/>
  <c r="E258" i="16"/>
  <c r="H258" i="16" s="1"/>
  <c r="E250" i="16"/>
  <c r="H250" i="16" s="1"/>
  <c r="E248" i="16"/>
  <c r="H248" i="16" s="1"/>
  <c r="E247" i="16"/>
  <c r="H247" i="16" s="1"/>
  <c r="E243" i="16"/>
  <c r="H243" i="16" s="1"/>
  <c r="E241" i="16"/>
  <c r="H241" i="16" s="1"/>
  <c r="E240" i="16"/>
  <c r="H240" i="16" s="1"/>
  <c r="E238" i="16"/>
  <c r="H238" i="16" s="1"/>
  <c r="E227" i="16"/>
  <c r="H227" i="16" s="1"/>
  <c r="E225" i="16"/>
  <c r="H225" i="16" s="1"/>
  <c r="E222" i="16"/>
  <c r="H222" i="16" s="1"/>
  <c r="E218" i="16"/>
  <c r="H218" i="16" s="1"/>
  <c r="E216" i="16"/>
  <c r="H216" i="16" s="1"/>
  <c r="E215" i="16"/>
  <c r="H215" i="16" s="1"/>
  <c r="E213" i="16"/>
  <c r="H213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9" i="16"/>
  <c r="H199" i="16" s="1"/>
  <c r="E197" i="16"/>
  <c r="H197" i="16" s="1"/>
  <c r="E195" i="16"/>
  <c r="H195" i="16" s="1"/>
  <c r="E194" i="16"/>
  <c r="H194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2" i="16"/>
  <c r="H182" i="16" s="1"/>
  <c r="E181" i="16"/>
  <c r="H181" i="16" s="1"/>
  <c r="E180" i="16"/>
  <c r="H180" i="16" s="1"/>
  <c r="E179" i="16"/>
  <c r="H179" i="16" s="1"/>
  <c r="E178" i="16"/>
  <c r="H178" i="16" s="1"/>
  <c r="E176" i="16"/>
  <c r="H176" i="16" s="1"/>
  <c r="E175" i="16"/>
  <c r="H175" i="16" s="1"/>
  <c r="E174" i="16"/>
  <c r="H174" i="16" s="1"/>
  <c r="E173" i="16"/>
  <c r="F576" i="16"/>
  <c r="F574" i="16"/>
  <c r="F572" i="16"/>
  <c r="F571" i="16"/>
  <c r="F570" i="16"/>
  <c r="F569" i="16"/>
  <c r="F568" i="16"/>
  <c r="F562" i="16"/>
  <c r="F561" i="16"/>
  <c r="F560" i="16"/>
  <c r="F559" i="16"/>
  <c r="F556" i="16"/>
  <c r="F554" i="16"/>
  <c r="F551" i="16"/>
  <c r="F549" i="16"/>
  <c r="F548" i="16"/>
  <c r="F546" i="16"/>
  <c r="F545" i="16"/>
  <c r="F544" i="16"/>
  <c r="F543" i="16"/>
  <c r="F542" i="16"/>
  <c r="F539" i="16"/>
  <c r="F538" i="16"/>
  <c r="F537" i="16"/>
  <c r="F535" i="16"/>
  <c r="F534" i="16"/>
  <c r="F532" i="16"/>
  <c r="F530" i="16"/>
  <c r="F529" i="16"/>
  <c r="F524" i="16"/>
  <c r="F523" i="16"/>
  <c r="F519" i="16"/>
  <c r="F517" i="16"/>
  <c r="F515" i="16"/>
  <c r="F514" i="16"/>
  <c r="F512" i="16"/>
  <c r="F511" i="16"/>
  <c r="F510" i="16"/>
  <c r="F509" i="16"/>
  <c r="F506" i="16"/>
  <c r="F500" i="16"/>
  <c r="F498" i="16"/>
  <c r="F495" i="16"/>
  <c r="F491" i="16"/>
  <c r="F490" i="16"/>
  <c r="F489" i="16"/>
  <c r="F488" i="16"/>
  <c r="F486" i="16"/>
  <c r="F484" i="16"/>
  <c r="F481" i="16"/>
  <c r="F479" i="16"/>
  <c r="F475" i="16"/>
  <c r="F471" i="16"/>
  <c r="F469" i="16"/>
  <c r="F467" i="16"/>
  <c r="F466" i="16"/>
  <c r="F465" i="16"/>
  <c r="F461" i="16"/>
  <c r="F459" i="16"/>
  <c r="F457" i="16"/>
  <c r="F456" i="16"/>
  <c r="F455" i="16"/>
  <c r="F453" i="16"/>
  <c r="F452" i="16"/>
  <c r="F448" i="16"/>
  <c r="F445" i="16"/>
  <c r="F444" i="16"/>
  <c r="F443" i="16"/>
  <c r="F442" i="16"/>
  <c r="F432" i="16"/>
  <c r="F431" i="16"/>
  <c r="F429" i="16"/>
  <c r="F428" i="16"/>
  <c r="F425" i="16"/>
  <c r="F424" i="16"/>
  <c r="F423" i="16"/>
  <c r="F422" i="16"/>
  <c r="F420" i="16"/>
  <c r="F419" i="16"/>
  <c r="F416" i="16"/>
  <c r="F412" i="16"/>
  <c r="F411" i="16"/>
  <c r="F410" i="16"/>
  <c r="F407" i="16"/>
  <c r="F406" i="16"/>
  <c r="F405" i="16"/>
  <c r="F404" i="16"/>
  <c r="F403" i="16"/>
  <c r="F402" i="16"/>
  <c r="F401" i="16"/>
  <c r="F399" i="16"/>
  <c r="F398" i="16"/>
  <c r="F397" i="16"/>
  <c r="F395" i="16"/>
  <c r="F392" i="16"/>
  <c r="F391" i="16"/>
  <c r="F389" i="16"/>
  <c r="F388" i="16"/>
  <c r="F386" i="16"/>
  <c r="F385" i="16"/>
  <c r="F384" i="16"/>
  <c r="F383" i="16"/>
  <c r="F382" i="16"/>
  <c r="F380" i="16"/>
  <c r="F379" i="16"/>
  <c r="F378" i="16"/>
  <c r="F376" i="16"/>
  <c r="F374" i="16"/>
  <c r="F373" i="16"/>
  <c r="F372" i="16"/>
  <c r="F371" i="16"/>
  <c r="F369" i="16"/>
  <c r="F366" i="16"/>
  <c r="F365" i="16"/>
  <c r="F364" i="16"/>
  <c r="F362" i="16"/>
  <c r="F361" i="16"/>
  <c r="F359" i="16"/>
  <c r="F358" i="16"/>
  <c r="F357" i="16"/>
  <c r="F356" i="16"/>
  <c r="F355" i="16"/>
  <c r="F354" i="16"/>
  <c r="F352" i="16"/>
  <c r="F351" i="16"/>
  <c r="F350" i="16"/>
  <c r="F349" i="16"/>
  <c r="E609" i="16"/>
  <c r="H609" i="16" s="1"/>
  <c r="E608" i="16"/>
  <c r="H608" i="16" s="1"/>
  <c r="E607" i="16"/>
  <c r="H607" i="16" s="1"/>
  <c r="E606" i="16"/>
  <c r="H606" i="16" s="1"/>
  <c r="E605" i="16"/>
  <c r="H605" i="16" s="1"/>
  <c r="E604" i="16"/>
  <c r="H604" i="16" s="1"/>
  <c r="E602" i="16"/>
  <c r="H602" i="16" s="1"/>
  <c r="E601" i="16"/>
  <c r="H601" i="16" s="1"/>
  <c r="E600" i="16"/>
  <c r="H600" i="16" s="1"/>
  <c r="E599" i="16"/>
  <c r="H599" i="16" s="1"/>
  <c r="E598" i="16"/>
  <c r="H598" i="16" s="1"/>
  <c r="E597" i="16"/>
  <c r="H597" i="16" s="1"/>
  <c r="E596" i="16"/>
  <c r="H596" i="16" s="1"/>
  <c r="E593" i="16"/>
  <c r="H593" i="16" s="1"/>
  <c r="E592" i="16"/>
  <c r="H592" i="16" s="1"/>
  <c r="E590" i="16"/>
  <c r="H590" i="16" s="1"/>
  <c r="E589" i="16"/>
  <c r="H589" i="16" s="1"/>
  <c r="E587" i="16"/>
  <c r="H587" i="16" s="1"/>
  <c r="E586" i="16"/>
  <c r="H586" i="16" s="1"/>
  <c r="E585" i="16"/>
  <c r="H585" i="16" s="1"/>
  <c r="E584" i="16"/>
  <c r="H584" i="16" s="1"/>
  <c r="E583" i="16"/>
  <c r="H583" i="16" s="1"/>
  <c r="E582" i="16"/>
  <c r="F69" i="17"/>
  <c r="F19" i="17"/>
  <c r="G75" i="17"/>
  <c r="E133" i="17"/>
  <c r="H133" i="17" s="1"/>
  <c r="E132" i="17"/>
  <c r="H132" i="17" s="1"/>
  <c r="E131" i="17"/>
  <c r="H131" i="17" s="1"/>
  <c r="E129" i="17"/>
  <c r="H129" i="17" s="1"/>
  <c r="E128" i="17"/>
  <c r="H128" i="17" s="1"/>
  <c r="E126" i="17"/>
  <c r="H126" i="17" s="1"/>
  <c r="E125" i="17"/>
  <c r="H125" i="17" s="1"/>
  <c r="E106" i="17"/>
  <c r="H106" i="17" s="1"/>
  <c r="E90" i="17"/>
  <c r="H90" i="17" s="1"/>
  <c r="E89" i="17"/>
  <c r="H89" i="17" s="1"/>
  <c r="E87" i="17"/>
  <c r="H87" i="17" s="1"/>
  <c r="E75" i="17"/>
  <c r="F308" i="17"/>
  <c r="F305" i="17"/>
  <c r="F300" i="17"/>
  <c r="F264" i="17"/>
  <c r="F225" i="17"/>
  <c r="F200" i="17"/>
  <c r="F199" i="17"/>
  <c r="F197" i="17"/>
  <c r="F186" i="17"/>
  <c r="F179" i="17"/>
  <c r="F173" i="17"/>
  <c r="G349" i="17"/>
  <c r="E568" i="17"/>
  <c r="H568" i="17" s="1"/>
  <c r="E561" i="17"/>
  <c r="H561" i="17" s="1"/>
  <c r="E538" i="17"/>
  <c r="H538" i="17" s="1"/>
  <c r="E445" i="17"/>
  <c r="H445" i="17" s="1"/>
  <c r="E410" i="17"/>
  <c r="H410" i="17" s="1"/>
  <c r="E398" i="17"/>
  <c r="H398" i="17" s="1"/>
  <c r="E395" i="17"/>
  <c r="H395" i="17" s="1"/>
  <c r="E369" i="17"/>
  <c r="H369" i="17" s="1"/>
  <c r="E361" i="17"/>
  <c r="H361" i="17" s="1"/>
  <c r="E357" i="17"/>
  <c r="H357" i="17" s="1"/>
  <c r="E350" i="17"/>
  <c r="H350" i="17" s="1"/>
  <c r="E349" i="17"/>
  <c r="F601" i="17"/>
  <c r="F600" i="17"/>
  <c r="F598" i="17"/>
  <c r="F592" i="17"/>
  <c r="F582" i="17"/>
  <c r="G19" i="18"/>
  <c r="E68" i="18"/>
  <c r="H68" i="18" s="1"/>
  <c r="E66" i="18"/>
  <c r="H66" i="18" s="1"/>
  <c r="E64" i="18"/>
  <c r="H64" i="18" s="1"/>
  <c r="E62" i="18"/>
  <c r="H62" i="18" s="1"/>
  <c r="E61" i="18"/>
  <c r="H61" i="18" s="1"/>
  <c r="E52" i="18"/>
  <c r="H52" i="18" s="1"/>
  <c r="E47" i="18"/>
  <c r="H47" i="18" s="1"/>
  <c r="E45" i="18"/>
  <c r="H45" i="18" s="1"/>
  <c r="E30" i="18"/>
  <c r="H30" i="18" s="1"/>
  <c r="E21" i="18"/>
  <c r="H21" i="18" s="1"/>
  <c r="E19" i="18"/>
  <c r="F164" i="18"/>
  <c r="F158" i="18"/>
  <c r="F155" i="18"/>
  <c r="F153" i="18"/>
  <c r="F143" i="18"/>
  <c r="F140" i="18"/>
  <c r="F139" i="18"/>
  <c r="F137" i="18"/>
  <c r="F136" i="18"/>
  <c r="F134" i="18"/>
  <c r="F133" i="18"/>
  <c r="F132" i="18"/>
  <c r="F131" i="18"/>
  <c r="F129" i="18"/>
  <c r="F128" i="18"/>
  <c r="F126" i="18"/>
  <c r="F125" i="18"/>
  <c r="F124" i="18"/>
  <c r="F123" i="18"/>
  <c r="F121" i="18"/>
  <c r="F120" i="18"/>
  <c r="F116" i="18"/>
  <c r="F115" i="18"/>
  <c r="F114" i="18"/>
  <c r="F113" i="18"/>
  <c r="F112" i="18"/>
  <c r="F106" i="18"/>
  <c r="F104" i="18"/>
  <c r="F103" i="18"/>
  <c r="F99" i="18"/>
  <c r="F95" i="18"/>
  <c r="F93" i="18"/>
  <c r="F92" i="18"/>
  <c r="F91" i="18"/>
  <c r="F90" i="18"/>
  <c r="F89" i="18"/>
  <c r="F87" i="18"/>
  <c r="F80" i="18"/>
  <c r="F79" i="18"/>
  <c r="F78" i="18"/>
  <c r="F77" i="18"/>
  <c r="F76" i="18"/>
  <c r="F75" i="18"/>
  <c r="G173" i="18"/>
  <c r="E321" i="18"/>
  <c r="H321" i="18" s="1"/>
  <c r="E319" i="18"/>
  <c r="H319" i="18" s="1"/>
  <c r="E313" i="18"/>
  <c r="H313" i="18" s="1"/>
  <c r="E308" i="18"/>
  <c r="H308" i="18" s="1"/>
  <c r="E306" i="18"/>
  <c r="H306" i="18" s="1"/>
  <c r="E300" i="18"/>
  <c r="H300" i="18" s="1"/>
  <c r="E294" i="18"/>
  <c r="H294" i="18" s="1"/>
  <c r="E293" i="18"/>
  <c r="H293" i="18" s="1"/>
  <c r="E290" i="18"/>
  <c r="H290" i="18" s="1"/>
  <c r="E289" i="18"/>
  <c r="H289" i="18" s="1"/>
  <c r="E283" i="18"/>
  <c r="H283" i="18" s="1"/>
  <c r="E282" i="18"/>
  <c r="H282" i="18" s="1"/>
  <c r="E277" i="18"/>
  <c r="H277" i="18" s="1"/>
  <c r="E276" i="18"/>
  <c r="H276" i="18" s="1"/>
  <c r="E271" i="18"/>
  <c r="H271" i="18" s="1"/>
  <c r="E270" i="18"/>
  <c r="H270" i="18" s="1"/>
  <c r="E267" i="18"/>
  <c r="H267" i="18" s="1"/>
  <c r="E265" i="18"/>
  <c r="H265" i="18" s="1"/>
  <c r="E264" i="18"/>
  <c r="H264" i="18" s="1"/>
  <c r="E249" i="18"/>
  <c r="H249" i="18" s="1"/>
  <c r="E248" i="18"/>
  <c r="H248" i="18" s="1"/>
  <c r="E244" i="18"/>
  <c r="H244" i="18" s="1"/>
  <c r="E243" i="18"/>
  <c r="H243" i="18" s="1"/>
  <c r="E242" i="18"/>
  <c r="H242" i="18" s="1"/>
  <c r="E241" i="18"/>
  <c r="H241" i="18" s="1"/>
  <c r="E238" i="18"/>
  <c r="H238" i="18" s="1"/>
  <c r="E236" i="18"/>
  <c r="H236" i="18" s="1"/>
  <c r="E233" i="18"/>
  <c r="H233" i="18" s="1"/>
  <c r="E227" i="18"/>
  <c r="H227" i="18" s="1"/>
  <c r="E226" i="18"/>
  <c r="H226" i="18" s="1"/>
  <c r="E225" i="18"/>
  <c r="H225" i="18" s="1"/>
  <c r="E213" i="18"/>
  <c r="H213" i="18" s="1"/>
  <c r="E210" i="18"/>
  <c r="H210" i="18" s="1"/>
  <c r="E208" i="18"/>
  <c r="H208" i="18" s="1"/>
  <c r="E203" i="18"/>
  <c r="H203" i="18" s="1"/>
  <c r="E202" i="18"/>
  <c r="H202" i="18" s="1"/>
  <c r="E201" i="18"/>
  <c r="H201" i="18" s="1"/>
  <c r="E200" i="18"/>
  <c r="H200" i="18" s="1"/>
  <c r="E199" i="18"/>
  <c r="H199" i="18" s="1"/>
  <c r="E198" i="18"/>
  <c r="H198" i="18" s="1"/>
  <c r="E195" i="18"/>
  <c r="H195" i="18" s="1"/>
  <c r="E188" i="18"/>
  <c r="H188" i="18" s="1"/>
  <c r="E187" i="18"/>
  <c r="H187" i="18" s="1"/>
  <c r="E186" i="18"/>
  <c r="H186" i="18" s="1"/>
  <c r="E185" i="18"/>
  <c r="H185" i="18" s="1"/>
  <c r="E182" i="18"/>
  <c r="H182" i="18" s="1"/>
  <c r="E181" i="18"/>
  <c r="H181" i="18" s="1"/>
  <c r="E180" i="18"/>
  <c r="H180" i="18" s="1"/>
  <c r="E179" i="18"/>
  <c r="H179" i="18" s="1"/>
  <c r="E178" i="18"/>
  <c r="H178" i="18" s="1"/>
  <c r="E176" i="18"/>
  <c r="H176" i="18" s="1"/>
  <c r="E175" i="18"/>
  <c r="H175" i="18" s="1"/>
  <c r="E174" i="18"/>
  <c r="H174" i="18" s="1"/>
  <c r="E173" i="18"/>
  <c r="F569" i="18"/>
  <c r="F568" i="18"/>
  <c r="F561" i="18"/>
  <c r="F560" i="18"/>
  <c r="F559" i="18"/>
  <c r="F542" i="18"/>
  <c r="F540" i="18"/>
  <c r="F539" i="18"/>
  <c r="F538" i="18"/>
  <c r="F536" i="18"/>
  <c r="F535" i="18"/>
  <c r="F534" i="18"/>
  <c r="F515" i="18"/>
  <c r="F511" i="18"/>
  <c r="F510" i="18"/>
  <c r="F507" i="18"/>
  <c r="F506" i="18"/>
  <c r="F500" i="18"/>
  <c r="F490" i="18"/>
  <c r="F486" i="18"/>
  <c r="F485" i="18"/>
  <c r="F479" i="18"/>
  <c r="F471" i="18"/>
  <c r="F465" i="18"/>
  <c r="F463" i="18"/>
  <c r="F461" i="18"/>
  <c r="F459" i="18"/>
  <c r="F458" i="18"/>
  <c r="F457" i="18"/>
  <c r="F456" i="18"/>
  <c r="F455" i="18"/>
  <c r="F450" i="18"/>
  <c r="F445" i="18"/>
  <c r="F444" i="18"/>
  <c r="F443" i="18"/>
  <c r="F442" i="18"/>
  <c r="F436" i="18"/>
  <c r="F424" i="18"/>
  <c r="F423" i="18"/>
  <c r="F422" i="18"/>
  <c r="F420" i="18"/>
  <c r="F419" i="18"/>
  <c r="F416" i="18"/>
  <c r="F412" i="18"/>
  <c r="F410" i="18"/>
  <c r="F409" i="18"/>
  <c r="F408" i="18"/>
  <c r="F405" i="18"/>
  <c r="F404" i="18"/>
  <c r="F402" i="18"/>
  <c r="F401" i="18"/>
  <c r="F399" i="18"/>
  <c r="F398" i="18"/>
  <c r="F397" i="18"/>
  <c r="F396" i="18"/>
  <c r="F395" i="18"/>
  <c r="F394" i="18"/>
  <c r="F391" i="18"/>
  <c r="F389" i="18"/>
  <c r="F388" i="18"/>
  <c r="F386" i="18"/>
  <c r="F384" i="18"/>
  <c r="F383" i="18"/>
  <c r="F380" i="18"/>
  <c r="F374" i="18"/>
  <c r="F373" i="18"/>
  <c r="F372" i="18"/>
  <c r="F369" i="18"/>
  <c r="F365" i="18"/>
  <c r="F364" i="18"/>
  <c r="F362" i="18"/>
  <c r="F361" i="18"/>
  <c r="F359" i="18"/>
  <c r="F356" i="18"/>
  <c r="F355" i="18"/>
  <c r="F352" i="18"/>
  <c r="F351" i="18"/>
  <c r="F350" i="18"/>
  <c r="F349" i="18"/>
  <c r="G582" i="18"/>
  <c r="E609" i="18"/>
  <c r="H609" i="18" s="1"/>
  <c r="E607" i="18"/>
  <c r="H607" i="18" s="1"/>
  <c r="E605" i="18"/>
  <c r="H605" i="18" s="1"/>
  <c r="E604" i="18"/>
  <c r="H604" i="18" s="1"/>
  <c r="E603" i="18"/>
  <c r="H603" i="18" s="1"/>
  <c r="E601" i="18"/>
  <c r="H601" i="18" s="1"/>
  <c r="E600" i="18"/>
  <c r="H600" i="18" s="1"/>
  <c r="E598" i="18"/>
  <c r="H598" i="18" s="1"/>
  <c r="E597" i="18"/>
  <c r="H597" i="18" s="1"/>
  <c r="E592" i="18"/>
  <c r="H592" i="18" s="1"/>
  <c r="E590" i="18"/>
  <c r="H590" i="18" s="1"/>
  <c r="E588" i="18"/>
  <c r="H588" i="18" s="1"/>
  <c r="E587" i="18"/>
  <c r="H587" i="18" s="1"/>
  <c r="E586" i="18"/>
  <c r="H586" i="18" s="1"/>
  <c r="E585" i="18"/>
  <c r="H585" i="18" s="1"/>
  <c r="E584" i="18"/>
  <c r="H584" i="18" s="1"/>
  <c r="E583" i="18"/>
  <c r="H583" i="18" s="1"/>
  <c r="E582" i="18"/>
  <c r="F61" i="19"/>
  <c r="F31" i="19"/>
  <c r="F28" i="19"/>
  <c r="F27" i="19"/>
  <c r="F24" i="19"/>
  <c r="F23" i="19"/>
  <c r="F22" i="19"/>
  <c r="F19" i="19"/>
  <c r="G75" i="19"/>
  <c r="E164" i="19"/>
  <c r="H164" i="19" s="1"/>
  <c r="E154" i="19"/>
  <c r="H154" i="19" s="1"/>
  <c r="E145" i="19"/>
  <c r="H145" i="19" s="1"/>
  <c r="E143" i="19"/>
  <c r="H143" i="19" s="1"/>
  <c r="E142" i="19"/>
  <c r="H142" i="19" s="1"/>
  <c r="E137" i="19"/>
  <c r="H137" i="19" s="1"/>
  <c r="E132" i="19"/>
  <c r="H132" i="19" s="1"/>
  <c r="E131" i="19"/>
  <c r="H131" i="19" s="1"/>
  <c r="E129" i="19"/>
  <c r="H129" i="19" s="1"/>
  <c r="E126" i="19"/>
  <c r="H126" i="19" s="1"/>
  <c r="E125" i="19"/>
  <c r="H125" i="19" s="1"/>
  <c r="E123" i="19"/>
  <c r="H123" i="19" s="1"/>
  <c r="E121" i="19"/>
  <c r="H121" i="19" s="1"/>
  <c r="E117" i="19"/>
  <c r="H117" i="19" s="1"/>
  <c r="E114" i="19"/>
  <c r="H114" i="19" s="1"/>
  <c r="E111" i="19"/>
  <c r="H111" i="19" s="1"/>
  <c r="E110" i="19"/>
  <c r="H110" i="19" s="1"/>
  <c r="E91" i="19"/>
  <c r="H91" i="19" s="1"/>
  <c r="E90" i="19"/>
  <c r="H90" i="19" s="1"/>
  <c r="E89" i="19"/>
  <c r="H89" i="19" s="1"/>
  <c r="E84" i="19"/>
  <c r="H84" i="19" s="1"/>
  <c r="E80" i="19"/>
  <c r="H80" i="19" s="1"/>
  <c r="E79" i="19"/>
  <c r="H79" i="19" s="1"/>
  <c r="E75" i="19"/>
  <c r="F308" i="19"/>
  <c r="F305" i="19"/>
  <c r="F300" i="19"/>
  <c r="F291" i="19"/>
  <c r="F278" i="19"/>
  <c r="F269" i="19"/>
  <c r="F268" i="19"/>
  <c r="F253" i="19"/>
  <c r="F236" i="19"/>
  <c r="F225" i="19"/>
  <c r="F213" i="19"/>
  <c r="F209" i="19"/>
  <c r="F201" i="19"/>
  <c r="F200" i="19"/>
  <c r="F199" i="19"/>
  <c r="F193" i="19"/>
  <c r="F191" i="19"/>
  <c r="F188" i="19"/>
  <c r="F187" i="19"/>
  <c r="F181" i="19"/>
  <c r="F179" i="19"/>
  <c r="F173" i="19"/>
  <c r="G349" i="19"/>
  <c r="E445" i="19"/>
  <c r="H445" i="19" s="1"/>
  <c r="E443" i="19"/>
  <c r="H443" i="19" s="1"/>
  <c r="E442" i="19"/>
  <c r="H442" i="19" s="1"/>
  <c r="E432" i="19"/>
  <c r="H432" i="19" s="1"/>
  <c r="E420" i="19"/>
  <c r="H420" i="19" s="1"/>
  <c r="E409" i="19"/>
  <c r="H409" i="19" s="1"/>
  <c r="E402" i="19"/>
  <c r="H402" i="19" s="1"/>
  <c r="E398" i="19"/>
  <c r="H398" i="19" s="1"/>
  <c r="E395" i="19"/>
  <c r="H395" i="19" s="1"/>
  <c r="E388" i="19"/>
  <c r="H388" i="19" s="1"/>
  <c r="E386" i="19"/>
  <c r="H386" i="19" s="1"/>
  <c r="E385" i="19"/>
  <c r="H385" i="19" s="1"/>
  <c r="E384" i="19"/>
  <c r="H384" i="19" s="1"/>
  <c r="E378" i="19"/>
  <c r="H378" i="19" s="1"/>
  <c r="E369" i="19"/>
  <c r="H369" i="19" s="1"/>
  <c r="E365" i="19"/>
  <c r="H365" i="19" s="1"/>
  <c r="E364" i="19"/>
  <c r="H364" i="19" s="1"/>
  <c r="E355" i="19"/>
  <c r="H355" i="19" s="1"/>
  <c r="E349" i="19"/>
  <c r="F609" i="19"/>
  <c r="F601" i="19"/>
  <c r="F600" i="19"/>
  <c r="F598" i="19"/>
  <c r="F593" i="19"/>
  <c r="F590" i="19"/>
  <c r="F586" i="19"/>
  <c r="F585" i="19"/>
  <c r="F582" i="19"/>
  <c r="E64" i="20"/>
  <c r="H64" i="20" s="1"/>
  <c r="E61" i="20"/>
  <c r="H61" i="20" s="1"/>
  <c r="E50" i="20"/>
  <c r="H50" i="20" s="1"/>
  <c r="E48" i="20"/>
  <c r="H48" i="20" s="1"/>
  <c r="E44" i="20"/>
  <c r="H44" i="20" s="1"/>
  <c r="E39" i="20"/>
  <c r="H39" i="20" s="1"/>
  <c r="E33" i="20"/>
  <c r="H33" i="20" s="1"/>
  <c r="E32" i="20"/>
  <c r="H32" i="20" s="1"/>
  <c r="E30" i="20"/>
  <c r="H30" i="20" s="1"/>
  <c r="E25" i="20"/>
  <c r="H25" i="20" s="1"/>
  <c r="E21" i="20"/>
  <c r="H21" i="20" s="1"/>
  <c r="E19" i="20"/>
  <c r="H55" i="20"/>
  <c r="H57" i="20"/>
  <c r="H58" i="20"/>
  <c r="H65" i="20"/>
  <c r="F165" i="20"/>
  <c r="F164" i="20"/>
  <c r="F161" i="20"/>
  <c r="F158" i="20"/>
  <c r="F157" i="20"/>
  <c r="F156" i="20"/>
  <c r="F155" i="20"/>
  <c r="F154" i="20"/>
  <c r="F153" i="20"/>
  <c r="F149" i="20"/>
  <c r="F146" i="20"/>
  <c r="F143" i="20"/>
  <c r="F142" i="20"/>
  <c r="F141" i="20"/>
  <c r="F140" i="20"/>
  <c r="F139" i="20"/>
  <c r="F137" i="20"/>
  <c r="F136" i="20"/>
  <c r="F135" i="20"/>
  <c r="F134" i="20"/>
  <c r="F133" i="20"/>
  <c r="F132" i="20"/>
  <c r="F131" i="20"/>
  <c r="F129" i="20"/>
  <c r="F128" i="20"/>
  <c r="F126" i="20"/>
  <c r="F125" i="20"/>
  <c r="F123" i="20"/>
  <c r="F122" i="20"/>
  <c r="F121" i="20"/>
  <c r="F118" i="20"/>
  <c r="F117" i="20"/>
  <c r="F116" i="20"/>
  <c r="F115" i="20"/>
  <c r="F114" i="20"/>
  <c r="F113" i="20"/>
  <c r="F112" i="20"/>
  <c r="F111" i="20"/>
  <c r="F110" i="20"/>
  <c r="F106" i="20"/>
  <c r="F105" i="20"/>
  <c r="F104" i="20"/>
  <c r="F103" i="20"/>
  <c r="F102" i="20"/>
  <c r="F99" i="20"/>
  <c r="F96" i="20"/>
  <c r="F95" i="20"/>
  <c r="F94" i="20"/>
  <c r="F92" i="20"/>
  <c r="F91" i="20"/>
  <c r="F90" i="20"/>
  <c r="F89" i="20"/>
  <c r="F88" i="20"/>
  <c r="F87" i="20"/>
  <c r="F85" i="20"/>
  <c r="F84" i="20"/>
  <c r="F80" i="20"/>
  <c r="F79" i="20"/>
  <c r="F78" i="20"/>
  <c r="F77" i="20"/>
  <c r="F76" i="20"/>
  <c r="F75" i="20"/>
  <c r="E328" i="20"/>
  <c r="H328" i="20" s="1"/>
  <c r="E186" i="20"/>
  <c r="H186" i="20" s="1"/>
  <c r="E181" i="20"/>
  <c r="H181" i="20" s="1"/>
  <c r="E176" i="20"/>
  <c r="H176" i="20" s="1"/>
  <c r="G173" i="20"/>
  <c r="H182" i="20"/>
  <c r="H193" i="20"/>
  <c r="H196" i="20"/>
  <c r="H197" i="20"/>
  <c r="H205" i="20"/>
  <c r="H238" i="20"/>
  <c r="H239" i="20"/>
  <c r="H246" i="20"/>
  <c r="H249" i="20"/>
  <c r="H262" i="20"/>
  <c r="H263" i="20"/>
  <c r="H269" i="20"/>
  <c r="H280" i="20"/>
  <c r="H290" i="20"/>
  <c r="H295" i="20"/>
  <c r="H296" i="20"/>
  <c r="H303" i="20"/>
  <c r="H304" i="20"/>
  <c r="H310" i="20"/>
  <c r="H311" i="20"/>
  <c r="H312" i="20"/>
  <c r="H320" i="20"/>
  <c r="H322" i="20"/>
  <c r="H323" i="20"/>
  <c r="H325" i="20"/>
  <c r="H326" i="20"/>
  <c r="H327" i="20"/>
  <c r="H340" i="20"/>
  <c r="H341" i="20"/>
  <c r="H342" i="20"/>
  <c r="H343" i="20"/>
  <c r="E445" i="20"/>
  <c r="H445" i="20" s="1"/>
  <c r="E441" i="20"/>
  <c r="H441" i="20" s="1"/>
  <c r="E432" i="20"/>
  <c r="H432" i="20" s="1"/>
  <c r="E429" i="20"/>
  <c r="H429" i="20" s="1"/>
  <c r="E428" i="20"/>
  <c r="H428" i="20" s="1"/>
  <c r="E425" i="20"/>
  <c r="H425" i="20" s="1"/>
  <c r="E424" i="20"/>
  <c r="H424" i="20" s="1"/>
  <c r="E420" i="20"/>
  <c r="H420" i="20" s="1"/>
  <c r="E416" i="20"/>
  <c r="H416" i="20" s="1"/>
  <c r="E413" i="20"/>
  <c r="H413" i="20" s="1"/>
  <c r="E412" i="20"/>
  <c r="H412" i="20" s="1"/>
  <c r="E409" i="20"/>
  <c r="H409" i="20" s="1"/>
  <c r="E408" i="20"/>
  <c r="H408" i="20" s="1"/>
  <c r="E404" i="20"/>
  <c r="H404" i="20" s="1"/>
  <c r="E401" i="20"/>
  <c r="H401" i="20" s="1"/>
  <c r="E397" i="20"/>
  <c r="H397" i="20" s="1"/>
  <c r="E392" i="20"/>
  <c r="H392" i="20" s="1"/>
  <c r="E388" i="20"/>
  <c r="H388" i="20" s="1"/>
  <c r="E385" i="20"/>
  <c r="H385" i="20" s="1"/>
  <c r="E384" i="20"/>
  <c r="H384" i="20" s="1"/>
  <c r="E373" i="20"/>
  <c r="H373" i="20" s="1"/>
  <c r="E372" i="20"/>
  <c r="H372" i="20" s="1"/>
  <c r="E369" i="20"/>
  <c r="H369" i="20" s="1"/>
  <c r="E365" i="20"/>
  <c r="H365" i="20" s="1"/>
  <c r="E364" i="20"/>
  <c r="H364" i="20" s="1"/>
  <c r="E361" i="20"/>
  <c r="H361" i="20" s="1"/>
  <c r="E357" i="20"/>
  <c r="H357" i="20" s="1"/>
  <c r="E356" i="20"/>
  <c r="H356" i="20" s="1"/>
  <c r="E352" i="20"/>
  <c r="H352" i="20" s="1"/>
  <c r="E349" i="20"/>
  <c r="F576" i="20"/>
  <c r="F570" i="20"/>
  <c r="F568" i="20"/>
  <c r="F566" i="20"/>
  <c r="F562" i="20"/>
  <c r="F561" i="20"/>
  <c r="F560" i="20"/>
  <c r="F559" i="20"/>
  <c r="F556" i="20"/>
  <c r="F554" i="20"/>
  <c r="F552" i="20"/>
  <c r="F551" i="20"/>
  <c r="F546" i="20"/>
  <c r="F542" i="20"/>
  <c r="F539" i="20"/>
  <c r="F538" i="20"/>
  <c r="F535" i="20"/>
  <c r="F534" i="20"/>
  <c r="F529" i="20"/>
  <c r="F524" i="20"/>
  <c r="F517" i="20"/>
  <c r="F515" i="20"/>
  <c r="F511" i="20"/>
  <c r="F510" i="20"/>
  <c r="F507" i="20"/>
  <c r="F506" i="20"/>
  <c r="F500" i="20"/>
  <c r="F499" i="20"/>
  <c r="F495" i="20"/>
  <c r="F491" i="20"/>
  <c r="F490" i="20"/>
  <c r="F489" i="20"/>
  <c r="F488" i="20"/>
  <c r="F487" i="20"/>
  <c r="F486" i="20"/>
  <c r="F484" i="20"/>
  <c r="F482" i="20"/>
  <c r="F479" i="20"/>
  <c r="F471" i="20"/>
  <c r="F469" i="20"/>
  <c r="F467" i="20"/>
  <c r="F466" i="20"/>
  <c r="F465" i="20"/>
  <c r="F464" i="20"/>
  <c r="F462" i="20"/>
  <c r="F460" i="20"/>
  <c r="F459" i="20"/>
  <c r="F458" i="20"/>
  <c r="F457" i="20"/>
  <c r="F456" i="20"/>
  <c r="F455" i="20"/>
  <c r="F450" i="20"/>
  <c r="F446" i="20"/>
  <c r="F445" i="20"/>
  <c r="F444" i="20"/>
  <c r="F443" i="20"/>
  <c r="F442" i="20"/>
  <c r="F441" i="20"/>
  <c r="F438" i="20"/>
  <c r="F437" i="20"/>
  <c r="F434" i="20"/>
  <c r="F432" i="20"/>
  <c r="F428" i="20"/>
  <c r="F425" i="20"/>
  <c r="F424" i="20"/>
  <c r="F423" i="20"/>
  <c r="F422" i="20"/>
  <c r="F421" i="20"/>
  <c r="F420" i="20"/>
  <c r="F419" i="20"/>
  <c r="F418" i="20"/>
  <c r="F417" i="20"/>
  <c r="F416" i="20"/>
  <c r="F413" i="20"/>
  <c r="F412" i="20"/>
  <c r="F410" i="20"/>
  <c r="F409" i="20"/>
  <c r="F408" i="20"/>
  <c r="F407" i="20"/>
  <c r="F405" i="20"/>
  <c r="F404" i="20"/>
  <c r="F403" i="20"/>
  <c r="F402" i="20"/>
  <c r="F401" i="20"/>
  <c r="F399" i="20"/>
  <c r="F398" i="20"/>
  <c r="F397" i="20"/>
  <c r="F395" i="20"/>
  <c r="F392" i="20"/>
  <c r="F391" i="20"/>
  <c r="F388" i="20"/>
  <c r="F386" i="20"/>
  <c r="F385" i="20"/>
  <c r="F384" i="20"/>
  <c r="F383" i="20"/>
  <c r="F382" i="20"/>
  <c r="F380" i="20"/>
  <c r="F379" i="20"/>
  <c r="F378" i="20"/>
  <c r="F375" i="20"/>
  <c r="F374" i="20"/>
  <c r="F373" i="20"/>
  <c r="F372" i="20"/>
  <c r="F369" i="20"/>
  <c r="F367" i="20"/>
  <c r="F365" i="20"/>
  <c r="F364" i="20"/>
  <c r="F362" i="20"/>
  <c r="F361" i="20"/>
  <c r="F358" i="20"/>
  <c r="F357" i="20"/>
  <c r="F356" i="20"/>
  <c r="F355" i="20"/>
  <c r="F352" i="20"/>
  <c r="F351" i="20"/>
  <c r="F350" i="20"/>
  <c r="F349" i="20"/>
  <c r="G582" i="20"/>
  <c r="E609" i="20"/>
  <c r="H609" i="20" s="1"/>
  <c r="E608" i="20"/>
  <c r="H608" i="20" s="1"/>
  <c r="E605" i="20"/>
  <c r="H605" i="20" s="1"/>
  <c r="E603" i="20"/>
  <c r="H603" i="20" s="1"/>
  <c r="E602" i="20"/>
  <c r="H602" i="20" s="1"/>
  <c r="E601" i="20"/>
  <c r="H601" i="20" s="1"/>
  <c r="E600" i="20"/>
  <c r="H600" i="20" s="1"/>
  <c r="E599" i="20"/>
  <c r="H599" i="20" s="1"/>
  <c r="E598" i="20"/>
  <c r="H598" i="20" s="1"/>
  <c r="E597" i="20"/>
  <c r="H597" i="20" s="1"/>
  <c r="E596" i="20"/>
  <c r="H596" i="20" s="1"/>
  <c r="E593" i="20"/>
  <c r="H593" i="20" s="1"/>
  <c r="E590" i="20"/>
  <c r="H590" i="20" s="1"/>
  <c r="E587" i="20"/>
  <c r="H587" i="20" s="1"/>
  <c r="E586" i="20"/>
  <c r="H586" i="20" s="1"/>
  <c r="E585" i="20"/>
  <c r="H585" i="20" s="1"/>
  <c r="E584" i="20"/>
  <c r="H584" i="20" s="1"/>
  <c r="E583" i="20"/>
  <c r="H583" i="20" s="1"/>
  <c r="E582" i="20"/>
  <c r="F67" i="21"/>
  <c r="F61" i="21"/>
  <c r="F54" i="21"/>
  <c r="F53" i="21"/>
  <c r="F48" i="21"/>
  <c r="F45" i="21"/>
  <c r="F39" i="21"/>
  <c r="F37" i="21"/>
  <c r="F30" i="21"/>
  <c r="F29" i="21"/>
  <c r="F27" i="21"/>
  <c r="F24" i="21"/>
  <c r="F23" i="21"/>
  <c r="F19" i="21"/>
  <c r="G75" i="21"/>
  <c r="E164" i="21"/>
  <c r="H164" i="21" s="1"/>
  <c r="E161" i="21"/>
  <c r="H161" i="21" s="1"/>
  <c r="E155" i="21"/>
  <c r="H155" i="21" s="1"/>
  <c r="E153" i="21"/>
  <c r="H153" i="21" s="1"/>
  <c r="E143" i="21"/>
  <c r="H143" i="21" s="1"/>
  <c r="E142" i="21"/>
  <c r="H142" i="21" s="1"/>
  <c r="E141" i="21"/>
  <c r="H141" i="21" s="1"/>
  <c r="E139" i="21"/>
  <c r="H139" i="21" s="1"/>
  <c r="E137" i="21"/>
  <c r="H137" i="21" s="1"/>
  <c r="E136" i="21"/>
  <c r="H136" i="21" s="1"/>
  <c r="E135" i="21"/>
  <c r="H135" i="21" s="1"/>
  <c r="E134" i="21"/>
  <c r="H134" i="21" s="1"/>
  <c r="E133" i="21"/>
  <c r="H133" i="21" s="1"/>
  <c r="E132" i="21"/>
  <c r="H132" i="21" s="1"/>
  <c r="E131" i="21"/>
  <c r="H131" i="21" s="1"/>
  <c r="E129" i="21"/>
  <c r="H129" i="21" s="1"/>
  <c r="E128" i="21"/>
  <c r="H128" i="21" s="1"/>
  <c r="E126" i="21"/>
  <c r="H126" i="21" s="1"/>
  <c r="E125" i="21"/>
  <c r="H125" i="21" s="1"/>
  <c r="E123" i="21"/>
  <c r="H123" i="21" s="1"/>
  <c r="E120" i="21"/>
  <c r="H120" i="21" s="1"/>
  <c r="E117" i="21"/>
  <c r="H117" i="21" s="1"/>
  <c r="E115" i="21"/>
  <c r="H115" i="21" s="1"/>
  <c r="E114" i="21"/>
  <c r="H114" i="21" s="1"/>
  <c r="E113" i="21"/>
  <c r="H113" i="21" s="1"/>
  <c r="E112" i="21"/>
  <c r="H112" i="21" s="1"/>
  <c r="E111" i="21"/>
  <c r="H111" i="21" s="1"/>
  <c r="E110" i="21"/>
  <c r="H110" i="21" s="1"/>
  <c r="E109" i="21"/>
  <c r="H109" i="21" s="1"/>
  <c r="E106" i="21"/>
  <c r="H106" i="21" s="1"/>
  <c r="E104" i="21"/>
  <c r="H104" i="21" s="1"/>
  <c r="E103" i="21"/>
  <c r="H103" i="21" s="1"/>
  <c r="E101" i="21"/>
  <c r="H101" i="21" s="1"/>
  <c r="E99" i="21"/>
  <c r="H99" i="21" s="1"/>
  <c r="E96" i="21"/>
  <c r="H96" i="21" s="1"/>
  <c r="E95" i="21"/>
  <c r="H95" i="21" s="1"/>
  <c r="E94" i="21"/>
  <c r="H94" i="21" s="1"/>
  <c r="E93" i="21"/>
  <c r="H93" i="21" s="1"/>
  <c r="E92" i="21"/>
  <c r="H92" i="21" s="1"/>
  <c r="E91" i="21"/>
  <c r="H91" i="21" s="1"/>
  <c r="E90" i="21"/>
  <c r="H90" i="21" s="1"/>
  <c r="E89" i="21"/>
  <c r="H89" i="21" s="1"/>
  <c r="E87" i="21"/>
  <c r="H87" i="21" s="1"/>
  <c r="E82" i="21"/>
  <c r="H82" i="21" s="1"/>
  <c r="E80" i="21"/>
  <c r="H80" i="21" s="1"/>
  <c r="E79" i="21"/>
  <c r="H79" i="21" s="1"/>
  <c r="E78" i="21"/>
  <c r="H78" i="21" s="1"/>
  <c r="E77" i="21"/>
  <c r="H77" i="21" s="1"/>
  <c r="E76" i="21"/>
  <c r="H76" i="21" s="1"/>
  <c r="E75" i="21"/>
  <c r="F338" i="21"/>
  <c r="F328" i="21"/>
  <c r="F324" i="21"/>
  <c r="F321" i="21"/>
  <c r="F319" i="21"/>
  <c r="F309" i="21"/>
  <c r="F308" i="21"/>
  <c r="F306" i="21"/>
  <c r="F305" i="21"/>
  <c r="F300" i="21"/>
  <c r="F294" i="21"/>
  <c r="F291" i="21"/>
  <c r="F288" i="21"/>
  <c r="F286" i="21"/>
  <c r="F283" i="21"/>
  <c r="F280" i="21"/>
  <c r="F277" i="21"/>
  <c r="F276" i="21"/>
  <c r="F271" i="21"/>
  <c r="F267" i="21"/>
  <c r="F264" i="21"/>
  <c r="F256" i="21"/>
  <c r="F244" i="21"/>
  <c r="F240" i="21"/>
  <c r="F238" i="21"/>
  <c r="F230" i="21"/>
  <c r="F225" i="21"/>
  <c r="F224" i="21"/>
  <c r="F222" i="21"/>
  <c r="F213" i="21"/>
  <c r="F208" i="21"/>
  <c r="F205" i="21"/>
  <c r="F204" i="21"/>
  <c r="F203" i="21"/>
  <c r="F202" i="21"/>
  <c r="F201" i="21"/>
  <c r="F200" i="21"/>
  <c r="F199" i="21"/>
  <c r="F198" i="21"/>
  <c r="F194" i="21"/>
  <c r="F193" i="21"/>
  <c r="F190" i="21"/>
  <c r="F187" i="21"/>
  <c r="F181" i="21"/>
  <c r="F179" i="21"/>
  <c r="F178" i="21"/>
  <c r="F176" i="21"/>
  <c r="F174" i="21"/>
  <c r="F173" i="21"/>
  <c r="E524" i="21"/>
  <c r="H524" i="21" s="1"/>
  <c r="E520" i="21"/>
  <c r="H520" i="21" s="1"/>
  <c r="E490" i="21"/>
  <c r="H490" i="21" s="1"/>
  <c r="E481" i="21"/>
  <c r="H481" i="21" s="1"/>
  <c r="E480" i="21"/>
  <c r="H480" i="21" s="1"/>
  <c r="E456" i="21"/>
  <c r="H456" i="21" s="1"/>
  <c r="E429" i="21"/>
  <c r="H429" i="21" s="1"/>
  <c r="E424" i="21"/>
  <c r="H424" i="21" s="1"/>
  <c r="E419" i="21"/>
  <c r="H419" i="21" s="1"/>
  <c r="E412" i="21"/>
  <c r="H412" i="21" s="1"/>
  <c r="E411" i="21"/>
  <c r="H411" i="21" s="1"/>
  <c r="E410" i="21"/>
  <c r="H410" i="21" s="1"/>
  <c r="E405" i="21"/>
  <c r="H405" i="21" s="1"/>
  <c r="E404" i="21"/>
  <c r="H404" i="21" s="1"/>
  <c r="E403" i="21"/>
  <c r="H403" i="21" s="1"/>
  <c r="E398" i="21"/>
  <c r="H398" i="21" s="1"/>
  <c r="E397" i="21"/>
  <c r="H397" i="21" s="1"/>
  <c r="E391" i="21"/>
  <c r="H391" i="21" s="1"/>
  <c r="E388" i="21"/>
  <c r="H388" i="21" s="1"/>
  <c r="E386" i="21"/>
  <c r="H386" i="21" s="1"/>
  <c r="E385" i="21"/>
  <c r="H385" i="21" s="1"/>
  <c r="E379" i="21"/>
  <c r="H379" i="21" s="1"/>
  <c r="E376" i="21"/>
  <c r="H376" i="21" s="1"/>
  <c r="E374" i="21"/>
  <c r="H374" i="21" s="1"/>
  <c r="E373" i="21"/>
  <c r="H373" i="21" s="1"/>
  <c r="E370" i="21"/>
  <c r="H370" i="21" s="1"/>
  <c r="E369" i="21"/>
  <c r="H369" i="21" s="1"/>
  <c r="E366" i="21"/>
  <c r="H366" i="21" s="1"/>
  <c r="E365" i="21"/>
  <c r="H365" i="21" s="1"/>
  <c r="E364" i="21"/>
  <c r="H364" i="21" s="1"/>
  <c r="E362" i="21"/>
  <c r="H362" i="21" s="1"/>
  <c r="E361" i="21"/>
  <c r="H361" i="21" s="1"/>
  <c r="E360" i="21"/>
  <c r="H360" i="21" s="1"/>
  <c r="E359" i="21"/>
  <c r="H359" i="21" s="1"/>
  <c r="E358" i="21"/>
  <c r="H358" i="21" s="1"/>
  <c r="E357" i="21"/>
  <c r="H357" i="21" s="1"/>
  <c r="E356" i="21"/>
  <c r="H356" i="21" s="1"/>
  <c r="E355" i="21"/>
  <c r="H355" i="21" s="1"/>
  <c r="E352" i="21"/>
  <c r="H352" i="21" s="1"/>
  <c r="E351" i="21"/>
  <c r="H351" i="21" s="1"/>
  <c r="E350" i="21"/>
  <c r="H350" i="21" s="1"/>
  <c r="E349" i="21"/>
  <c r="H541" i="21"/>
  <c r="H549" i="21"/>
  <c r="H550" i="21"/>
  <c r="H555" i="21"/>
  <c r="H556" i="21"/>
  <c r="H566" i="21"/>
  <c r="H571" i="21"/>
  <c r="H572" i="21"/>
  <c r="H573" i="21"/>
  <c r="G582" i="21"/>
  <c r="E609" i="21"/>
  <c r="H609" i="21" s="1"/>
  <c r="E608" i="21"/>
  <c r="H608" i="21" s="1"/>
  <c r="E605" i="21"/>
  <c r="H605" i="21" s="1"/>
  <c r="E603" i="21"/>
  <c r="H603" i="21" s="1"/>
  <c r="E601" i="21"/>
  <c r="H601" i="21" s="1"/>
  <c r="E600" i="21"/>
  <c r="H600" i="21" s="1"/>
  <c r="E599" i="21"/>
  <c r="H599" i="21" s="1"/>
  <c r="E598" i="21"/>
  <c r="H598" i="21" s="1"/>
  <c r="E597" i="21"/>
  <c r="H597" i="21" s="1"/>
  <c r="E593" i="21"/>
  <c r="H593" i="21" s="1"/>
  <c r="E591" i="21"/>
  <c r="H591" i="21" s="1"/>
  <c r="E589" i="21"/>
  <c r="H589" i="21" s="1"/>
  <c r="E587" i="21"/>
  <c r="H587" i="21" s="1"/>
  <c r="E586" i="21"/>
  <c r="H586" i="21" s="1"/>
  <c r="E585" i="21"/>
  <c r="H585" i="21" s="1"/>
  <c r="E584" i="21"/>
  <c r="H584" i="21" s="1"/>
  <c r="E583" i="21"/>
  <c r="H583" i="21" s="1"/>
  <c r="E582" i="21"/>
  <c r="F609" i="21"/>
  <c r="F608" i="21"/>
  <c r="F606" i="21"/>
  <c r="F603" i="21"/>
  <c r="F602" i="21"/>
  <c r="F601" i="21"/>
  <c r="F600" i="21"/>
  <c r="F598" i="21"/>
  <c r="F597" i="21"/>
  <c r="F593" i="21"/>
  <c r="F591" i="21"/>
  <c r="F589" i="21"/>
  <c r="F587" i="21"/>
  <c r="F586" i="21"/>
  <c r="F585" i="21"/>
  <c r="F584" i="21"/>
  <c r="F582" i="21"/>
  <c r="G13" i="22"/>
  <c r="H20" i="22"/>
  <c r="H31" i="22"/>
  <c r="H32" i="22"/>
  <c r="H33" i="22"/>
  <c r="H34" i="22"/>
  <c r="H35" i="22"/>
  <c r="H36" i="22"/>
  <c r="H37" i="22"/>
  <c r="H38" i="22"/>
  <c r="H39" i="22"/>
  <c r="H56" i="22"/>
  <c r="H57" i="22"/>
  <c r="H58" i="22"/>
  <c r="H59" i="22"/>
  <c r="H63" i="22"/>
  <c r="H65" i="22"/>
  <c r="H66" i="22"/>
  <c r="H67" i="22"/>
  <c r="H68" i="22"/>
  <c r="H69" i="22"/>
  <c r="G75" i="22"/>
  <c r="E164" i="22"/>
  <c r="H164" i="22" s="1"/>
  <c r="E158" i="22"/>
  <c r="H158" i="22" s="1"/>
  <c r="E155" i="22"/>
  <c r="H155" i="22" s="1"/>
  <c r="E153" i="22"/>
  <c r="H153" i="22" s="1"/>
  <c r="E152" i="22"/>
  <c r="H152" i="22" s="1"/>
  <c r="E142" i="22"/>
  <c r="H142" i="22" s="1"/>
  <c r="E141" i="22"/>
  <c r="H141" i="22" s="1"/>
  <c r="E137" i="22"/>
  <c r="H137" i="22" s="1"/>
  <c r="E136" i="22"/>
  <c r="H136" i="22" s="1"/>
  <c r="E134" i="22"/>
  <c r="H134" i="22" s="1"/>
  <c r="E133" i="22"/>
  <c r="H133" i="22" s="1"/>
  <c r="E132" i="22"/>
  <c r="H132" i="22" s="1"/>
  <c r="E131" i="22"/>
  <c r="H131" i="22" s="1"/>
  <c r="E129" i="22"/>
  <c r="H129" i="22" s="1"/>
  <c r="E128" i="22"/>
  <c r="H128" i="22" s="1"/>
  <c r="E126" i="22"/>
  <c r="H126" i="22" s="1"/>
  <c r="E125" i="22"/>
  <c r="H125" i="22" s="1"/>
  <c r="E121" i="22"/>
  <c r="H121" i="22" s="1"/>
  <c r="E120" i="22"/>
  <c r="H120" i="22" s="1"/>
  <c r="E115" i="22"/>
  <c r="H115" i="22" s="1"/>
  <c r="E113" i="22"/>
  <c r="H113" i="22" s="1"/>
  <c r="E112" i="22"/>
  <c r="H112" i="22" s="1"/>
  <c r="E111" i="22"/>
  <c r="H111" i="22" s="1"/>
  <c r="E106" i="22"/>
  <c r="H106" i="22" s="1"/>
  <c r="E104" i="22"/>
  <c r="H104" i="22" s="1"/>
  <c r="E103" i="22"/>
  <c r="H103" i="22" s="1"/>
  <c r="E102" i="22"/>
  <c r="H102" i="22" s="1"/>
  <c r="E99" i="22"/>
  <c r="H99" i="22" s="1"/>
  <c r="E95" i="22"/>
  <c r="H95" i="22" s="1"/>
  <c r="E94" i="22"/>
  <c r="H94" i="22" s="1"/>
  <c r="E92" i="22"/>
  <c r="H92" i="22" s="1"/>
  <c r="E91" i="22"/>
  <c r="H91" i="22" s="1"/>
  <c r="E90" i="22"/>
  <c r="H90" i="22" s="1"/>
  <c r="E89" i="22"/>
  <c r="H89" i="22" s="1"/>
  <c r="E87" i="22"/>
  <c r="H87" i="22" s="1"/>
  <c r="E82" i="22"/>
  <c r="H82" i="22" s="1"/>
  <c r="E80" i="22"/>
  <c r="H80" i="22" s="1"/>
  <c r="E79" i="22"/>
  <c r="H79" i="22" s="1"/>
  <c r="E77" i="22"/>
  <c r="H77" i="22" s="1"/>
  <c r="E76" i="22"/>
  <c r="H76" i="22" s="1"/>
  <c r="E75" i="22"/>
  <c r="H75" i="22" s="1"/>
  <c r="F164" i="22"/>
  <c r="F155" i="22"/>
  <c r="F153" i="22"/>
  <c r="F137" i="22"/>
  <c r="F136" i="22"/>
  <c r="F135" i="22"/>
  <c r="F133" i="22"/>
  <c r="F132" i="22"/>
  <c r="F131" i="22"/>
  <c r="F129" i="22"/>
  <c r="F128" i="22"/>
  <c r="F126" i="22"/>
  <c r="F125" i="22"/>
  <c r="F122" i="22"/>
  <c r="F121" i="22"/>
  <c r="F120" i="22"/>
  <c r="F116" i="22"/>
  <c r="F115" i="22"/>
  <c r="F113" i="22"/>
  <c r="F112" i="22"/>
  <c r="F111" i="22"/>
  <c r="F109" i="22"/>
  <c r="F106" i="22"/>
  <c r="F104" i="22"/>
  <c r="F102" i="22"/>
  <c r="F100" i="22"/>
  <c r="F99" i="22"/>
  <c r="F96" i="22"/>
  <c r="F95" i="22"/>
  <c r="F94" i="22"/>
  <c r="F93" i="22"/>
  <c r="F92" i="22"/>
  <c r="F91" i="22"/>
  <c r="F90" i="22"/>
  <c r="F89" i="22"/>
  <c r="F87" i="22"/>
  <c r="F85" i="22"/>
  <c r="F82" i="22"/>
  <c r="F81" i="22"/>
  <c r="F80" i="22"/>
  <c r="F79" i="22"/>
  <c r="F78" i="22"/>
  <c r="F77" i="22"/>
  <c r="F76" i="22"/>
  <c r="F75" i="22"/>
  <c r="E328" i="22"/>
  <c r="H328" i="22" s="1"/>
  <c r="E324" i="22"/>
  <c r="H324" i="22" s="1"/>
  <c r="E321" i="22"/>
  <c r="H321" i="22" s="1"/>
  <c r="G173" i="22"/>
  <c r="H182" i="22"/>
  <c r="H183" i="22"/>
  <c r="H184" i="22"/>
  <c r="H185" i="22"/>
  <c r="H186" i="22"/>
  <c r="H196" i="22"/>
  <c r="H197" i="22"/>
  <c r="H198" i="22"/>
  <c r="H207" i="22"/>
  <c r="H212" i="22"/>
  <c r="H215" i="22"/>
  <c r="H216" i="22"/>
  <c r="H217" i="22"/>
  <c r="H218" i="22"/>
  <c r="H219" i="22"/>
  <c r="H220" i="22"/>
  <c r="H221" i="22"/>
  <c r="H222" i="22"/>
  <c r="H223" i="22"/>
  <c r="H224" i="22"/>
  <c r="H227" i="22"/>
  <c r="H229" i="22"/>
  <c r="H230" i="22"/>
  <c r="H231" i="22"/>
  <c r="H239" i="22"/>
  <c r="H242" i="22"/>
  <c r="H264" i="22"/>
  <c r="H265" i="22"/>
  <c r="H266" i="22"/>
  <c r="H268" i="22"/>
  <c r="H269" i="22"/>
  <c r="H270" i="22"/>
  <c r="H281" i="22"/>
  <c r="H282" i="22"/>
  <c r="H287" i="22"/>
  <c r="H295" i="22"/>
  <c r="H296" i="22"/>
  <c r="H297" i="22"/>
  <c r="H298" i="22"/>
  <c r="H299" i="22"/>
  <c r="H306" i="22"/>
  <c r="H307" i="22"/>
  <c r="H318" i="22"/>
  <c r="F574" i="22"/>
  <c r="F570" i="22"/>
  <c r="F568" i="22"/>
  <c r="F562" i="22"/>
  <c r="F561" i="22"/>
  <c r="F560" i="22"/>
  <c r="F559" i="22"/>
  <c r="F554" i="22"/>
  <c r="F551" i="22"/>
  <c r="F549" i="22"/>
  <c r="F539" i="22"/>
  <c r="F538" i="22"/>
  <c r="F536" i="22"/>
  <c r="F535" i="22"/>
  <c r="F534" i="22"/>
  <c r="F523" i="22"/>
  <c r="F516" i="22"/>
  <c r="F515" i="22"/>
  <c r="F510" i="22"/>
  <c r="F509" i="22"/>
  <c r="F497" i="22"/>
  <c r="F495" i="22"/>
  <c r="F490" i="22"/>
  <c r="F487" i="22"/>
  <c r="F484" i="22"/>
  <c r="F479" i="22"/>
  <c r="F471" i="22"/>
  <c r="F468" i="22"/>
  <c r="F465" i="22"/>
  <c r="F464" i="22"/>
  <c r="F459" i="22"/>
  <c r="F458" i="22"/>
  <c r="F457" i="22"/>
  <c r="F456" i="22"/>
  <c r="F455" i="22"/>
  <c r="F445" i="22"/>
  <c r="F443" i="22"/>
  <c r="F442" i="22"/>
  <c r="F439" i="22"/>
  <c r="F438" i="22"/>
  <c r="F437" i="22"/>
  <c r="F434" i="22"/>
  <c r="F432" i="22"/>
  <c r="F428" i="22"/>
  <c r="F424" i="22"/>
  <c r="F423" i="22"/>
  <c r="F420" i="22"/>
  <c r="F419" i="22"/>
  <c r="F416" i="22"/>
  <c r="F415" i="22"/>
  <c r="F412" i="22"/>
  <c r="F410" i="22"/>
  <c r="F409" i="22"/>
  <c r="F403" i="22"/>
  <c r="F401" i="22"/>
  <c r="F400" i="22"/>
  <c r="F399" i="22"/>
  <c r="F398" i="22"/>
  <c r="F397" i="22"/>
  <c r="F395" i="22"/>
  <c r="F392" i="22"/>
  <c r="F391" i="22"/>
  <c r="F388" i="22"/>
  <c r="F385" i="22"/>
  <c r="F384" i="22"/>
  <c r="F383" i="22"/>
  <c r="F382" i="22"/>
  <c r="F381" i="22"/>
  <c r="F379" i="22"/>
  <c r="F378" i="22"/>
  <c r="F375" i="22"/>
  <c r="F374" i="22"/>
  <c r="F373" i="22"/>
  <c r="F372" i="22"/>
  <c r="F370" i="22"/>
  <c r="F369" i="22"/>
  <c r="F365" i="22"/>
  <c r="F364" i="22"/>
  <c r="F362" i="22"/>
  <c r="F361" i="22"/>
  <c r="F356" i="22"/>
  <c r="F355" i="22"/>
  <c r="F352" i="22"/>
  <c r="F351" i="22"/>
  <c r="F350" i="22"/>
  <c r="F349" i="22"/>
  <c r="E605" i="22"/>
  <c r="H605" i="22" s="1"/>
  <c r="E603" i="22"/>
  <c r="H603" i="22" s="1"/>
  <c r="E602" i="22"/>
  <c r="H602" i="22" s="1"/>
  <c r="E599" i="22"/>
  <c r="H599" i="22" s="1"/>
  <c r="E598" i="22"/>
  <c r="H598" i="22" s="1"/>
  <c r="E592" i="22"/>
  <c r="H592" i="22" s="1"/>
  <c r="E590" i="22"/>
  <c r="H590" i="22" s="1"/>
  <c r="E586" i="22"/>
  <c r="H586" i="22" s="1"/>
  <c r="E585" i="22"/>
  <c r="H585" i="22" s="1"/>
  <c r="G582" i="22"/>
  <c r="E582" i="22"/>
  <c r="H604" i="22"/>
  <c r="H607" i="22"/>
  <c r="F50" i="23"/>
  <c r="F48" i="23"/>
  <c r="F36" i="23"/>
  <c r="F30" i="23"/>
  <c r="F26" i="23"/>
  <c r="F23" i="23"/>
  <c r="F21" i="23"/>
  <c r="F19" i="23"/>
  <c r="E165" i="23"/>
  <c r="H165" i="23" s="1"/>
  <c r="E164" i="23"/>
  <c r="H164" i="23" s="1"/>
  <c r="E161" i="23"/>
  <c r="H161" i="23" s="1"/>
  <c r="E159" i="23"/>
  <c r="H159" i="23" s="1"/>
  <c r="E158" i="23"/>
  <c r="H158" i="23" s="1"/>
  <c r="E145" i="23"/>
  <c r="H145" i="23" s="1"/>
  <c r="E144" i="23"/>
  <c r="H144" i="23" s="1"/>
  <c r="E141" i="23"/>
  <c r="H141" i="23" s="1"/>
  <c r="E139" i="23"/>
  <c r="H139" i="23" s="1"/>
  <c r="E136" i="23"/>
  <c r="E134" i="23"/>
  <c r="H134" i="23" s="1"/>
  <c r="E133" i="23"/>
  <c r="H133" i="23" s="1"/>
  <c r="E131" i="23"/>
  <c r="E130" i="23"/>
  <c r="H130" i="23" s="1"/>
  <c r="E129" i="23"/>
  <c r="H129" i="23" s="1"/>
  <c r="E128" i="23"/>
  <c r="H128" i="23" s="1"/>
  <c r="E125" i="23"/>
  <c r="E123" i="23"/>
  <c r="H123" i="23" s="1"/>
  <c r="E121" i="23"/>
  <c r="E120" i="23"/>
  <c r="H120" i="23" s="1"/>
  <c r="E117" i="23"/>
  <c r="H117" i="23" s="1"/>
  <c r="E115" i="23"/>
  <c r="H115" i="23" s="1"/>
  <c r="E114" i="23"/>
  <c r="H114" i="23" s="1"/>
  <c r="E112" i="23"/>
  <c r="H112" i="23" s="1"/>
  <c r="E106" i="23"/>
  <c r="H106" i="23" s="1"/>
  <c r="E103" i="23"/>
  <c r="E99" i="23"/>
  <c r="H99" i="23" s="1"/>
  <c r="E94" i="23"/>
  <c r="H94" i="23" s="1"/>
  <c r="E93" i="23"/>
  <c r="H93" i="23" s="1"/>
  <c r="E90" i="23"/>
  <c r="H90" i="23" s="1"/>
  <c r="E89" i="23"/>
  <c r="H89" i="23" s="1"/>
  <c r="E88" i="23"/>
  <c r="H88" i="23" s="1"/>
  <c r="E80" i="23"/>
  <c r="H80" i="23" s="1"/>
  <c r="E79" i="23"/>
  <c r="H79" i="23" s="1"/>
  <c r="E76" i="23"/>
  <c r="H76" i="23" s="1"/>
  <c r="E75" i="23"/>
  <c r="H85" i="23"/>
  <c r="H86" i="23"/>
  <c r="H87" i="23"/>
  <c r="H105" i="23"/>
  <c r="H127" i="23"/>
  <c r="H138" i="23"/>
  <c r="E294" i="23"/>
  <c r="H294" i="23" s="1"/>
  <c r="E333" i="23"/>
  <c r="H333" i="23" s="1"/>
  <c r="E329" i="23"/>
  <c r="H329" i="23" s="1"/>
  <c r="E324" i="23"/>
  <c r="H324" i="23" s="1"/>
  <c r="E317" i="23"/>
  <c r="H317" i="23" s="1"/>
  <c r="E308" i="23"/>
  <c r="H308" i="23" s="1"/>
  <c r="E305" i="23"/>
  <c r="H305" i="23" s="1"/>
  <c r="E289" i="23"/>
  <c r="H289" i="23" s="1"/>
  <c r="E288" i="23"/>
  <c r="H288" i="23" s="1"/>
  <c r="E281" i="23"/>
  <c r="H281" i="23" s="1"/>
  <c r="E277" i="23"/>
  <c r="H277" i="23" s="1"/>
  <c r="E276" i="23"/>
  <c r="H276" i="23" s="1"/>
  <c r="E264" i="23"/>
  <c r="H264" i="23" s="1"/>
  <c r="E244" i="23"/>
  <c r="H244" i="23" s="1"/>
  <c r="E236" i="23"/>
  <c r="H236" i="23" s="1"/>
  <c r="E225" i="23"/>
  <c r="H225" i="23" s="1"/>
  <c r="E221" i="23"/>
  <c r="H221" i="23" s="1"/>
  <c r="E204" i="23"/>
  <c r="H204" i="23" s="1"/>
  <c r="E201" i="23"/>
  <c r="H201" i="23" s="1"/>
  <c r="E200" i="23"/>
  <c r="H200" i="23" s="1"/>
  <c r="E192" i="23"/>
  <c r="H192" i="23" s="1"/>
  <c r="E188" i="23"/>
  <c r="H188" i="23" s="1"/>
  <c r="E181" i="23"/>
  <c r="H181" i="23" s="1"/>
  <c r="E173" i="23"/>
  <c r="F329" i="23"/>
  <c r="F328" i="23"/>
  <c r="F319" i="23"/>
  <c r="F315" i="23"/>
  <c r="F308" i="23"/>
  <c r="F306" i="23"/>
  <c r="F305" i="23"/>
  <c r="F289" i="23"/>
  <c r="F283" i="23"/>
  <c r="F282" i="23"/>
  <c r="F277" i="23"/>
  <c r="F276" i="23"/>
  <c r="F275" i="23"/>
  <c r="F271" i="23"/>
  <c r="F264" i="23"/>
  <c r="F259" i="23"/>
  <c r="F250" i="23"/>
  <c r="F248" i="23"/>
  <c r="F244" i="23"/>
  <c r="F243" i="23"/>
  <c r="F241" i="23"/>
  <c r="F240" i="23"/>
  <c r="F238" i="23"/>
  <c r="F233" i="23"/>
  <c r="F232" i="23"/>
  <c r="F230" i="23"/>
  <c r="F225" i="23"/>
  <c r="F218" i="23"/>
  <c r="F213" i="23"/>
  <c r="F208" i="23"/>
  <c r="F207" i="23"/>
  <c r="F204" i="23"/>
  <c r="F202" i="23"/>
  <c r="F201" i="23"/>
  <c r="F200" i="23"/>
  <c r="F199" i="23"/>
  <c r="F193" i="23"/>
  <c r="F188" i="23"/>
  <c r="F187" i="23"/>
  <c r="F183" i="23"/>
  <c r="F181" i="23"/>
  <c r="F180" i="23"/>
  <c r="F179" i="23"/>
  <c r="F178" i="23"/>
  <c r="F173" i="23"/>
  <c r="E559" i="23"/>
  <c r="H559" i="23" s="1"/>
  <c r="E555" i="23"/>
  <c r="H555" i="23" s="1"/>
  <c r="E489" i="23"/>
  <c r="H489" i="23" s="1"/>
  <c r="E486" i="23"/>
  <c r="H486" i="23" s="1"/>
  <c r="E484" i="23"/>
  <c r="H484" i="23" s="1"/>
  <c r="E471" i="23"/>
  <c r="E469" i="23"/>
  <c r="H469" i="23" s="1"/>
  <c r="E417" i="23"/>
  <c r="E412" i="23"/>
  <c r="H412" i="23" s="1"/>
  <c r="E410" i="23"/>
  <c r="H410" i="23" s="1"/>
  <c r="E399" i="23"/>
  <c r="H399" i="23" s="1"/>
  <c r="E391" i="23"/>
  <c r="H391" i="23" s="1"/>
  <c r="E389" i="23"/>
  <c r="H389" i="23" s="1"/>
  <c r="E385" i="23"/>
  <c r="E384" i="23"/>
  <c r="H384" i="23" s="1"/>
  <c r="E374" i="23"/>
  <c r="H374" i="23" s="1"/>
  <c r="E365" i="23"/>
  <c r="H365" i="23" s="1"/>
  <c r="E355" i="23"/>
  <c r="H355" i="23" s="1"/>
  <c r="E352" i="23"/>
  <c r="H352" i="23" s="1"/>
  <c r="E351" i="23"/>
  <c r="H351" i="23" s="1"/>
  <c r="G349" i="23"/>
  <c r="H363" i="23"/>
  <c r="H371" i="23"/>
  <c r="H377" i="23"/>
  <c r="H378" i="23"/>
  <c r="H380" i="23"/>
  <c r="H381" i="23"/>
  <c r="H382" i="23"/>
  <c r="H393" i="23"/>
  <c r="H394" i="23"/>
  <c r="H400" i="23"/>
  <c r="H401" i="23"/>
  <c r="H402" i="23"/>
  <c r="H403" i="23"/>
  <c r="H404" i="23"/>
  <c r="H405" i="23"/>
  <c r="H406" i="23"/>
  <c r="H407" i="23"/>
  <c r="H424" i="23"/>
  <c r="H426" i="23"/>
  <c r="H427" i="23"/>
  <c r="H451" i="23"/>
  <c r="H452" i="23"/>
  <c r="H453" i="23"/>
  <c r="H454" i="23"/>
  <c r="H455" i="23"/>
  <c r="H457" i="23"/>
  <c r="H458" i="23"/>
  <c r="H460" i="23"/>
  <c r="H461" i="23"/>
  <c r="H462" i="23"/>
  <c r="H463" i="23"/>
  <c r="H464" i="23"/>
  <c r="H472" i="23"/>
  <c r="H473" i="23"/>
  <c r="H474" i="23"/>
  <c r="H475" i="23"/>
  <c r="H477" i="23"/>
  <c r="H478" i="23"/>
  <c r="H500" i="23"/>
  <c r="H501" i="23"/>
  <c r="H502" i="23"/>
  <c r="H503" i="23"/>
  <c r="H504" i="23"/>
  <c r="H505" i="23"/>
  <c r="H506" i="23"/>
  <c r="H507" i="23"/>
  <c r="H508" i="23"/>
  <c r="H509" i="23"/>
  <c r="H518" i="23"/>
  <c r="H519" i="23"/>
  <c r="H520" i="23"/>
  <c r="H521" i="23"/>
  <c r="H522" i="23"/>
  <c r="H523" i="23"/>
  <c r="H524" i="23"/>
  <c r="H525" i="23"/>
  <c r="H526" i="23"/>
  <c r="H527" i="23"/>
  <c r="H528" i="23"/>
  <c r="H529" i="23"/>
  <c r="H530" i="23"/>
  <c r="H531" i="23"/>
  <c r="H532" i="23"/>
  <c r="H533" i="23"/>
  <c r="H540" i="23"/>
  <c r="H541" i="23"/>
  <c r="H542" i="23"/>
  <c r="H543" i="23"/>
  <c r="H544" i="23"/>
  <c r="H545" i="23"/>
  <c r="H546" i="23"/>
  <c r="H547" i="23"/>
  <c r="H548" i="23"/>
  <c r="H549" i="23"/>
  <c r="H550" i="23"/>
  <c r="H551" i="23"/>
  <c r="H552" i="23"/>
  <c r="H553" i="23"/>
  <c r="F608" i="23"/>
  <c r="F603" i="23"/>
  <c r="F602" i="23"/>
  <c r="F601" i="23"/>
  <c r="F600" i="23"/>
  <c r="F599" i="23"/>
  <c r="F598" i="23"/>
  <c r="F597" i="23"/>
  <c r="F593" i="23"/>
  <c r="F592" i="23"/>
  <c r="F587" i="23"/>
  <c r="F586" i="23"/>
  <c r="F585" i="23"/>
  <c r="F584" i="23"/>
  <c r="F583" i="23"/>
  <c r="F582" i="23"/>
  <c r="H25" i="24"/>
  <c r="H46" i="24"/>
  <c r="H52" i="24"/>
  <c r="H53" i="24"/>
  <c r="H55" i="24"/>
  <c r="F165" i="24"/>
  <c r="F164" i="24"/>
  <c r="F159" i="24"/>
  <c r="F158" i="24"/>
  <c r="F156" i="24"/>
  <c r="F155" i="24"/>
  <c r="F153" i="24"/>
  <c r="F152" i="24"/>
  <c r="F144" i="24"/>
  <c r="F143" i="24"/>
  <c r="F142" i="24"/>
  <c r="F141" i="24"/>
  <c r="F140" i="24"/>
  <c r="F138" i="24"/>
  <c r="F137" i="24"/>
  <c r="F135" i="24"/>
  <c r="F134" i="24"/>
  <c r="F133" i="24"/>
  <c r="F132" i="24"/>
  <c r="F131" i="24"/>
  <c r="F129" i="24"/>
  <c r="F128" i="24"/>
  <c r="F126" i="24"/>
  <c r="F125" i="24"/>
  <c r="F124" i="24"/>
  <c r="F123" i="24"/>
  <c r="F122" i="24"/>
  <c r="F121" i="24"/>
  <c r="F120" i="24"/>
  <c r="F117" i="24"/>
  <c r="F116" i="24"/>
  <c r="F115" i="24"/>
  <c r="F114" i="24"/>
  <c r="F113" i="24"/>
  <c r="F112" i="24"/>
  <c r="F111" i="24"/>
  <c r="F109" i="24"/>
  <c r="F107" i="24"/>
  <c r="F106" i="24"/>
  <c r="F104" i="24"/>
  <c r="F103" i="24"/>
  <c r="F102" i="24"/>
  <c r="F99" i="24"/>
  <c r="F97" i="24"/>
  <c r="F96" i="24"/>
  <c r="F95" i="24"/>
  <c r="F94" i="24"/>
  <c r="F93" i="24"/>
  <c r="F92" i="24"/>
  <c r="F91" i="24"/>
  <c r="F90" i="24"/>
  <c r="F89" i="24"/>
  <c r="F88" i="24"/>
  <c r="F87" i="24"/>
  <c r="F84" i="24"/>
  <c r="F83" i="24"/>
  <c r="F82" i="24"/>
  <c r="F80" i="24"/>
  <c r="F79" i="24"/>
  <c r="F78" i="24"/>
  <c r="F77" i="24"/>
  <c r="F76" i="24"/>
  <c r="F75" i="24"/>
  <c r="G173" i="24"/>
  <c r="E341" i="24"/>
  <c r="H341" i="24" s="1"/>
  <c r="E333" i="24"/>
  <c r="H333" i="24" s="1"/>
  <c r="E328" i="24"/>
  <c r="H328" i="24" s="1"/>
  <c r="E324" i="24"/>
  <c r="H324" i="24" s="1"/>
  <c r="E323" i="24"/>
  <c r="H323" i="24" s="1"/>
  <c r="E322" i="24"/>
  <c r="H322" i="24" s="1"/>
  <c r="E319" i="24"/>
  <c r="H319" i="24" s="1"/>
  <c r="E314" i="24"/>
  <c r="H314" i="24" s="1"/>
  <c r="E313" i="24"/>
  <c r="H313" i="24" s="1"/>
  <c r="E310" i="24"/>
  <c r="H310" i="24" s="1"/>
  <c r="E308" i="24"/>
  <c r="H308" i="24" s="1"/>
  <c r="E306" i="24"/>
  <c r="H306" i="24" s="1"/>
  <c r="E305" i="24"/>
  <c r="H305" i="24" s="1"/>
  <c r="E300" i="24"/>
  <c r="H300" i="24" s="1"/>
  <c r="E297" i="24"/>
  <c r="H297" i="24" s="1"/>
  <c r="E294" i="24"/>
  <c r="H294" i="24" s="1"/>
  <c r="E293" i="24"/>
  <c r="H293" i="24" s="1"/>
  <c r="E291" i="24"/>
  <c r="H291" i="24" s="1"/>
  <c r="E289" i="24"/>
  <c r="H289" i="24" s="1"/>
  <c r="E288" i="24"/>
  <c r="H288" i="24" s="1"/>
  <c r="E283" i="24"/>
  <c r="H283" i="24" s="1"/>
  <c r="E277" i="24"/>
  <c r="H277" i="24" s="1"/>
  <c r="E276" i="24"/>
  <c r="H276" i="24" s="1"/>
  <c r="E275" i="24"/>
  <c r="H275" i="24" s="1"/>
  <c r="E271" i="24"/>
  <c r="H271" i="24" s="1"/>
  <c r="E269" i="24"/>
  <c r="H269" i="24" s="1"/>
  <c r="E268" i="24"/>
  <c r="H268" i="24" s="1"/>
  <c r="E267" i="24"/>
  <c r="H267" i="24" s="1"/>
  <c r="E265" i="24"/>
  <c r="H265" i="24" s="1"/>
  <c r="E264" i="24"/>
  <c r="H264" i="24" s="1"/>
  <c r="E259" i="24"/>
  <c r="H259" i="24" s="1"/>
  <c r="E248" i="24"/>
  <c r="H248" i="24" s="1"/>
  <c r="E247" i="24"/>
  <c r="H247" i="24" s="1"/>
  <c r="E246" i="24"/>
  <c r="H246" i="24" s="1"/>
  <c r="E244" i="24"/>
  <c r="H244" i="24" s="1"/>
  <c r="E243" i="24"/>
  <c r="H243" i="24" s="1"/>
  <c r="E241" i="24"/>
  <c r="H241" i="24" s="1"/>
  <c r="E238" i="24"/>
  <c r="H238" i="24" s="1"/>
  <c r="E235" i="24"/>
  <c r="H235" i="24" s="1"/>
  <c r="E233" i="24"/>
  <c r="H233" i="24" s="1"/>
  <c r="E225" i="24"/>
  <c r="H225" i="24" s="1"/>
  <c r="E214" i="24"/>
  <c r="H214" i="24" s="1"/>
  <c r="E213" i="24"/>
  <c r="H213" i="24" s="1"/>
  <c r="E209" i="24"/>
  <c r="H209" i="24" s="1"/>
  <c r="E208" i="24"/>
  <c r="H208" i="24" s="1"/>
  <c r="E207" i="24"/>
  <c r="H207" i="24" s="1"/>
  <c r="E204" i="24"/>
  <c r="H204" i="24" s="1"/>
  <c r="E203" i="24"/>
  <c r="H203" i="24" s="1"/>
  <c r="E202" i="24"/>
  <c r="H202" i="24" s="1"/>
  <c r="E201" i="24"/>
  <c r="H201" i="24" s="1"/>
  <c r="E200" i="24"/>
  <c r="H200" i="24" s="1"/>
  <c r="E199" i="24"/>
  <c r="H199" i="24" s="1"/>
  <c r="E198" i="24"/>
  <c r="H198" i="24" s="1"/>
  <c r="E194" i="24"/>
  <c r="H194" i="24" s="1"/>
  <c r="E188" i="24"/>
  <c r="H188" i="24" s="1"/>
  <c r="E187" i="24"/>
  <c r="H187" i="24" s="1"/>
  <c r="E186" i="24"/>
  <c r="H186" i="24" s="1"/>
  <c r="E185" i="24"/>
  <c r="H185" i="24" s="1"/>
  <c r="E182" i="24"/>
  <c r="H182" i="24" s="1"/>
  <c r="E181" i="24"/>
  <c r="H181" i="24" s="1"/>
  <c r="E179" i="24"/>
  <c r="H179" i="24" s="1"/>
  <c r="E178" i="24"/>
  <c r="H178" i="24" s="1"/>
  <c r="E176" i="24"/>
  <c r="H176" i="24" s="1"/>
  <c r="E175" i="24"/>
  <c r="H175" i="24" s="1"/>
  <c r="E174" i="24"/>
  <c r="H174" i="24" s="1"/>
  <c r="E173" i="24"/>
  <c r="F571" i="24"/>
  <c r="F569" i="24"/>
  <c r="F568" i="24"/>
  <c r="F566" i="24"/>
  <c r="F562" i="24"/>
  <c r="F561" i="24"/>
  <c r="F560" i="24"/>
  <c r="F559" i="24"/>
  <c r="F556" i="24"/>
  <c r="F555" i="24"/>
  <c r="F554" i="24"/>
  <c r="F551" i="24"/>
  <c r="F549" i="24"/>
  <c r="F548" i="24"/>
  <c r="F546" i="24"/>
  <c r="F543" i="24"/>
  <c r="F542" i="24"/>
  <c r="F539" i="24"/>
  <c r="F538" i="24"/>
  <c r="F536" i="24"/>
  <c r="F535" i="24"/>
  <c r="F534" i="24"/>
  <c r="F532" i="24"/>
  <c r="F529" i="24"/>
  <c r="F524" i="24"/>
  <c r="F517" i="24"/>
  <c r="F515" i="24"/>
  <c r="F514" i="24"/>
  <c r="F512" i="24"/>
  <c r="F511" i="24"/>
  <c r="F510" i="24"/>
  <c r="F509" i="24"/>
  <c r="F508" i="24"/>
  <c r="F501" i="24"/>
  <c r="F500" i="24"/>
  <c r="F495" i="24"/>
  <c r="F493" i="24"/>
  <c r="F492" i="24"/>
  <c r="F490" i="24"/>
  <c r="F489" i="24"/>
  <c r="F487" i="24"/>
  <c r="F486" i="24"/>
  <c r="F485" i="24"/>
  <c r="F484" i="24"/>
  <c r="F483" i="24"/>
  <c r="F481" i="24"/>
  <c r="F480" i="24"/>
  <c r="F479" i="24"/>
  <c r="F476" i="24"/>
  <c r="F475" i="24"/>
  <c r="F471" i="24"/>
  <c r="F470" i="24"/>
  <c r="F469" i="24"/>
  <c r="F466" i="24"/>
  <c r="F465" i="24"/>
  <c r="F461" i="24"/>
  <c r="F460" i="24"/>
  <c r="F459" i="24"/>
  <c r="F458" i="24"/>
  <c r="F457" i="24"/>
  <c r="F456" i="24"/>
  <c r="F455" i="24"/>
  <c r="F453" i="24"/>
  <c r="F450" i="24"/>
  <c r="F447" i="24"/>
  <c r="F445" i="24"/>
  <c r="F444" i="24"/>
  <c r="F443" i="24"/>
  <c r="F442" i="24"/>
  <c r="F441" i="24"/>
  <c r="F438" i="24"/>
  <c r="F436" i="24"/>
  <c r="F433" i="24"/>
  <c r="F432" i="24"/>
  <c r="F431" i="24"/>
  <c r="F429" i="24"/>
  <c r="F428" i="24"/>
  <c r="F424" i="24"/>
  <c r="F423" i="24"/>
  <c r="F420" i="24"/>
  <c r="F419" i="24"/>
  <c r="F418" i="24"/>
  <c r="F417" i="24"/>
  <c r="F416" i="24"/>
  <c r="F415" i="24"/>
  <c r="F413" i="24"/>
  <c r="F412" i="24"/>
  <c r="F411" i="24"/>
  <c r="F410" i="24"/>
  <c r="F409" i="24"/>
  <c r="F408" i="24"/>
  <c r="F407" i="24"/>
  <c r="F406" i="24"/>
  <c r="F404" i="24"/>
  <c r="F403" i="24"/>
  <c r="F402" i="24"/>
  <c r="F401" i="24"/>
  <c r="F399" i="24"/>
  <c r="F398" i="24"/>
  <c r="F397" i="24"/>
  <c r="F396" i="24"/>
  <c r="F395" i="24"/>
  <c r="F393" i="24"/>
  <c r="F391" i="24"/>
  <c r="F388" i="24"/>
  <c r="F387" i="24"/>
  <c r="F386" i="24"/>
  <c r="F385" i="24"/>
  <c r="F384" i="24"/>
  <c r="F383" i="24"/>
  <c r="F382" i="24"/>
  <c r="F380" i="24"/>
  <c r="F375" i="24"/>
  <c r="F374" i="24"/>
  <c r="F373" i="24"/>
  <c r="F372" i="24"/>
  <c r="F369" i="24"/>
  <c r="F367" i="24"/>
  <c r="F366" i="24"/>
  <c r="F365" i="24"/>
  <c r="F364" i="24"/>
  <c r="F363" i="24"/>
  <c r="F362" i="24"/>
  <c r="F361" i="24"/>
  <c r="F359" i="24"/>
  <c r="F358" i="24"/>
  <c r="F357" i="24"/>
  <c r="F356" i="24"/>
  <c r="F355" i="24"/>
  <c r="F354" i="24"/>
  <c r="F353" i="24"/>
  <c r="F351" i="24"/>
  <c r="F350" i="24"/>
  <c r="F349" i="24"/>
  <c r="G582" i="24"/>
  <c r="E609" i="24"/>
  <c r="H609" i="24" s="1"/>
  <c r="E608" i="24"/>
  <c r="H608" i="24" s="1"/>
  <c r="E607" i="24"/>
  <c r="H607" i="24" s="1"/>
  <c r="E606" i="24"/>
  <c r="H606" i="24" s="1"/>
  <c r="E605" i="24"/>
  <c r="H605" i="24" s="1"/>
  <c r="E603" i="24"/>
  <c r="H603" i="24" s="1"/>
  <c r="E601" i="24"/>
  <c r="H601" i="24" s="1"/>
  <c r="E600" i="24"/>
  <c r="H600" i="24" s="1"/>
  <c r="E599" i="24"/>
  <c r="H599" i="24" s="1"/>
  <c r="E598" i="24"/>
  <c r="H598" i="24" s="1"/>
  <c r="E597" i="24"/>
  <c r="H597" i="24" s="1"/>
  <c r="E593" i="24"/>
  <c r="H593" i="24" s="1"/>
  <c r="E592" i="24"/>
  <c r="H592" i="24" s="1"/>
  <c r="E591" i="24"/>
  <c r="H591" i="24" s="1"/>
  <c r="E587" i="24"/>
  <c r="H587" i="24" s="1"/>
  <c r="E586" i="24"/>
  <c r="H586" i="24" s="1"/>
  <c r="E585" i="24"/>
  <c r="H585" i="24" s="1"/>
  <c r="E584" i="24"/>
  <c r="H584" i="24" s="1"/>
  <c r="E583" i="24"/>
  <c r="H583" i="24" s="1"/>
  <c r="E582" i="24"/>
  <c r="H582" i="24" s="1"/>
  <c r="F67" i="25"/>
  <c r="F66" i="25"/>
  <c r="F55" i="25"/>
  <c r="F45" i="25"/>
  <c r="F44" i="25"/>
  <c r="F39" i="25"/>
  <c r="F30" i="25"/>
  <c r="F27" i="25"/>
  <c r="F19" i="25"/>
  <c r="G75" i="25"/>
  <c r="E137" i="25"/>
  <c r="H137" i="25" s="1"/>
  <c r="E136" i="25"/>
  <c r="H136" i="25" s="1"/>
  <c r="E134" i="25"/>
  <c r="H134" i="25" s="1"/>
  <c r="E133" i="25"/>
  <c r="H133" i="25" s="1"/>
  <c r="E132" i="25"/>
  <c r="H132" i="25" s="1"/>
  <c r="E131" i="25"/>
  <c r="H131" i="25" s="1"/>
  <c r="E129" i="25"/>
  <c r="H129" i="25" s="1"/>
  <c r="E126" i="25"/>
  <c r="H126" i="25" s="1"/>
  <c r="E125" i="25"/>
  <c r="H125" i="25" s="1"/>
  <c r="E120" i="25"/>
  <c r="H120" i="25" s="1"/>
  <c r="E111" i="25"/>
  <c r="H111" i="25" s="1"/>
  <c r="E106" i="25"/>
  <c r="H106" i="25" s="1"/>
  <c r="E104" i="25"/>
  <c r="H104" i="25" s="1"/>
  <c r="E103" i="25"/>
  <c r="H103" i="25" s="1"/>
  <c r="E99" i="25"/>
  <c r="H99" i="25" s="1"/>
  <c r="E95" i="25"/>
  <c r="H95" i="25" s="1"/>
  <c r="E91" i="25"/>
  <c r="H91" i="25" s="1"/>
  <c r="E90" i="25"/>
  <c r="H90" i="25" s="1"/>
  <c r="E89" i="25"/>
  <c r="H89" i="25" s="1"/>
  <c r="E88" i="25"/>
  <c r="H88" i="25" s="1"/>
  <c r="E80" i="25"/>
  <c r="H80" i="25" s="1"/>
  <c r="E77" i="25"/>
  <c r="H77" i="25" s="1"/>
  <c r="E75" i="25"/>
  <c r="F341" i="25"/>
  <c r="F319" i="25"/>
  <c r="F308" i="25"/>
  <c r="F303" i="25"/>
  <c r="F302" i="25"/>
  <c r="F301" i="25"/>
  <c r="F294" i="25"/>
  <c r="F289" i="25"/>
  <c r="F288" i="25"/>
  <c r="F276" i="25"/>
  <c r="F244" i="25"/>
  <c r="F243" i="25"/>
  <c r="F238" i="25"/>
  <c r="F232" i="25"/>
  <c r="F228" i="25"/>
  <c r="F225" i="25"/>
  <c r="F218" i="25"/>
  <c r="F213" i="25"/>
  <c r="F210" i="25"/>
  <c r="F209" i="25"/>
  <c r="F208" i="25"/>
  <c r="F204" i="25"/>
  <c r="F202" i="25"/>
  <c r="F201" i="25"/>
  <c r="F200" i="25"/>
  <c r="F199" i="25"/>
  <c r="F194" i="25"/>
  <c r="F188" i="25"/>
  <c r="F185" i="25"/>
  <c r="F179" i="25"/>
  <c r="F178" i="25"/>
  <c r="F173" i="25"/>
  <c r="G349" i="25"/>
  <c r="E562" i="25"/>
  <c r="H562" i="25" s="1"/>
  <c r="E561" i="25"/>
  <c r="H561" i="25" s="1"/>
  <c r="E560" i="25"/>
  <c r="H560" i="25" s="1"/>
  <c r="E559" i="25"/>
  <c r="H559" i="25" s="1"/>
  <c r="E552" i="25"/>
  <c r="H552" i="25" s="1"/>
  <c r="E542" i="25"/>
  <c r="H542" i="25" s="1"/>
  <c r="E538" i="25"/>
  <c r="H538" i="25" s="1"/>
  <c r="E535" i="25"/>
  <c r="H535" i="25" s="1"/>
  <c r="E534" i="25"/>
  <c r="H534" i="25" s="1"/>
  <c r="E510" i="25"/>
  <c r="H510" i="25" s="1"/>
  <c r="E501" i="25"/>
  <c r="H501" i="25" s="1"/>
  <c r="E490" i="25"/>
  <c r="H490" i="25" s="1"/>
  <c r="E486" i="25"/>
  <c r="H486" i="25" s="1"/>
  <c r="E471" i="25"/>
  <c r="H471" i="25" s="1"/>
  <c r="E461" i="25"/>
  <c r="H461" i="25" s="1"/>
  <c r="E459" i="25"/>
  <c r="H459" i="25" s="1"/>
  <c r="E457" i="25"/>
  <c r="H457" i="25" s="1"/>
  <c r="E456" i="25"/>
  <c r="H456" i="25" s="1"/>
  <c r="E450" i="25"/>
  <c r="H450" i="25" s="1"/>
  <c r="E445" i="25"/>
  <c r="H445" i="25" s="1"/>
  <c r="E443" i="25"/>
  <c r="H443" i="25" s="1"/>
  <c r="E434" i="25"/>
  <c r="H434" i="25" s="1"/>
  <c r="E432" i="25"/>
  <c r="H432" i="25" s="1"/>
  <c r="E420" i="25"/>
  <c r="H420" i="25" s="1"/>
  <c r="E419" i="25"/>
  <c r="H419" i="25" s="1"/>
  <c r="E405" i="25"/>
  <c r="H405" i="25" s="1"/>
  <c r="E398" i="25"/>
  <c r="H398" i="25" s="1"/>
  <c r="E397" i="25"/>
  <c r="H397" i="25" s="1"/>
  <c r="E395" i="25"/>
  <c r="H395" i="25" s="1"/>
  <c r="E391" i="25"/>
  <c r="H391" i="25" s="1"/>
  <c r="E389" i="25"/>
  <c r="H389" i="25" s="1"/>
  <c r="E384" i="25"/>
  <c r="H384" i="25" s="1"/>
  <c r="E383" i="25"/>
  <c r="H383" i="25" s="1"/>
  <c r="E373" i="25"/>
  <c r="H373" i="25" s="1"/>
  <c r="E372" i="25"/>
  <c r="H372" i="25" s="1"/>
  <c r="E370" i="25"/>
  <c r="H370" i="25" s="1"/>
  <c r="E369" i="25"/>
  <c r="H369" i="25" s="1"/>
  <c r="E365" i="25"/>
  <c r="H365" i="25" s="1"/>
  <c r="E364" i="25"/>
  <c r="H364" i="25" s="1"/>
  <c r="E362" i="25"/>
  <c r="H362" i="25" s="1"/>
  <c r="E361" i="25"/>
  <c r="H361" i="25" s="1"/>
  <c r="E357" i="25"/>
  <c r="H357" i="25" s="1"/>
  <c r="E356" i="25"/>
  <c r="H356" i="25" s="1"/>
  <c r="E355" i="25"/>
  <c r="H355" i="25" s="1"/>
  <c r="E350" i="25"/>
  <c r="H350" i="25" s="1"/>
  <c r="E349" i="25"/>
  <c r="F606" i="25"/>
  <c r="F603" i="25"/>
  <c r="F602" i="25"/>
  <c r="F601" i="25"/>
  <c r="F600" i="25"/>
  <c r="F598" i="25"/>
  <c r="F597" i="25"/>
  <c r="F593" i="25"/>
  <c r="F590" i="25"/>
  <c r="F589" i="25"/>
  <c r="F586" i="25"/>
  <c r="F585" i="25"/>
  <c r="F584" i="25"/>
  <c r="F582" i="25"/>
  <c r="E69" i="26"/>
  <c r="H69" i="26" s="1"/>
  <c r="E68" i="26"/>
  <c r="H68" i="26" s="1"/>
  <c r="E67" i="26"/>
  <c r="H67" i="26" s="1"/>
  <c r="E59" i="26"/>
  <c r="H59" i="26" s="1"/>
  <c r="E58" i="26"/>
  <c r="H58" i="26" s="1"/>
  <c r="E54" i="26"/>
  <c r="H54" i="26" s="1"/>
  <c r="E36" i="26"/>
  <c r="H36" i="26" s="1"/>
  <c r="E19" i="26"/>
  <c r="F164" i="26"/>
  <c r="F156" i="26"/>
  <c r="F153" i="26"/>
  <c r="F144" i="26"/>
  <c r="F141" i="26"/>
  <c r="F137" i="26"/>
  <c r="F134" i="26"/>
  <c r="F133" i="26"/>
  <c r="F132" i="26"/>
  <c r="F131" i="26"/>
  <c r="F129" i="26"/>
  <c r="F128" i="26"/>
  <c r="F126" i="26"/>
  <c r="F125" i="26"/>
  <c r="F118" i="26"/>
  <c r="F117" i="26"/>
  <c r="F115" i="26"/>
  <c r="F113" i="26"/>
  <c r="F111" i="26"/>
  <c r="F106" i="26"/>
  <c r="F104" i="26"/>
  <c r="F103" i="26"/>
  <c r="F99" i="26"/>
  <c r="F96" i="26"/>
  <c r="F94" i="26"/>
  <c r="F92" i="26"/>
  <c r="F91" i="26"/>
  <c r="F90" i="26"/>
  <c r="F89" i="26"/>
  <c r="F87" i="26"/>
  <c r="F85" i="26"/>
  <c r="F83" i="26"/>
  <c r="F80" i="26"/>
  <c r="F79" i="26"/>
  <c r="F76" i="26"/>
  <c r="F75" i="26"/>
  <c r="G173" i="26"/>
  <c r="E328" i="26"/>
  <c r="H328" i="26" s="1"/>
  <c r="E324" i="26"/>
  <c r="H324" i="26" s="1"/>
  <c r="E313" i="26"/>
  <c r="H313" i="26" s="1"/>
  <c r="E308" i="26"/>
  <c r="H308" i="26" s="1"/>
  <c r="E300" i="26"/>
  <c r="H300" i="26" s="1"/>
  <c r="E294" i="26"/>
  <c r="H294" i="26" s="1"/>
  <c r="E290" i="26"/>
  <c r="H290" i="26" s="1"/>
  <c r="E283" i="26"/>
  <c r="H283" i="26" s="1"/>
  <c r="E281" i="26"/>
  <c r="H281" i="26" s="1"/>
  <c r="E276" i="26"/>
  <c r="H276" i="26" s="1"/>
  <c r="E271" i="26"/>
  <c r="H271" i="26" s="1"/>
  <c r="E264" i="26"/>
  <c r="H264" i="26" s="1"/>
  <c r="E259" i="26"/>
  <c r="H259" i="26" s="1"/>
  <c r="E249" i="26"/>
  <c r="H249" i="26" s="1"/>
  <c r="E244" i="26"/>
  <c r="H244" i="26" s="1"/>
  <c r="E236" i="26"/>
  <c r="H236" i="26" s="1"/>
  <c r="E230" i="26"/>
  <c r="H230" i="26" s="1"/>
  <c r="E228" i="26"/>
  <c r="H228" i="26" s="1"/>
  <c r="E227" i="26"/>
  <c r="H227" i="26" s="1"/>
  <c r="E225" i="26"/>
  <c r="H225" i="26" s="1"/>
  <c r="E213" i="26"/>
  <c r="H213" i="26" s="1"/>
  <c r="E210" i="26"/>
  <c r="H210" i="26" s="1"/>
  <c r="E208" i="26"/>
  <c r="H208" i="26" s="1"/>
  <c r="E201" i="26"/>
  <c r="H201" i="26" s="1"/>
  <c r="E188" i="26"/>
  <c r="H188" i="26" s="1"/>
  <c r="E186" i="26"/>
  <c r="H186" i="26" s="1"/>
  <c r="E181" i="26"/>
  <c r="H181" i="26" s="1"/>
  <c r="E179" i="26"/>
  <c r="H179" i="26" s="1"/>
  <c r="E173" i="26"/>
  <c r="E560" i="26"/>
  <c r="H560" i="26" s="1"/>
  <c r="E552" i="26"/>
  <c r="H552" i="26" s="1"/>
  <c r="E529" i="26"/>
  <c r="H529" i="26" s="1"/>
  <c r="E517" i="26"/>
  <c r="H517" i="26" s="1"/>
  <c r="G349" i="26"/>
  <c r="F559" i="26"/>
  <c r="F566" i="26"/>
  <c r="F562" i="26"/>
  <c r="F561" i="26"/>
  <c r="F538" i="26"/>
  <c r="F534" i="26"/>
  <c r="F530" i="26"/>
  <c r="F517" i="26"/>
  <c r="F515" i="26"/>
  <c r="F510" i="26"/>
  <c r="F507" i="26"/>
  <c r="F501" i="26"/>
  <c r="F498" i="26"/>
  <c r="F492" i="26"/>
  <c r="F489" i="26"/>
  <c r="F486" i="26"/>
  <c r="F471" i="26"/>
  <c r="F465" i="26"/>
  <c r="F456" i="26"/>
  <c r="F445" i="26"/>
  <c r="F443" i="26"/>
  <c r="F442" i="26"/>
  <c r="F432" i="26"/>
  <c r="F429" i="26"/>
  <c r="F428" i="26"/>
  <c r="F424" i="26"/>
  <c r="F420" i="26"/>
  <c r="F417" i="26"/>
  <c r="F415" i="26"/>
  <c r="F412" i="26"/>
  <c r="F410" i="26"/>
  <c r="F409" i="26"/>
  <c r="F403" i="26"/>
  <c r="F401" i="26"/>
  <c r="F399" i="26"/>
  <c r="F398" i="26"/>
  <c r="F397" i="26"/>
  <c r="F395" i="26"/>
  <c r="F391" i="26"/>
  <c r="F388" i="26"/>
  <c r="F387" i="26"/>
  <c r="F386" i="26"/>
  <c r="F384" i="26"/>
  <c r="F383" i="26"/>
  <c r="F380" i="26"/>
  <c r="F379" i="26"/>
  <c r="F374" i="26"/>
  <c r="F373" i="26"/>
  <c r="F372" i="26"/>
  <c r="F370" i="26"/>
  <c r="F369" i="26"/>
  <c r="F366" i="26"/>
  <c r="F365" i="26"/>
  <c r="F364" i="26"/>
  <c r="F363" i="26"/>
  <c r="F362" i="26"/>
  <c r="F361" i="26"/>
  <c r="F358" i="26"/>
  <c r="F356" i="26"/>
  <c r="F355" i="26"/>
  <c r="F352" i="26"/>
  <c r="F350" i="26"/>
  <c r="F349" i="26"/>
  <c r="H588" i="26"/>
  <c r="H589" i="26"/>
  <c r="H590" i="26"/>
  <c r="H591" i="26"/>
  <c r="E65" i="27"/>
  <c r="H65" i="27" s="1"/>
  <c r="E61" i="27"/>
  <c r="H61" i="27" s="1"/>
  <c r="E49" i="27"/>
  <c r="H49" i="27" s="1"/>
  <c r="E45" i="27"/>
  <c r="H45" i="27" s="1"/>
  <c r="E41" i="27"/>
  <c r="H41" i="27" s="1"/>
  <c r="E26" i="27"/>
  <c r="H26" i="27" s="1"/>
  <c r="G19" i="27"/>
  <c r="F66" i="27"/>
  <c r="F64" i="27"/>
  <c r="F61" i="27"/>
  <c r="F59" i="27"/>
  <c r="F55" i="27"/>
  <c r="F54" i="27"/>
  <c r="F53" i="27"/>
  <c r="F51" i="27"/>
  <c r="F50" i="27"/>
  <c r="F49" i="27"/>
  <c r="F48" i="27"/>
  <c r="F45" i="27"/>
  <c r="F44" i="27"/>
  <c r="F41" i="27"/>
  <c r="F39" i="27"/>
  <c r="F33" i="27"/>
  <c r="F32" i="27"/>
  <c r="F29" i="27"/>
  <c r="F27" i="27"/>
  <c r="F26" i="27"/>
  <c r="F23" i="27"/>
  <c r="F21" i="27"/>
  <c r="F19" i="27"/>
  <c r="E159" i="27"/>
  <c r="H159" i="27" s="1"/>
  <c r="E154" i="27"/>
  <c r="H154" i="27" s="1"/>
  <c r="E133" i="27"/>
  <c r="H133" i="27" s="1"/>
  <c r="E129" i="27"/>
  <c r="H129" i="27" s="1"/>
  <c r="E120" i="27"/>
  <c r="H120" i="27" s="1"/>
  <c r="E110" i="27"/>
  <c r="H110" i="27" s="1"/>
  <c r="E103" i="27"/>
  <c r="H103" i="27" s="1"/>
  <c r="E96" i="27"/>
  <c r="H96" i="27" s="1"/>
  <c r="E92" i="27"/>
  <c r="H92" i="27" s="1"/>
  <c r="E87" i="27"/>
  <c r="H87" i="27" s="1"/>
  <c r="E80" i="27"/>
  <c r="H80" i="27" s="1"/>
  <c r="E76" i="27"/>
  <c r="H76" i="27" s="1"/>
  <c r="H106" i="27"/>
  <c r="H107" i="27"/>
  <c r="H108" i="27"/>
  <c r="H127" i="27"/>
  <c r="H142" i="27"/>
  <c r="H149" i="27"/>
  <c r="H150" i="27"/>
  <c r="H156" i="27"/>
  <c r="H166" i="27"/>
  <c r="H167" i="27"/>
  <c r="E319" i="27"/>
  <c r="E341" i="27"/>
  <c r="H341" i="27" s="1"/>
  <c r="E328" i="27"/>
  <c r="H328" i="27" s="1"/>
  <c r="E324" i="27"/>
  <c r="H324" i="27" s="1"/>
  <c r="E321" i="27"/>
  <c r="H321" i="27" s="1"/>
  <c r="E317" i="27"/>
  <c r="H317" i="27" s="1"/>
  <c r="E313" i="27"/>
  <c r="H313" i="27" s="1"/>
  <c r="E310" i="27"/>
  <c r="E308" i="27"/>
  <c r="H308" i="27" s="1"/>
  <c r="E306" i="27"/>
  <c r="H306" i="27" s="1"/>
  <c r="E305" i="27"/>
  <c r="H305" i="27" s="1"/>
  <c r="E300" i="27"/>
  <c r="H300" i="27" s="1"/>
  <c r="E297" i="27"/>
  <c r="H297" i="27" s="1"/>
  <c r="E294" i="27"/>
  <c r="H294" i="27" s="1"/>
  <c r="E289" i="27"/>
  <c r="H289" i="27" s="1"/>
  <c r="E288" i="27"/>
  <c r="H288" i="27" s="1"/>
  <c r="E286" i="27"/>
  <c r="E277" i="27"/>
  <c r="H277" i="27" s="1"/>
  <c r="E276" i="27"/>
  <c r="H276" i="27" s="1"/>
  <c r="E270" i="27"/>
  <c r="E264" i="27"/>
  <c r="H264" i="27" s="1"/>
  <c r="E262" i="27"/>
  <c r="H262" i="27" s="1"/>
  <c r="E253" i="27"/>
  <c r="H253" i="27" s="1"/>
  <c r="E249" i="27"/>
  <c r="H249" i="27" s="1"/>
  <c r="E244" i="27"/>
  <c r="H244" i="27" s="1"/>
  <c r="E241" i="27"/>
  <c r="H241" i="27" s="1"/>
  <c r="E240" i="27"/>
  <c r="H240" i="27" s="1"/>
  <c r="E238" i="27"/>
  <c r="E236" i="27"/>
  <c r="H236" i="27" s="1"/>
  <c r="E234" i="27"/>
  <c r="E225" i="27"/>
  <c r="H225" i="27" s="1"/>
  <c r="E216" i="27"/>
  <c r="H216" i="27" s="1"/>
  <c r="E213" i="27"/>
  <c r="H213" i="27" s="1"/>
  <c r="E209" i="27"/>
  <c r="H209" i="27" s="1"/>
  <c r="E208" i="27"/>
  <c r="H208" i="27" s="1"/>
  <c r="E205" i="27"/>
  <c r="H205" i="27" s="1"/>
  <c r="E204" i="27"/>
  <c r="H204" i="27" s="1"/>
  <c r="E202" i="27"/>
  <c r="E201" i="27"/>
  <c r="H201" i="27" s="1"/>
  <c r="E200" i="27"/>
  <c r="H200" i="27" s="1"/>
  <c r="E194" i="27"/>
  <c r="E192" i="27"/>
  <c r="H192" i="27" s="1"/>
  <c r="E190" i="27"/>
  <c r="E188" i="27"/>
  <c r="H188" i="27" s="1"/>
  <c r="E186" i="27"/>
  <c r="E181" i="27"/>
  <c r="H181" i="27" s="1"/>
  <c r="E180" i="27"/>
  <c r="H180" i="27" s="1"/>
  <c r="E178" i="27"/>
  <c r="E176" i="27"/>
  <c r="H176" i="27" s="1"/>
  <c r="E174" i="27"/>
  <c r="H174" i="27" s="1"/>
  <c r="E173" i="27"/>
  <c r="F343" i="27"/>
  <c r="F337" i="27"/>
  <c r="F333" i="27"/>
  <c r="F330" i="27"/>
  <c r="F328" i="27"/>
  <c r="F321" i="27"/>
  <c r="F319" i="27"/>
  <c r="F310" i="27"/>
  <c r="F308" i="27"/>
  <c r="F306" i="27"/>
  <c r="F305" i="27"/>
  <c r="F304" i="27"/>
  <c r="F302" i="27"/>
  <c r="F300" i="27"/>
  <c r="F297" i="27"/>
  <c r="F295" i="27"/>
  <c r="F294" i="27"/>
  <c r="F293" i="27"/>
  <c r="F291" i="27"/>
  <c r="F290" i="27"/>
  <c r="F289" i="27"/>
  <c r="F288" i="27"/>
  <c r="F287" i="27"/>
  <c r="F286" i="27"/>
  <c r="F283" i="27"/>
  <c r="F282" i="27"/>
  <c r="F280" i="27"/>
  <c r="F277" i="27"/>
  <c r="F276" i="27"/>
  <c r="F271" i="27"/>
  <c r="F266" i="27"/>
  <c r="F264" i="27"/>
  <c r="F263" i="27"/>
  <c r="F262" i="27"/>
  <c r="F259" i="27"/>
  <c r="F258" i="27"/>
  <c r="F254" i="27"/>
  <c r="F252" i="27"/>
  <c r="F250" i="27"/>
  <c r="F248" i="27"/>
  <c r="F244" i="27"/>
  <c r="F243" i="27"/>
  <c r="F241" i="27"/>
  <c r="F240" i="27"/>
  <c r="F238" i="27"/>
  <c r="F232" i="27"/>
  <c r="F225" i="27"/>
  <c r="F219" i="27"/>
  <c r="F218" i="27"/>
  <c r="F213" i="27"/>
  <c r="F210" i="27"/>
  <c r="F209" i="27"/>
  <c r="F208" i="27"/>
  <c r="F206" i="27"/>
  <c r="F205" i="27"/>
  <c r="F204" i="27"/>
  <c r="F203" i="27"/>
  <c r="F202" i="27"/>
  <c r="F201" i="27"/>
  <c r="F200" i="27"/>
  <c r="F199" i="27"/>
  <c r="F198" i="27"/>
  <c r="F197" i="27"/>
  <c r="F196" i="27"/>
  <c r="F194" i="27"/>
  <c r="F193" i="27"/>
  <c r="F191" i="27"/>
  <c r="F189" i="27"/>
  <c r="F188" i="27"/>
  <c r="F187" i="27"/>
  <c r="F186" i="27"/>
  <c r="F185" i="27"/>
  <c r="F184" i="27"/>
  <c r="F182" i="27"/>
  <c r="F181" i="27"/>
  <c r="F180" i="27"/>
  <c r="F179" i="27"/>
  <c r="F178" i="27"/>
  <c r="F176" i="27"/>
  <c r="F174" i="27"/>
  <c r="F173" i="27"/>
  <c r="E561" i="27"/>
  <c r="H561" i="27" s="1"/>
  <c r="E555" i="27"/>
  <c r="H555" i="27" s="1"/>
  <c r="E554" i="27"/>
  <c r="H554" i="27" s="1"/>
  <c r="E538" i="27"/>
  <c r="E535" i="27"/>
  <c r="H535" i="27" s="1"/>
  <c r="E524" i="27"/>
  <c r="E523" i="27"/>
  <c r="H523" i="27" s="1"/>
  <c r="E515" i="27"/>
  <c r="H515" i="27" s="1"/>
  <c r="E508" i="27"/>
  <c r="H508" i="27" s="1"/>
  <c r="E507" i="27"/>
  <c r="H507" i="27" s="1"/>
  <c r="E486" i="27"/>
  <c r="H486" i="27" s="1"/>
  <c r="E484" i="27"/>
  <c r="H484" i="27" s="1"/>
  <c r="E471" i="27"/>
  <c r="H471" i="27" s="1"/>
  <c r="E470" i="27"/>
  <c r="H470" i="27" s="1"/>
  <c r="E464" i="27"/>
  <c r="H464" i="27" s="1"/>
  <c r="E458" i="27"/>
  <c r="H458" i="27" s="1"/>
  <c r="E457" i="27"/>
  <c r="H457" i="27" s="1"/>
  <c r="E443" i="27"/>
  <c r="H443" i="27" s="1"/>
  <c r="E442" i="27"/>
  <c r="H442" i="27" s="1"/>
  <c r="E441" i="27"/>
  <c r="H441" i="27" s="1"/>
  <c r="E428" i="27"/>
  <c r="H428" i="27" s="1"/>
  <c r="E413" i="27"/>
  <c r="H413" i="27" s="1"/>
  <c r="E408" i="27"/>
  <c r="H408" i="27" s="1"/>
  <c r="E402" i="27"/>
  <c r="E401" i="27"/>
  <c r="H401" i="27" s="1"/>
  <c r="E397" i="27"/>
  <c r="E388" i="27"/>
  <c r="H388" i="27" s="1"/>
  <c r="E384" i="27"/>
  <c r="H384" i="27" s="1"/>
  <c r="E383" i="27"/>
  <c r="H383" i="27" s="1"/>
  <c r="E375" i="27"/>
  <c r="H375" i="27" s="1"/>
  <c r="E370" i="27"/>
  <c r="H370" i="27" s="1"/>
  <c r="E369" i="27"/>
  <c r="H369" i="27" s="1"/>
  <c r="E364" i="27"/>
  <c r="H364" i="27" s="1"/>
  <c r="E356" i="27"/>
  <c r="H356" i="27" s="1"/>
  <c r="E351" i="27"/>
  <c r="H351" i="27" s="1"/>
  <c r="G349" i="27"/>
  <c r="H354" i="27"/>
  <c r="H392" i="27"/>
  <c r="H393" i="27"/>
  <c r="H411" i="27"/>
  <c r="H455" i="27"/>
  <c r="H517" i="27"/>
  <c r="H519" i="27"/>
  <c r="H520" i="27"/>
  <c r="H541" i="27"/>
  <c r="H542" i="27"/>
  <c r="H543" i="27"/>
  <c r="H544" i="27"/>
  <c r="H545" i="27"/>
  <c r="H546" i="27"/>
  <c r="H547" i="27"/>
  <c r="H548" i="27"/>
  <c r="H549" i="27"/>
  <c r="H550" i="27"/>
  <c r="H551" i="27"/>
  <c r="F609" i="27"/>
  <c r="F608" i="27"/>
  <c r="F605" i="27"/>
  <c r="F603" i="27"/>
  <c r="F601" i="27"/>
  <c r="F600" i="27"/>
  <c r="F599" i="27"/>
  <c r="F598" i="27"/>
  <c r="F590" i="27"/>
  <c r="F589" i="27"/>
  <c r="F587" i="27"/>
  <c r="F586" i="27"/>
  <c r="F585" i="27"/>
  <c r="F584" i="27"/>
  <c r="F583" i="27"/>
  <c r="F582" i="27"/>
  <c r="G19" i="28"/>
  <c r="E59" i="28"/>
  <c r="H59" i="28" s="1"/>
  <c r="E56" i="28"/>
  <c r="H56" i="28" s="1"/>
  <c r="E49" i="28"/>
  <c r="H49" i="28" s="1"/>
  <c r="E30" i="28"/>
  <c r="H30" i="28" s="1"/>
  <c r="E27" i="28"/>
  <c r="H27" i="28" s="1"/>
  <c r="E19" i="28"/>
  <c r="F164" i="28"/>
  <c r="F153" i="28"/>
  <c r="F141" i="28"/>
  <c r="F135" i="28"/>
  <c r="F133" i="28"/>
  <c r="F132" i="28"/>
  <c r="F128" i="28"/>
  <c r="F126" i="28"/>
  <c r="F125" i="28"/>
  <c r="F117" i="28"/>
  <c r="F116" i="28"/>
  <c r="F115" i="28"/>
  <c r="F111" i="28"/>
  <c r="F104" i="28"/>
  <c r="F103" i="28"/>
  <c r="F99" i="28"/>
  <c r="F93" i="28"/>
  <c r="F92" i="28"/>
  <c r="F91" i="28"/>
  <c r="F87" i="28"/>
  <c r="F76" i="28"/>
  <c r="F75" i="28"/>
  <c r="E319" i="28"/>
  <c r="H319" i="28" s="1"/>
  <c r="E289" i="28"/>
  <c r="H289" i="28" s="1"/>
  <c r="E288" i="28"/>
  <c r="H288" i="28" s="1"/>
  <c r="E281" i="28"/>
  <c r="H281" i="28" s="1"/>
  <c r="E276" i="28"/>
  <c r="H276" i="28" s="1"/>
  <c r="E271" i="28"/>
  <c r="H271" i="28" s="1"/>
  <c r="E264" i="28"/>
  <c r="H264" i="28" s="1"/>
  <c r="E263" i="28"/>
  <c r="H263" i="28" s="1"/>
  <c r="E259" i="28"/>
  <c r="H259" i="28" s="1"/>
  <c r="E238" i="28"/>
  <c r="H238" i="28" s="1"/>
  <c r="E235" i="28"/>
  <c r="H235" i="28" s="1"/>
  <c r="E225" i="28"/>
  <c r="H225" i="28" s="1"/>
  <c r="E224" i="28"/>
  <c r="H224" i="28" s="1"/>
  <c r="E214" i="28"/>
  <c r="H214" i="28" s="1"/>
  <c r="E209" i="28"/>
  <c r="H209" i="28" s="1"/>
  <c r="E205" i="28"/>
  <c r="H205" i="28" s="1"/>
  <c r="E204" i="28"/>
  <c r="H204" i="28" s="1"/>
  <c r="E203" i="28"/>
  <c r="H203" i="28" s="1"/>
  <c r="E202" i="28"/>
  <c r="H202" i="28" s="1"/>
  <c r="E201" i="28"/>
  <c r="H201" i="28" s="1"/>
  <c r="E187" i="28"/>
  <c r="H187" i="28" s="1"/>
  <c r="E179" i="28"/>
  <c r="H179" i="28" s="1"/>
  <c r="E173" i="28"/>
  <c r="F569" i="28"/>
  <c r="F568" i="28"/>
  <c r="F566" i="28"/>
  <c r="F565" i="28"/>
  <c r="F563" i="28"/>
  <c r="F561" i="28"/>
  <c r="F559" i="28"/>
  <c r="F552" i="28"/>
  <c r="F551" i="28"/>
  <c r="F538" i="28"/>
  <c r="F535" i="28"/>
  <c r="F479" i="28"/>
  <c r="F471" i="28"/>
  <c r="F469" i="28"/>
  <c r="F449" i="28"/>
  <c r="F429" i="28"/>
  <c r="F420" i="28"/>
  <c r="F417" i="28"/>
  <c r="F416" i="28"/>
  <c r="F410" i="28"/>
  <c r="F408" i="28"/>
  <c r="F404" i="28"/>
  <c r="F403" i="28"/>
  <c r="F399" i="28"/>
  <c r="F398" i="28"/>
  <c r="F397" i="28"/>
  <c r="F395" i="28"/>
  <c r="F390" i="28"/>
  <c r="F385" i="28"/>
  <c r="F384" i="28"/>
  <c r="F379" i="28"/>
  <c r="F373" i="28"/>
  <c r="F369" i="28"/>
  <c r="F365" i="28"/>
  <c r="F362" i="28"/>
  <c r="F361" i="28"/>
  <c r="F355" i="28"/>
  <c r="F351" i="28"/>
  <c r="F350" i="28"/>
  <c r="F349" i="28"/>
  <c r="G582" i="28"/>
  <c r="E605" i="28"/>
  <c r="H605" i="28" s="1"/>
  <c r="E601" i="28"/>
  <c r="H601" i="28" s="1"/>
  <c r="E600" i="28"/>
  <c r="H600" i="28" s="1"/>
  <c r="E593" i="28"/>
  <c r="H593" i="28" s="1"/>
  <c r="E590" i="28"/>
  <c r="H590" i="28" s="1"/>
  <c r="E589" i="28"/>
  <c r="H589" i="28" s="1"/>
  <c r="E586" i="28"/>
  <c r="H586" i="28" s="1"/>
  <c r="E585" i="28"/>
  <c r="H585" i="28" s="1"/>
  <c r="E584" i="28"/>
  <c r="H584" i="28" s="1"/>
  <c r="E582" i="28"/>
  <c r="F68" i="29"/>
  <c r="F67" i="29"/>
  <c r="F66" i="29"/>
  <c r="F65" i="29"/>
  <c r="F64" i="29"/>
  <c r="F62" i="29"/>
  <c r="F61" i="29"/>
  <c r="F59" i="29"/>
  <c r="F58" i="29"/>
  <c r="F52" i="29"/>
  <c r="F51" i="29"/>
  <c r="F50" i="29"/>
  <c r="F48" i="29"/>
  <c r="F45" i="29"/>
  <c r="F44" i="29"/>
  <c r="F39" i="29"/>
  <c r="F38" i="29"/>
  <c r="F36" i="29"/>
  <c r="F33" i="29"/>
  <c r="F32" i="29"/>
  <c r="F30" i="29"/>
  <c r="F29" i="29"/>
  <c r="F28" i="29"/>
  <c r="F27" i="29"/>
  <c r="F25" i="29"/>
  <c r="F23" i="29"/>
  <c r="F21" i="29"/>
  <c r="F19" i="29"/>
  <c r="G75" i="29"/>
  <c r="E164" i="29"/>
  <c r="H164" i="29" s="1"/>
  <c r="E162" i="29"/>
  <c r="H162" i="29" s="1"/>
  <c r="E161" i="29"/>
  <c r="H161" i="29" s="1"/>
  <c r="E158" i="29"/>
  <c r="H158" i="29" s="1"/>
  <c r="E157" i="29"/>
  <c r="H157" i="29" s="1"/>
  <c r="E155" i="29"/>
  <c r="H155" i="29" s="1"/>
  <c r="E154" i="29"/>
  <c r="H154" i="29" s="1"/>
  <c r="E153" i="29"/>
  <c r="H153" i="29" s="1"/>
  <c r="E152" i="29"/>
  <c r="H152" i="29" s="1"/>
  <c r="E149" i="29"/>
  <c r="H149" i="29" s="1"/>
  <c r="E148" i="29"/>
  <c r="H148" i="29" s="1"/>
  <c r="E145" i="29"/>
  <c r="H145" i="29" s="1"/>
  <c r="E144" i="29"/>
  <c r="H144" i="29" s="1"/>
  <c r="E143" i="29"/>
  <c r="H143" i="29" s="1"/>
  <c r="E142" i="29"/>
  <c r="H142" i="29" s="1"/>
  <c r="E141" i="29"/>
  <c r="H141" i="29" s="1"/>
  <c r="E140" i="29"/>
  <c r="H140" i="29" s="1"/>
  <c r="E139" i="29"/>
  <c r="H139" i="29" s="1"/>
  <c r="E137" i="29"/>
  <c r="H137" i="29" s="1"/>
  <c r="E136" i="29"/>
  <c r="H136" i="29" s="1"/>
  <c r="E135" i="29"/>
  <c r="H135" i="29" s="1"/>
  <c r="E134" i="29"/>
  <c r="H134" i="29" s="1"/>
  <c r="E133" i="29"/>
  <c r="H133" i="29" s="1"/>
  <c r="E132" i="29"/>
  <c r="H132" i="29" s="1"/>
  <c r="E131" i="29"/>
  <c r="H131" i="29" s="1"/>
  <c r="E130" i="29"/>
  <c r="H130" i="29" s="1"/>
  <c r="E129" i="29"/>
  <c r="H129" i="29" s="1"/>
  <c r="E128" i="29"/>
  <c r="H128" i="29" s="1"/>
  <c r="E126" i="29"/>
  <c r="H126" i="29" s="1"/>
  <c r="E125" i="29"/>
  <c r="H125" i="29" s="1"/>
  <c r="E124" i="29"/>
  <c r="H124" i="29" s="1"/>
  <c r="E123" i="29"/>
  <c r="H123" i="29" s="1"/>
  <c r="E122" i="29"/>
  <c r="H122" i="29" s="1"/>
  <c r="E121" i="29"/>
  <c r="H121" i="29" s="1"/>
  <c r="E120" i="29"/>
  <c r="H120" i="29" s="1"/>
  <c r="E118" i="29"/>
  <c r="H118" i="29" s="1"/>
  <c r="E117" i="29"/>
  <c r="H117" i="29" s="1"/>
  <c r="E116" i="29"/>
  <c r="H116" i="29" s="1"/>
  <c r="E115" i="29"/>
  <c r="H115" i="29" s="1"/>
  <c r="E114" i="29"/>
  <c r="H114" i="29" s="1"/>
  <c r="E113" i="29"/>
  <c r="H113" i="29" s="1"/>
  <c r="E112" i="29"/>
  <c r="H112" i="29" s="1"/>
  <c r="E111" i="29"/>
  <c r="H111" i="29" s="1"/>
  <c r="E110" i="29"/>
  <c r="H110" i="29" s="1"/>
  <c r="E109" i="29"/>
  <c r="H109" i="29" s="1"/>
  <c r="E108" i="29"/>
  <c r="H108" i="29" s="1"/>
  <c r="E106" i="29"/>
  <c r="H106" i="29" s="1"/>
  <c r="E104" i="29"/>
  <c r="H104" i="29" s="1"/>
  <c r="E103" i="29"/>
  <c r="H103" i="29" s="1"/>
  <c r="E102" i="29"/>
  <c r="H102" i="29" s="1"/>
  <c r="E100" i="29"/>
  <c r="H100" i="29" s="1"/>
  <c r="E99" i="29"/>
  <c r="H99" i="29" s="1"/>
  <c r="E97" i="29"/>
  <c r="H97" i="29" s="1"/>
  <c r="E96" i="29"/>
  <c r="H96" i="29" s="1"/>
  <c r="E95" i="29"/>
  <c r="H95" i="29" s="1"/>
  <c r="E94" i="29"/>
  <c r="H94" i="29" s="1"/>
  <c r="E93" i="29"/>
  <c r="H93" i="29" s="1"/>
  <c r="E92" i="29"/>
  <c r="H92" i="29" s="1"/>
  <c r="E91" i="29"/>
  <c r="H91" i="29" s="1"/>
  <c r="E90" i="29"/>
  <c r="H90" i="29" s="1"/>
  <c r="E89" i="29"/>
  <c r="H89" i="29" s="1"/>
  <c r="E88" i="29"/>
  <c r="H88" i="29" s="1"/>
  <c r="E87" i="29"/>
  <c r="H87" i="29" s="1"/>
  <c r="E85" i="29"/>
  <c r="H85" i="29" s="1"/>
  <c r="E84" i="29"/>
  <c r="H84" i="29" s="1"/>
  <c r="E83" i="29"/>
  <c r="H83" i="29" s="1"/>
  <c r="E82" i="29"/>
  <c r="H82" i="29" s="1"/>
  <c r="E80" i="29"/>
  <c r="H80" i="29" s="1"/>
  <c r="E79" i="29"/>
  <c r="H79" i="29" s="1"/>
  <c r="E78" i="29"/>
  <c r="H78" i="29" s="1"/>
  <c r="E77" i="29"/>
  <c r="H77" i="29" s="1"/>
  <c r="E76" i="29"/>
  <c r="H76" i="29" s="1"/>
  <c r="E75" i="29"/>
  <c r="F341" i="29"/>
  <c r="F338" i="29"/>
  <c r="F337" i="29"/>
  <c r="F333" i="29"/>
  <c r="F329" i="29"/>
  <c r="F328" i="29"/>
  <c r="F325" i="29"/>
  <c r="F323" i="29"/>
  <c r="F321" i="29"/>
  <c r="F319" i="29"/>
  <c r="F317" i="29"/>
  <c r="F314" i="29"/>
  <c r="F308" i="29"/>
  <c r="F306" i="29"/>
  <c r="F305" i="29"/>
  <c r="F304" i="29"/>
  <c r="F303" i="29"/>
  <c r="F302" i="29"/>
  <c r="F301" i="29"/>
  <c r="F300" i="29"/>
  <c r="F296" i="29"/>
  <c r="F294" i="29"/>
  <c r="F293" i="29"/>
  <c r="F292" i="29"/>
  <c r="F291" i="29"/>
  <c r="F290" i="29"/>
  <c r="F289" i="29"/>
  <c r="F288" i="29"/>
  <c r="F286" i="29"/>
  <c r="F284" i="29"/>
  <c r="F283" i="29"/>
  <c r="F282" i="29"/>
  <c r="F278" i="29"/>
  <c r="F277" i="29"/>
  <c r="F276" i="29"/>
  <c r="F275" i="29"/>
  <c r="F271" i="29"/>
  <c r="F268" i="29"/>
  <c r="F265" i="29"/>
  <c r="F264" i="29"/>
  <c r="F263" i="29"/>
  <c r="F262" i="29"/>
  <c r="F260" i="29"/>
  <c r="F259" i="29"/>
  <c r="F253" i="29"/>
  <c r="F252" i="29"/>
  <c r="F250" i="29"/>
  <c r="F249" i="29"/>
  <c r="F248" i="29"/>
  <c r="F247" i="29"/>
  <c r="F246" i="29"/>
  <c r="F244" i="29"/>
  <c r="F243" i="29"/>
  <c r="F241" i="29"/>
  <c r="F240" i="29"/>
  <c r="F238" i="29"/>
  <c r="F236" i="29"/>
  <c r="F235" i="29"/>
  <c r="F233" i="29"/>
  <c r="F232" i="29"/>
  <c r="F230" i="29"/>
  <c r="F229" i="29"/>
  <c r="F226" i="29"/>
  <c r="F225" i="29"/>
  <c r="F224" i="29"/>
  <c r="F222" i="29"/>
  <c r="F218" i="29"/>
  <c r="F214" i="29"/>
  <c r="F213" i="29"/>
  <c r="F211" i="29"/>
  <c r="F210" i="29"/>
  <c r="F209" i="29"/>
  <c r="F208" i="29"/>
  <c r="F206" i="29"/>
  <c r="F205" i="29"/>
  <c r="F204" i="29"/>
  <c r="F203" i="29"/>
  <c r="F202" i="29"/>
  <c r="F201" i="29"/>
  <c r="F200" i="29"/>
  <c r="F199" i="29"/>
  <c r="F198" i="29"/>
  <c r="F197" i="29"/>
  <c r="F195" i="29"/>
  <c r="F194" i="29"/>
  <c r="F193" i="29"/>
  <c r="F192" i="29"/>
  <c r="F191" i="29"/>
  <c r="F189" i="29"/>
  <c r="F188" i="29"/>
  <c r="F187" i="29"/>
  <c r="F186" i="29"/>
  <c r="F185" i="29"/>
  <c r="F184" i="29"/>
  <c r="F183" i="29"/>
  <c r="F181" i="29"/>
  <c r="F179" i="29"/>
  <c r="F178" i="29"/>
  <c r="F176" i="29"/>
  <c r="F174" i="29"/>
  <c r="F173" i="29"/>
  <c r="E567" i="29"/>
  <c r="H567" i="29" s="1"/>
  <c r="E574" i="29"/>
  <c r="H574" i="29" s="1"/>
  <c r="E570" i="29"/>
  <c r="H570" i="29" s="1"/>
  <c r="E566" i="29"/>
  <c r="H566" i="29" s="1"/>
  <c r="E562" i="29"/>
  <c r="H562" i="29" s="1"/>
  <c r="E554" i="29"/>
  <c r="H554" i="29" s="1"/>
  <c r="E542" i="29"/>
  <c r="H542" i="29" s="1"/>
  <c r="E538" i="29"/>
  <c r="H538" i="29" s="1"/>
  <c r="E534" i="29"/>
  <c r="H534" i="29" s="1"/>
  <c r="E530" i="29"/>
  <c r="H530" i="29" s="1"/>
  <c r="E607" i="29"/>
  <c r="H607" i="29" s="1"/>
  <c r="E606" i="29"/>
  <c r="H606" i="29" s="1"/>
  <c r="E602" i="29"/>
  <c r="H602" i="29" s="1"/>
  <c r="E598" i="29"/>
  <c r="H598" i="29" s="1"/>
  <c r="E590" i="29"/>
  <c r="H590" i="29" s="1"/>
  <c r="E589" i="29"/>
  <c r="H589" i="29" s="1"/>
  <c r="E585" i="29"/>
  <c r="H585" i="29" s="1"/>
  <c r="G582" i="29"/>
  <c r="E11" i="30"/>
  <c r="G11" i="30"/>
  <c r="G13" i="30"/>
  <c r="E13" i="30"/>
  <c r="E21" i="30"/>
  <c r="H21" i="30" s="1"/>
  <c r="E64" i="30"/>
  <c r="H64" i="30" s="1"/>
  <c r="E39" i="30"/>
  <c r="H39" i="30" s="1"/>
  <c r="E27" i="30"/>
  <c r="H27" i="30" s="1"/>
  <c r="E19" i="30"/>
  <c r="F67" i="30"/>
  <c r="F64" i="30"/>
  <c r="F62" i="30"/>
  <c r="F50" i="30"/>
  <c r="F49" i="30"/>
  <c r="F36" i="30"/>
  <c r="F30" i="30"/>
  <c r="F25" i="30"/>
  <c r="F21" i="30"/>
  <c r="F19" i="30"/>
  <c r="H77" i="30"/>
  <c r="H78" i="30"/>
  <c r="H85" i="30"/>
  <c r="H86" i="30"/>
  <c r="H92" i="30"/>
  <c r="H100" i="30"/>
  <c r="H101" i="30"/>
  <c r="H107" i="30"/>
  <c r="H108" i="30"/>
  <c r="H109" i="30"/>
  <c r="H117" i="30"/>
  <c r="H118" i="30"/>
  <c r="H119" i="30"/>
  <c r="H120" i="30"/>
  <c r="H121" i="30"/>
  <c r="H124" i="30"/>
  <c r="H127" i="30"/>
  <c r="H135" i="30"/>
  <c r="H138" i="30"/>
  <c r="H143" i="30"/>
  <c r="H144" i="30"/>
  <c r="H159" i="30"/>
  <c r="H161" i="30"/>
  <c r="H162" i="30"/>
  <c r="H163" i="30"/>
  <c r="E308" i="30"/>
  <c r="H308" i="30" s="1"/>
  <c r="E306" i="30"/>
  <c r="H306" i="30" s="1"/>
  <c r="E302" i="30"/>
  <c r="H302" i="30" s="1"/>
  <c r="E294" i="30"/>
  <c r="H294" i="30" s="1"/>
  <c r="E271" i="30"/>
  <c r="H271" i="30" s="1"/>
  <c r="E269" i="30"/>
  <c r="H269" i="30" s="1"/>
  <c r="E267" i="30"/>
  <c r="H267" i="30" s="1"/>
  <c r="E264" i="30"/>
  <c r="H264" i="30" s="1"/>
  <c r="E263" i="30"/>
  <c r="H263" i="30" s="1"/>
  <c r="E259" i="30"/>
  <c r="H259" i="30" s="1"/>
  <c r="E244" i="30"/>
  <c r="H244" i="30" s="1"/>
  <c r="E241" i="30"/>
  <c r="H241" i="30" s="1"/>
  <c r="E238" i="30"/>
  <c r="H238" i="30" s="1"/>
  <c r="E236" i="30"/>
  <c r="H236" i="30" s="1"/>
  <c r="E230" i="30"/>
  <c r="H230" i="30" s="1"/>
  <c r="E228" i="30"/>
  <c r="H228" i="30" s="1"/>
  <c r="E225" i="30"/>
  <c r="H225" i="30" s="1"/>
  <c r="E216" i="30"/>
  <c r="H216" i="30" s="1"/>
  <c r="E213" i="30"/>
  <c r="H213" i="30" s="1"/>
  <c r="E210" i="30"/>
  <c r="H210" i="30" s="1"/>
  <c r="E204" i="30"/>
  <c r="H204" i="30" s="1"/>
  <c r="E203" i="30"/>
  <c r="H203" i="30" s="1"/>
  <c r="E202" i="30"/>
  <c r="H202" i="30" s="1"/>
  <c r="E201" i="30"/>
  <c r="H201" i="30" s="1"/>
  <c r="E200" i="30"/>
  <c r="H200" i="30" s="1"/>
  <c r="E199" i="30"/>
  <c r="H199" i="30" s="1"/>
  <c r="E194" i="30"/>
  <c r="H194" i="30" s="1"/>
  <c r="E188" i="30"/>
  <c r="H188" i="30" s="1"/>
  <c r="E187" i="30"/>
  <c r="H187" i="30" s="1"/>
  <c r="E186" i="30"/>
  <c r="H186" i="30" s="1"/>
  <c r="E179" i="30"/>
  <c r="H179" i="30" s="1"/>
  <c r="E178" i="30"/>
  <c r="H178" i="30" s="1"/>
  <c r="E176" i="30"/>
  <c r="H176" i="30" s="1"/>
  <c r="E174" i="30"/>
  <c r="H174" i="30" s="1"/>
  <c r="E173" i="30"/>
  <c r="F277" i="30"/>
  <c r="F328" i="30"/>
  <c r="F319" i="30"/>
  <c r="F308" i="30"/>
  <c r="F300" i="30"/>
  <c r="F288" i="30"/>
  <c r="F276" i="30"/>
  <c r="F275" i="30"/>
  <c r="F274" i="30"/>
  <c r="F271" i="30"/>
  <c r="F269" i="30"/>
  <c r="F267" i="30"/>
  <c r="F264" i="30"/>
  <c r="F263" i="30"/>
  <c r="F259" i="30"/>
  <c r="F244" i="30"/>
  <c r="F243" i="30"/>
  <c r="F241" i="30"/>
  <c r="F238" i="30"/>
  <c r="F225" i="30"/>
  <c r="F218" i="30"/>
  <c r="F216" i="30"/>
  <c r="F213" i="30"/>
  <c r="F211" i="30"/>
  <c r="F210" i="30"/>
  <c r="F204" i="30"/>
  <c r="F203" i="30"/>
  <c r="F202" i="30"/>
  <c r="F201" i="30"/>
  <c r="F194" i="30"/>
  <c r="F193" i="30"/>
  <c r="F188" i="30"/>
  <c r="F187" i="30"/>
  <c r="F186" i="30"/>
  <c r="F185" i="30"/>
  <c r="F183" i="30"/>
  <c r="F181" i="30"/>
  <c r="F179" i="30"/>
  <c r="F178" i="30"/>
  <c r="F174" i="30"/>
  <c r="F173" i="30"/>
  <c r="E484" i="30"/>
  <c r="H484" i="30" s="1"/>
  <c r="E486" i="30"/>
  <c r="H486" i="30" s="1"/>
  <c r="E465" i="30"/>
  <c r="H465" i="30" s="1"/>
  <c r="E458" i="30"/>
  <c r="H458" i="30" s="1"/>
  <c r="E443" i="30"/>
  <c r="H443" i="30" s="1"/>
  <c r="E430" i="30"/>
  <c r="H430" i="30" s="1"/>
  <c r="E424" i="30"/>
  <c r="H424" i="30" s="1"/>
  <c r="E419" i="30"/>
  <c r="H419" i="30" s="1"/>
  <c r="E408" i="30"/>
  <c r="H408" i="30" s="1"/>
  <c r="E404" i="30"/>
  <c r="H404" i="30" s="1"/>
  <c r="E395" i="30"/>
  <c r="H395" i="30" s="1"/>
  <c r="E384" i="30"/>
  <c r="H384" i="30" s="1"/>
  <c r="E374" i="30"/>
  <c r="H374" i="30" s="1"/>
  <c r="E373" i="30"/>
  <c r="H373" i="30" s="1"/>
  <c r="E364" i="30"/>
  <c r="H364" i="30" s="1"/>
  <c r="E361" i="30"/>
  <c r="H361" i="30" s="1"/>
  <c r="E358" i="30"/>
  <c r="H358" i="30" s="1"/>
  <c r="E357" i="30"/>
  <c r="H357" i="30" s="1"/>
  <c r="E356" i="30"/>
  <c r="H356" i="30" s="1"/>
  <c r="E350" i="30"/>
  <c r="H350" i="30" s="1"/>
  <c r="E349" i="30"/>
  <c r="H381" i="30"/>
  <c r="H382" i="30"/>
  <c r="H411" i="30"/>
  <c r="H451" i="30"/>
  <c r="H452" i="30"/>
  <c r="H453" i="30"/>
  <c r="H454" i="30"/>
  <c r="H455" i="30"/>
  <c r="H470" i="30"/>
  <c r="H490" i="30"/>
  <c r="H491" i="30"/>
  <c r="H492" i="30"/>
  <c r="H493" i="30"/>
  <c r="H494" i="30"/>
  <c r="H495" i="30"/>
  <c r="H496" i="30"/>
  <c r="H497" i="30"/>
  <c r="H498" i="30"/>
  <c r="H499" i="30"/>
  <c r="H544" i="30"/>
  <c r="H545" i="30"/>
  <c r="H546" i="30"/>
  <c r="H547" i="30"/>
  <c r="H548" i="30"/>
  <c r="H550" i="30"/>
  <c r="H551" i="30"/>
  <c r="H552" i="30"/>
  <c r="H553" i="30"/>
  <c r="H562" i="30"/>
  <c r="F608" i="30"/>
  <c r="F605" i="30"/>
  <c r="F604" i="30"/>
  <c r="F602" i="30"/>
  <c r="F601" i="30"/>
  <c r="F600" i="30"/>
  <c r="F599" i="30"/>
  <c r="F598" i="30"/>
  <c r="F597" i="30"/>
  <c r="F595" i="30"/>
  <c r="F590" i="30"/>
  <c r="F586" i="30"/>
  <c r="F585" i="30"/>
  <c r="F584" i="30"/>
  <c r="F582" i="30"/>
  <c r="G19" i="31"/>
  <c r="E68" i="31"/>
  <c r="H68" i="31" s="1"/>
  <c r="E67" i="31"/>
  <c r="H67" i="31" s="1"/>
  <c r="E66" i="31"/>
  <c r="H66" i="31" s="1"/>
  <c r="E64" i="31"/>
  <c r="H64" i="31" s="1"/>
  <c r="E59" i="31"/>
  <c r="H59" i="31" s="1"/>
  <c r="E56" i="31"/>
  <c r="H56" i="31" s="1"/>
  <c r="E54" i="31"/>
  <c r="H54" i="31" s="1"/>
  <c r="E50" i="31"/>
  <c r="H50" i="31" s="1"/>
  <c r="E39" i="31"/>
  <c r="H39" i="31" s="1"/>
  <c r="E38" i="31"/>
  <c r="H38" i="31" s="1"/>
  <c r="E35" i="31"/>
  <c r="H35" i="31" s="1"/>
  <c r="E30" i="31"/>
  <c r="H30" i="31" s="1"/>
  <c r="E29" i="31"/>
  <c r="H29" i="31" s="1"/>
  <c r="E27" i="31"/>
  <c r="H27" i="31" s="1"/>
  <c r="E24" i="31"/>
  <c r="H24" i="31" s="1"/>
  <c r="E23" i="31"/>
  <c r="H23" i="31" s="1"/>
  <c r="E21" i="31"/>
  <c r="H21" i="31" s="1"/>
  <c r="E19" i="31"/>
  <c r="F167" i="31"/>
  <c r="F164" i="31"/>
  <c r="F162" i="31"/>
  <c r="F159" i="31"/>
  <c r="F158" i="31"/>
  <c r="F155" i="31"/>
  <c r="F153" i="31"/>
  <c r="F152" i="31"/>
  <c r="F149" i="31"/>
  <c r="F146" i="31"/>
  <c r="F144" i="31"/>
  <c r="F143" i="31"/>
  <c r="F141" i="31"/>
  <c r="F140" i="31"/>
  <c r="F139" i="31"/>
  <c r="F137" i="31"/>
  <c r="F136" i="31"/>
  <c r="F135" i="31"/>
  <c r="F134" i="31"/>
  <c r="F133" i="31"/>
  <c r="F132" i="31"/>
  <c r="F131" i="31"/>
  <c r="F129" i="31"/>
  <c r="F128" i="31"/>
  <c r="F126" i="31"/>
  <c r="F125" i="31"/>
  <c r="F123" i="31"/>
  <c r="F122" i="31"/>
  <c r="F121" i="31"/>
  <c r="F120" i="31"/>
  <c r="F117" i="31"/>
  <c r="F116" i="31"/>
  <c r="F115" i="31"/>
  <c r="F114" i="31"/>
  <c r="F113" i="31"/>
  <c r="F112" i="31"/>
  <c r="F111" i="31"/>
  <c r="F106" i="31"/>
  <c r="F104" i="31"/>
  <c r="F103" i="31"/>
  <c r="F99" i="31"/>
  <c r="F97" i="31"/>
  <c r="F96" i="31"/>
  <c r="F95" i="31"/>
  <c r="F94" i="31"/>
  <c r="F93" i="31"/>
  <c r="F92" i="31"/>
  <c r="F91" i="31"/>
  <c r="F90" i="31"/>
  <c r="F89" i="31"/>
  <c r="F88" i="31"/>
  <c r="F87" i="31"/>
  <c r="F85" i="31"/>
  <c r="F82" i="31"/>
  <c r="F80" i="31"/>
  <c r="F79" i="31"/>
  <c r="F78" i="31"/>
  <c r="F77" i="31"/>
  <c r="F76" i="31"/>
  <c r="F75" i="31"/>
  <c r="E338" i="31"/>
  <c r="H338" i="31" s="1"/>
  <c r="E328" i="31"/>
  <c r="H328" i="31" s="1"/>
  <c r="E319" i="31"/>
  <c r="H319" i="31" s="1"/>
  <c r="E313" i="31"/>
  <c r="H313" i="31" s="1"/>
  <c r="E309" i="31"/>
  <c r="H309" i="31" s="1"/>
  <c r="E308" i="31"/>
  <c r="H308" i="31" s="1"/>
  <c r="E305" i="31"/>
  <c r="H305" i="31" s="1"/>
  <c r="E302" i="31"/>
  <c r="H302" i="31" s="1"/>
  <c r="E300" i="31"/>
  <c r="H300" i="31" s="1"/>
  <c r="E294" i="31"/>
  <c r="H294" i="31" s="1"/>
  <c r="E289" i="31"/>
  <c r="H289" i="31" s="1"/>
  <c r="E288" i="31"/>
  <c r="H288" i="31" s="1"/>
  <c r="E287" i="31"/>
  <c r="H287" i="31" s="1"/>
  <c r="E283" i="31"/>
  <c r="H283" i="31" s="1"/>
  <c r="E280" i="31"/>
  <c r="H280" i="31" s="1"/>
  <c r="E278" i="31"/>
  <c r="H278" i="31" s="1"/>
  <c r="E277" i="31"/>
  <c r="H277" i="31" s="1"/>
  <c r="E276" i="31"/>
  <c r="H276" i="31" s="1"/>
  <c r="E275" i="31"/>
  <c r="H275" i="31" s="1"/>
  <c r="E271" i="31"/>
  <c r="H271" i="31" s="1"/>
  <c r="E268" i="31"/>
  <c r="H268" i="31" s="1"/>
  <c r="E264" i="31"/>
  <c r="H264" i="31" s="1"/>
  <c r="E259" i="31"/>
  <c r="H259" i="31" s="1"/>
  <c r="E258" i="31"/>
  <c r="H258" i="31" s="1"/>
  <c r="E253" i="31"/>
  <c r="H253" i="31" s="1"/>
  <c r="E248" i="31"/>
  <c r="H248" i="31" s="1"/>
  <c r="E244" i="31"/>
  <c r="H244" i="31" s="1"/>
  <c r="E243" i="31"/>
  <c r="H243" i="31" s="1"/>
  <c r="E241" i="31"/>
  <c r="H241" i="31" s="1"/>
  <c r="E238" i="31"/>
  <c r="H238" i="31" s="1"/>
  <c r="E236" i="31"/>
  <c r="H236" i="31" s="1"/>
  <c r="E233" i="31"/>
  <c r="H233" i="31" s="1"/>
  <c r="E225" i="31"/>
  <c r="H225" i="31" s="1"/>
  <c r="E213" i="31"/>
  <c r="H213" i="31" s="1"/>
  <c r="E209" i="31"/>
  <c r="H209" i="31" s="1"/>
  <c r="E208" i="31"/>
  <c r="H208" i="31" s="1"/>
  <c r="E207" i="31"/>
  <c r="H207" i="31" s="1"/>
  <c r="E205" i="31"/>
  <c r="H205" i="31" s="1"/>
  <c r="E204" i="31"/>
  <c r="H204" i="31" s="1"/>
  <c r="E203" i="31"/>
  <c r="H203" i="31" s="1"/>
  <c r="E202" i="31"/>
  <c r="H202" i="31" s="1"/>
  <c r="E201" i="31"/>
  <c r="H201" i="31" s="1"/>
  <c r="E200" i="31"/>
  <c r="H200" i="31" s="1"/>
  <c r="E199" i="31"/>
  <c r="H199" i="31" s="1"/>
  <c r="E197" i="31"/>
  <c r="H197" i="31" s="1"/>
  <c r="E194" i="31"/>
  <c r="H194" i="31" s="1"/>
  <c r="E189" i="31"/>
  <c r="H189" i="31" s="1"/>
  <c r="E187" i="31"/>
  <c r="H187" i="31" s="1"/>
  <c r="E186" i="31"/>
  <c r="H186" i="31" s="1"/>
  <c r="E185" i="31"/>
  <c r="H185" i="31" s="1"/>
  <c r="E181" i="31"/>
  <c r="H181" i="31" s="1"/>
  <c r="E180" i="31"/>
  <c r="H180" i="31" s="1"/>
  <c r="E179" i="31"/>
  <c r="H179" i="31" s="1"/>
  <c r="E178" i="31"/>
  <c r="H178" i="31" s="1"/>
  <c r="E176" i="31"/>
  <c r="H176" i="31" s="1"/>
  <c r="E175" i="31"/>
  <c r="H175" i="31" s="1"/>
  <c r="E174" i="31"/>
  <c r="H174" i="31" s="1"/>
  <c r="E173" i="31"/>
  <c r="F572" i="31"/>
  <c r="F570" i="31"/>
  <c r="F569" i="31"/>
  <c r="F568" i="31"/>
  <c r="F566" i="31"/>
  <c r="F562" i="31"/>
  <c r="F561" i="31"/>
  <c r="F560" i="31"/>
  <c r="F559" i="31"/>
  <c r="F555" i="31"/>
  <c r="F554" i="31"/>
  <c r="F542" i="31"/>
  <c r="F540" i="31"/>
  <c r="F539" i="31"/>
  <c r="F538" i="31"/>
  <c r="F535" i="31"/>
  <c r="F534" i="31"/>
  <c r="F520" i="31"/>
  <c r="F516" i="31"/>
  <c r="F515" i="31"/>
  <c r="F511" i="31"/>
  <c r="F510" i="31"/>
  <c r="F506" i="31"/>
  <c r="F500" i="31"/>
  <c r="F498" i="31"/>
  <c r="F492" i="31"/>
  <c r="F491" i="31"/>
  <c r="F490" i="31"/>
  <c r="F489" i="31"/>
  <c r="F486" i="31"/>
  <c r="F484" i="31"/>
  <c r="F483" i="31"/>
  <c r="F481" i="31"/>
  <c r="F479" i="31"/>
  <c r="F476" i="31"/>
  <c r="F471" i="31"/>
  <c r="F469" i="31"/>
  <c r="F466" i="31"/>
  <c r="F465" i="31"/>
  <c r="F464" i="31"/>
  <c r="F463" i="31"/>
  <c r="F460" i="31"/>
  <c r="F459" i="31"/>
  <c r="F457" i="31"/>
  <c r="F456" i="31"/>
  <c r="F455" i="31"/>
  <c r="F453" i="31"/>
  <c r="F448" i="31"/>
  <c r="F445" i="31"/>
  <c r="F444" i="31"/>
  <c r="F443" i="31"/>
  <c r="F442" i="31"/>
  <c r="F441" i="31"/>
  <c r="F438" i="31"/>
  <c r="F432" i="31"/>
  <c r="F429" i="31"/>
  <c r="F428" i="31"/>
  <c r="F425" i="31"/>
  <c r="F424" i="31"/>
  <c r="F423" i="31"/>
  <c r="F420" i="31"/>
  <c r="F419" i="31"/>
  <c r="F418" i="31"/>
  <c r="F416" i="31"/>
  <c r="F412" i="31"/>
  <c r="F411" i="31"/>
  <c r="F410" i="31"/>
  <c r="F409" i="31"/>
  <c r="F408" i="31"/>
  <c r="F405" i="31"/>
  <c r="F404" i="31"/>
  <c r="F403" i="31"/>
  <c r="F402" i="31"/>
  <c r="F401" i="31"/>
  <c r="F399" i="31"/>
  <c r="F398" i="31"/>
  <c r="F397" i="31"/>
  <c r="F395" i="31"/>
  <c r="F393" i="31"/>
  <c r="F391" i="31"/>
  <c r="F390" i="31"/>
  <c r="F388" i="31"/>
  <c r="F387" i="31"/>
  <c r="F386" i="31"/>
  <c r="F385" i="31"/>
  <c r="F384" i="31"/>
  <c r="F383" i="31"/>
  <c r="F381" i="31"/>
  <c r="F380" i="31"/>
  <c r="F379" i="31"/>
  <c r="F378" i="31"/>
  <c r="F375" i="31"/>
  <c r="F374" i="31"/>
  <c r="F373" i="31"/>
  <c r="F372" i="31"/>
  <c r="F370" i="31"/>
  <c r="F369" i="31"/>
  <c r="F366" i="31"/>
  <c r="F365" i="31"/>
  <c r="F364" i="31"/>
  <c r="F362" i="31"/>
  <c r="F361" i="31"/>
  <c r="F358" i="31"/>
  <c r="F356" i="31"/>
  <c r="F355" i="31"/>
  <c r="F354" i="31"/>
  <c r="F352" i="31"/>
  <c r="F351" i="31"/>
  <c r="F350" i="31"/>
  <c r="F349" i="31"/>
  <c r="E609" i="31"/>
  <c r="H609" i="31" s="1"/>
  <c r="E608" i="31"/>
  <c r="H608" i="31" s="1"/>
  <c r="E607" i="31"/>
  <c r="H607" i="31" s="1"/>
  <c r="E606" i="31"/>
  <c r="H606" i="31" s="1"/>
  <c r="E605" i="31"/>
  <c r="H605" i="31" s="1"/>
  <c r="E603" i="31"/>
  <c r="H603" i="31" s="1"/>
  <c r="E602" i="31"/>
  <c r="H602" i="31" s="1"/>
  <c r="E601" i="31"/>
  <c r="H601" i="31" s="1"/>
  <c r="E600" i="31"/>
  <c r="H600" i="31" s="1"/>
  <c r="E599" i="31"/>
  <c r="H599" i="31" s="1"/>
  <c r="E598" i="31"/>
  <c r="H598" i="31" s="1"/>
  <c r="E597" i="31"/>
  <c r="H597" i="31" s="1"/>
  <c r="E593" i="31"/>
  <c r="H593" i="31" s="1"/>
  <c r="E591" i="31"/>
  <c r="H591" i="31" s="1"/>
  <c r="E590" i="31"/>
  <c r="H590" i="31" s="1"/>
  <c r="E589" i="31"/>
  <c r="H589" i="31" s="1"/>
  <c r="E587" i="31"/>
  <c r="H587" i="31" s="1"/>
  <c r="E586" i="31"/>
  <c r="H586" i="31" s="1"/>
  <c r="E585" i="31"/>
  <c r="H585" i="31" s="1"/>
  <c r="E584" i="31"/>
  <c r="H584" i="31" s="1"/>
  <c r="E583" i="31"/>
  <c r="H583" i="31" s="1"/>
  <c r="E582" i="31"/>
  <c r="F69" i="32"/>
  <c r="F68" i="32"/>
  <c r="F67" i="32"/>
  <c r="F66" i="32"/>
  <c r="F65" i="32"/>
  <c r="F64" i="32"/>
  <c r="F63" i="32"/>
  <c r="F62" i="32"/>
  <c r="F61" i="32"/>
  <c r="F59" i="32"/>
  <c r="F55" i="32"/>
  <c r="F54" i="32"/>
  <c r="F53" i="32"/>
  <c r="F51" i="32"/>
  <c r="F50" i="32"/>
  <c r="F49" i="32"/>
  <c r="F48" i="32"/>
  <c r="F47" i="32"/>
  <c r="F45" i="32"/>
  <c r="F44" i="32"/>
  <c r="F43" i="32"/>
  <c r="F39" i="32"/>
  <c r="F38" i="32"/>
  <c r="F37" i="32"/>
  <c r="F36" i="32"/>
  <c r="F35" i="32"/>
  <c r="F34" i="32"/>
  <c r="F33" i="32"/>
  <c r="F32" i="32"/>
  <c r="F31" i="32"/>
  <c r="F30" i="32"/>
  <c r="F29" i="32"/>
  <c r="F28" i="32"/>
  <c r="F27" i="32"/>
  <c r="F26" i="32"/>
  <c r="F25" i="32"/>
  <c r="F24" i="32"/>
  <c r="F23" i="32"/>
  <c r="F22" i="32"/>
  <c r="F21" i="32"/>
  <c r="F19" i="32"/>
  <c r="E115" i="32"/>
  <c r="H115" i="32" s="1"/>
  <c r="E113" i="32"/>
  <c r="H113" i="32" s="1"/>
  <c r="E112" i="32"/>
  <c r="H112" i="32" s="1"/>
  <c r="E111" i="32"/>
  <c r="H111" i="32" s="1"/>
  <c r="E110" i="32"/>
  <c r="H110" i="32" s="1"/>
  <c r="E109" i="32"/>
  <c r="H109" i="32" s="1"/>
  <c r="E106" i="32"/>
  <c r="H106" i="32" s="1"/>
  <c r="E104" i="32"/>
  <c r="H104" i="32" s="1"/>
  <c r="E103" i="32"/>
  <c r="H103" i="32" s="1"/>
  <c r="E102" i="32"/>
  <c r="H102" i="32" s="1"/>
  <c r="E100" i="32"/>
  <c r="H100" i="32" s="1"/>
  <c r="E99" i="32"/>
  <c r="H99" i="32" s="1"/>
  <c r="E97" i="32"/>
  <c r="H97" i="32" s="1"/>
  <c r="E96" i="32"/>
  <c r="H96" i="32" s="1"/>
  <c r="E95" i="32"/>
  <c r="H95" i="32" s="1"/>
  <c r="E94" i="32"/>
  <c r="H94" i="32" s="1"/>
  <c r="E93" i="32"/>
  <c r="H93" i="32" s="1"/>
  <c r="E92" i="32"/>
  <c r="H92" i="32" s="1"/>
  <c r="E91" i="32"/>
  <c r="H91" i="32" s="1"/>
  <c r="E90" i="32"/>
  <c r="H90" i="32" s="1"/>
  <c r="E89" i="32"/>
  <c r="H89" i="32" s="1"/>
  <c r="E87" i="32"/>
  <c r="H87" i="32" s="1"/>
  <c r="E85" i="32"/>
  <c r="H85" i="32" s="1"/>
  <c r="E84" i="32"/>
  <c r="H84" i="32" s="1"/>
  <c r="E83" i="32"/>
  <c r="H83" i="32" s="1"/>
  <c r="E82" i="32"/>
  <c r="H82" i="32" s="1"/>
  <c r="E80" i="32"/>
  <c r="H80" i="32" s="1"/>
  <c r="E79" i="32"/>
  <c r="H79" i="32" s="1"/>
  <c r="E78" i="32"/>
  <c r="H78" i="32" s="1"/>
  <c r="E77" i="32"/>
  <c r="H77" i="32" s="1"/>
  <c r="E76" i="32"/>
  <c r="H76" i="32" s="1"/>
  <c r="E75" i="32"/>
  <c r="H119" i="32"/>
  <c r="H124" i="32"/>
  <c r="H127" i="32"/>
  <c r="H130" i="32"/>
  <c r="H138" i="32"/>
  <c r="H144" i="32"/>
  <c r="H154" i="32"/>
  <c r="H159" i="32"/>
  <c r="H162" i="32"/>
  <c r="H163" i="32"/>
  <c r="G173" i="32"/>
  <c r="E343" i="32"/>
  <c r="H343" i="32" s="1"/>
  <c r="E341" i="32"/>
  <c r="H341" i="32" s="1"/>
  <c r="E337" i="32"/>
  <c r="H337" i="32" s="1"/>
  <c r="E335" i="32"/>
  <c r="H335" i="32" s="1"/>
  <c r="E334" i="32"/>
  <c r="H334" i="32" s="1"/>
  <c r="E333" i="32"/>
  <c r="H333" i="32" s="1"/>
  <c r="E328" i="32"/>
  <c r="H328" i="32" s="1"/>
  <c r="E324" i="32"/>
  <c r="H324" i="32" s="1"/>
  <c r="E323" i="32"/>
  <c r="H323" i="32" s="1"/>
  <c r="E321" i="32"/>
  <c r="H321" i="32" s="1"/>
  <c r="E319" i="32"/>
  <c r="H319" i="32" s="1"/>
  <c r="E318" i="32"/>
  <c r="H318" i="32" s="1"/>
  <c r="E317" i="32"/>
  <c r="H317" i="32" s="1"/>
  <c r="E315" i="32"/>
  <c r="H315" i="32" s="1"/>
  <c r="E313" i="32"/>
  <c r="H313" i="32" s="1"/>
  <c r="E310" i="32"/>
  <c r="H310" i="32" s="1"/>
  <c r="E308" i="32"/>
  <c r="H308" i="32" s="1"/>
  <c r="E305" i="32"/>
  <c r="H305" i="32" s="1"/>
  <c r="E302" i="32"/>
  <c r="H302" i="32" s="1"/>
  <c r="E301" i="32"/>
  <c r="H301" i="32" s="1"/>
  <c r="E300" i="32"/>
  <c r="H300" i="32" s="1"/>
  <c r="E298" i="32"/>
  <c r="H298" i="32" s="1"/>
  <c r="E297" i="32"/>
  <c r="H297" i="32" s="1"/>
  <c r="E295" i="32"/>
  <c r="H295" i="32" s="1"/>
  <c r="E294" i="32"/>
  <c r="H294" i="32" s="1"/>
  <c r="E293" i="32"/>
  <c r="H293" i="32" s="1"/>
  <c r="E291" i="32"/>
  <c r="H291" i="32" s="1"/>
  <c r="E290" i="32"/>
  <c r="H290" i="32" s="1"/>
  <c r="E289" i="32"/>
  <c r="H289" i="32" s="1"/>
  <c r="E288" i="32"/>
  <c r="H288" i="32" s="1"/>
  <c r="E286" i="32"/>
  <c r="H286" i="32" s="1"/>
  <c r="E283" i="32"/>
  <c r="H283" i="32" s="1"/>
  <c r="E282" i="32"/>
  <c r="H282" i="32" s="1"/>
  <c r="E281" i="32"/>
  <c r="H281" i="32" s="1"/>
  <c r="E280" i="32"/>
  <c r="H280" i="32" s="1"/>
  <c r="E278" i="32"/>
  <c r="H278" i="32" s="1"/>
  <c r="E277" i="32"/>
  <c r="H277" i="32" s="1"/>
  <c r="E276" i="32"/>
  <c r="H276" i="32" s="1"/>
  <c r="E275" i="32"/>
  <c r="H275" i="32" s="1"/>
  <c r="E271" i="32"/>
  <c r="H271" i="32" s="1"/>
  <c r="E270" i="32"/>
  <c r="H270" i="32" s="1"/>
  <c r="E266" i="32"/>
  <c r="H266" i="32" s="1"/>
  <c r="E265" i="32"/>
  <c r="H265" i="32" s="1"/>
  <c r="E264" i="32"/>
  <c r="H264" i="32" s="1"/>
  <c r="E263" i="32"/>
  <c r="H263" i="32" s="1"/>
  <c r="E262" i="32"/>
  <c r="H262" i="32" s="1"/>
  <c r="E260" i="32"/>
  <c r="H260" i="32" s="1"/>
  <c r="E259" i="32"/>
  <c r="H259" i="32" s="1"/>
  <c r="E258" i="32"/>
  <c r="H258" i="32" s="1"/>
  <c r="E256" i="32"/>
  <c r="H256" i="32" s="1"/>
  <c r="E255" i="32"/>
  <c r="H255" i="32" s="1"/>
  <c r="E253" i="32"/>
  <c r="H253" i="32" s="1"/>
  <c r="E250" i="32"/>
  <c r="H250" i="32" s="1"/>
  <c r="E249" i="32"/>
  <c r="H249" i="32" s="1"/>
  <c r="E248" i="32"/>
  <c r="H248" i="32" s="1"/>
  <c r="E246" i="32"/>
  <c r="H246" i="32" s="1"/>
  <c r="E244" i="32"/>
  <c r="H244" i="32" s="1"/>
  <c r="E243" i="32"/>
  <c r="H243" i="32" s="1"/>
  <c r="E242" i="32"/>
  <c r="H242" i="32" s="1"/>
  <c r="E241" i="32"/>
  <c r="H241" i="32" s="1"/>
  <c r="E240" i="32"/>
  <c r="H240" i="32" s="1"/>
  <c r="E238" i="32"/>
  <c r="H238" i="32" s="1"/>
  <c r="E236" i="32"/>
  <c r="H236" i="32" s="1"/>
  <c r="E235" i="32"/>
  <c r="H235" i="32" s="1"/>
  <c r="E230" i="32"/>
  <c r="H230" i="32" s="1"/>
  <c r="E225" i="32"/>
  <c r="H225" i="32" s="1"/>
  <c r="E224" i="32"/>
  <c r="H224" i="32" s="1"/>
  <c r="E215" i="32"/>
  <c r="H215" i="32" s="1"/>
  <c r="E214" i="32"/>
  <c r="H214" i="32" s="1"/>
  <c r="E213" i="32"/>
  <c r="H213" i="32" s="1"/>
  <c r="E212" i="32"/>
  <c r="H212" i="32" s="1"/>
  <c r="E210" i="32"/>
  <c r="H210" i="32" s="1"/>
  <c r="E209" i="32"/>
  <c r="H209" i="32" s="1"/>
  <c r="E208" i="32"/>
  <c r="H208" i="32" s="1"/>
  <c r="E207" i="32"/>
  <c r="H207" i="32" s="1"/>
  <c r="E206" i="32"/>
  <c r="H206" i="32" s="1"/>
  <c r="E205" i="32"/>
  <c r="H205" i="32" s="1"/>
  <c r="E204" i="32"/>
  <c r="H204" i="32" s="1"/>
  <c r="E203" i="32"/>
  <c r="H203" i="32" s="1"/>
  <c r="E202" i="32"/>
  <c r="H202" i="32" s="1"/>
  <c r="E201" i="32"/>
  <c r="H201" i="32" s="1"/>
  <c r="E200" i="32"/>
  <c r="H200" i="32" s="1"/>
  <c r="E199" i="32"/>
  <c r="H199" i="32" s="1"/>
  <c r="E198" i="32"/>
  <c r="H198" i="32" s="1"/>
  <c r="E194" i="32"/>
  <c r="H194" i="32" s="1"/>
  <c r="E193" i="32"/>
  <c r="H193" i="32" s="1"/>
  <c r="E192" i="32"/>
  <c r="H192" i="32" s="1"/>
  <c r="E191" i="32"/>
  <c r="H191" i="32" s="1"/>
  <c r="E190" i="32"/>
  <c r="H190" i="32" s="1"/>
  <c r="E189" i="32"/>
  <c r="H189" i="32" s="1"/>
  <c r="E188" i="32"/>
  <c r="H188" i="32" s="1"/>
  <c r="E187" i="32"/>
  <c r="H187" i="32" s="1"/>
  <c r="E186" i="32"/>
  <c r="H186" i="32" s="1"/>
  <c r="E185" i="32"/>
  <c r="H185" i="32" s="1"/>
  <c r="E182" i="32"/>
  <c r="H182" i="32" s="1"/>
  <c r="E181" i="32"/>
  <c r="H181" i="32" s="1"/>
  <c r="E179" i="32"/>
  <c r="H179" i="32" s="1"/>
  <c r="E178" i="32"/>
  <c r="H178" i="32" s="1"/>
  <c r="E176" i="32"/>
  <c r="H176" i="32" s="1"/>
  <c r="E175" i="32"/>
  <c r="H175" i="32" s="1"/>
  <c r="E174" i="32"/>
  <c r="H174" i="32" s="1"/>
  <c r="E173" i="32"/>
  <c r="F570" i="32"/>
  <c r="F574" i="32"/>
  <c r="F572" i="32"/>
  <c r="F569" i="32"/>
  <c r="F568" i="32"/>
  <c r="F567" i="32"/>
  <c r="F563" i="32"/>
  <c r="F562" i="32"/>
  <c r="F561" i="32"/>
  <c r="F556" i="32"/>
  <c r="F551" i="32"/>
  <c r="F548" i="32"/>
  <c r="F542" i="32"/>
  <c r="F536" i="32"/>
  <c r="F535" i="32"/>
  <c r="F528" i="32"/>
  <c r="F521" i="32"/>
  <c r="F520" i="32"/>
  <c r="F515" i="32"/>
  <c r="F514" i="32"/>
  <c r="F512" i="32"/>
  <c r="F511" i="32"/>
  <c r="F510" i="32"/>
  <c r="F509" i="32"/>
  <c r="F508" i="32"/>
  <c r="F504" i="32"/>
  <c r="F500" i="32"/>
  <c r="F499" i="32"/>
  <c r="F498" i="32"/>
  <c r="F497" i="32"/>
  <c r="F495" i="32"/>
  <c r="F493" i="32"/>
  <c r="F491" i="32"/>
  <c r="F490" i="32"/>
  <c r="F489" i="32"/>
  <c r="F488" i="32"/>
  <c r="F487" i="32"/>
  <c r="F486" i="32"/>
  <c r="F485" i="32"/>
  <c r="F484" i="32"/>
  <c r="F483" i="32"/>
  <c r="F482" i="32"/>
  <c r="F481" i="32"/>
  <c r="F480" i="32"/>
  <c r="F479" i="32"/>
  <c r="F476" i="32"/>
  <c r="F475" i="32"/>
  <c r="F471" i="32"/>
  <c r="F470" i="32"/>
  <c r="F469" i="32"/>
  <c r="F468" i="32"/>
  <c r="F467" i="32"/>
  <c r="F466" i="32"/>
  <c r="F465" i="32"/>
  <c r="F464" i="32"/>
  <c r="F463" i="32"/>
  <c r="F461" i="32"/>
  <c r="F459" i="32"/>
  <c r="F458" i="32"/>
  <c r="F457" i="32"/>
  <c r="F456" i="32"/>
  <c r="F455" i="32"/>
  <c r="F454" i="32"/>
  <c r="F453" i="32"/>
  <c r="F450" i="32"/>
  <c r="F446" i="32"/>
  <c r="F445" i="32"/>
  <c r="F444" i="32"/>
  <c r="F443" i="32"/>
  <c r="F442" i="32"/>
  <c r="F438" i="32"/>
  <c r="F434" i="32"/>
  <c r="F432" i="32"/>
  <c r="F430" i="32"/>
  <c r="F429" i="32"/>
  <c r="F428" i="32"/>
  <c r="F425" i="32"/>
  <c r="F424" i="32"/>
  <c r="F423" i="32"/>
  <c r="F422" i="32"/>
  <c r="F421" i="32"/>
  <c r="F420" i="32"/>
  <c r="F419" i="32"/>
  <c r="F417" i="32"/>
  <c r="F416" i="32"/>
  <c r="F415" i="32"/>
  <c r="F414" i="32"/>
  <c r="F413" i="32"/>
  <c r="F412" i="32"/>
  <c r="F411" i="32"/>
  <c r="F410" i="32"/>
  <c r="F409" i="32"/>
  <c r="F408" i="32"/>
  <c r="F407" i="32"/>
  <c r="F406" i="32"/>
  <c r="F405" i="32"/>
  <c r="F404" i="32"/>
  <c r="F403" i="32"/>
  <c r="F402" i="32"/>
  <c r="F401" i="32"/>
  <c r="F400" i="32"/>
  <c r="F399" i="32"/>
  <c r="F398" i="32"/>
  <c r="F397" i="32"/>
  <c r="F395" i="32"/>
  <c r="F394" i="32"/>
  <c r="F392" i="32"/>
  <c r="F391" i="32"/>
  <c r="F389" i="32"/>
  <c r="F388" i="32"/>
  <c r="F387" i="32"/>
  <c r="F386" i="32"/>
  <c r="F385" i="32"/>
  <c r="F384" i="32"/>
  <c r="F383" i="32"/>
  <c r="F382" i="32"/>
  <c r="F380" i="32"/>
  <c r="F379" i="32"/>
  <c r="F378" i="32"/>
  <c r="F377" i="32"/>
  <c r="F376" i="32"/>
  <c r="F374" i="32"/>
  <c r="F373" i="32"/>
  <c r="F372" i="32"/>
  <c r="F371" i="32"/>
  <c r="F370" i="32"/>
  <c r="F369" i="32"/>
  <c r="F367" i="32"/>
  <c r="F366" i="32"/>
  <c r="F365" i="32"/>
  <c r="F364" i="32"/>
  <c r="F362" i="32"/>
  <c r="F361" i="32"/>
  <c r="F359" i="32"/>
  <c r="F358" i="32"/>
  <c r="F357" i="32"/>
  <c r="F356" i="32"/>
  <c r="F355" i="32"/>
  <c r="F352" i="32"/>
  <c r="F351" i="32"/>
  <c r="F350" i="32"/>
  <c r="F349" i="32"/>
  <c r="H353" i="32"/>
  <c r="H354" i="32"/>
  <c r="H359" i="32"/>
  <c r="H360" i="32"/>
  <c r="H368" i="32"/>
  <c r="H371" i="32"/>
  <c r="H376" i="32"/>
  <c r="H377" i="32"/>
  <c r="H380" i="32"/>
  <c r="H381" i="32"/>
  <c r="H390" i="32"/>
  <c r="H393" i="32"/>
  <c r="H394" i="32"/>
  <c r="H396" i="32"/>
  <c r="H400" i="32"/>
  <c r="H406" i="32"/>
  <c r="H407" i="32"/>
  <c r="H414" i="32"/>
  <c r="H417" i="32"/>
  <c r="H426" i="32"/>
  <c r="H427" i="32"/>
  <c r="H430" i="32"/>
  <c r="H431" i="32"/>
  <c r="H433" i="32"/>
  <c r="H435" i="32"/>
  <c r="H436" i="32"/>
  <c r="H437" i="32"/>
  <c r="H438" i="32"/>
  <c r="H439" i="32"/>
  <c r="H440" i="32"/>
  <c r="H446" i="32"/>
  <c r="H447" i="32"/>
  <c r="H449" i="32"/>
  <c r="H451" i="32"/>
  <c r="H452" i="32"/>
  <c r="H460" i="32"/>
  <c r="H461" i="32"/>
  <c r="H462" i="32"/>
  <c r="H467" i="32"/>
  <c r="H468" i="32"/>
  <c r="H472" i="32"/>
  <c r="H473" i="32"/>
  <c r="H474" i="32"/>
  <c r="H475" i="32"/>
  <c r="H477" i="32"/>
  <c r="H478" i="32"/>
  <c r="H480" i="32"/>
  <c r="H491" i="32"/>
  <c r="H492" i="32"/>
  <c r="H493" i="32"/>
  <c r="H496" i="32"/>
  <c r="H499" i="32"/>
  <c r="H500" i="32"/>
  <c r="H501" i="32"/>
  <c r="H502" i="32"/>
  <c r="H504" i="32"/>
  <c r="H505" i="32"/>
  <c r="H506" i="32"/>
  <c r="H507" i="32"/>
  <c r="H508" i="32"/>
  <c r="H509" i="32"/>
  <c r="H513" i="32"/>
  <c r="H521" i="32"/>
  <c r="H527" i="32"/>
  <c r="H531" i="32"/>
  <c r="H532" i="32"/>
  <c r="H533" i="32"/>
  <c r="H537" i="32"/>
  <c r="H545" i="32"/>
  <c r="H549" i="32"/>
  <c r="H550" i="32"/>
  <c r="H553" i="32"/>
  <c r="H557" i="32"/>
  <c r="H558" i="32"/>
  <c r="H563" i="32"/>
  <c r="H564" i="32"/>
  <c r="H569" i="32"/>
  <c r="H573" i="32"/>
  <c r="H575" i="32"/>
  <c r="H576" i="32"/>
  <c r="E609" i="32"/>
  <c r="H609" i="32" s="1"/>
  <c r="E608" i="32"/>
  <c r="H608" i="32" s="1"/>
  <c r="E606" i="32"/>
  <c r="H606" i="32" s="1"/>
  <c r="E605" i="32"/>
  <c r="H605" i="32" s="1"/>
  <c r="E604" i="32"/>
  <c r="H604" i="32" s="1"/>
  <c r="E603" i="32"/>
  <c r="H603" i="32" s="1"/>
  <c r="E601" i="32"/>
  <c r="H601" i="32" s="1"/>
  <c r="E600" i="32"/>
  <c r="H600" i="32" s="1"/>
  <c r="E599" i="32"/>
  <c r="H599" i="32" s="1"/>
  <c r="E598" i="32"/>
  <c r="H598" i="32" s="1"/>
  <c r="E597" i="32"/>
  <c r="H597" i="32" s="1"/>
  <c r="E593" i="32"/>
  <c r="H593" i="32" s="1"/>
  <c r="E592" i="32"/>
  <c r="H592" i="32" s="1"/>
  <c r="E591" i="32"/>
  <c r="H591" i="32" s="1"/>
  <c r="E590" i="32"/>
  <c r="H590" i="32" s="1"/>
  <c r="E589" i="32"/>
  <c r="H589" i="32" s="1"/>
  <c r="E588" i="32"/>
  <c r="H588" i="32" s="1"/>
  <c r="E587" i="32"/>
  <c r="H587" i="32" s="1"/>
  <c r="E586" i="32"/>
  <c r="H586" i="32" s="1"/>
  <c r="E585" i="32"/>
  <c r="H585" i="32" s="1"/>
  <c r="E584" i="32"/>
  <c r="H584" i="32" s="1"/>
  <c r="E583" i="32"/>
  <c r="H583" i="32" s="1"/>
  <c r="E582" i="32"/>
  <c r="F582" i="32"/>
  <c r="F609" i="32"/>
  <c r="F608" i="32"/>
  <c r="F607" i="32"/>
  <c r="F605" i="32"/>
  <c r="F603" i="32"/>
  <c r="F601" i="32"/>
  <c r="F600" i="32"/>
  <c r="F599" i="32"/>
  <c r="F595" i="32"/>
  <c r="F593" i="32"/>
  <c r="F592" i="32"/>
  <c r="F591" i="32"/>
  <c r="F589" i="32"/>
  <c r="F587" i="32"/>
  <c r="F585" i="32"/>
  <c r="F584" i="32"/>
  <c r="F583" i="32"/>
  <c r="F9" i="33"/>
  <c r="F13" i="33"/>
  <c r="G19" i="33"/>
  <c r="F19" i="33"/>
  <c r="H20" i="33"/>
  <c r="H22" i="33"/>
  <c r="H23" i="33"/>
  <c r="H24" i="33"/>
  <c r="H25" i="33"/>
  <c r="H26" i="33"/>
  <c r="H27" i="33"/>
  <c r="H28" i="33"/>
  <c r="H29" i="33"/>
  <c r="H30" i="33"/>
  <c r="H31" i="33"/>
  <c r="H32" i="33"/>
  <c r="H33" i="33"/>
  <c r="H34" i="33"/>
  <c r="H35" i="33"/>
  <c r="H36" i="33"/>
  <c r="H37" i="33"/>
  <c r="H38" i="33"/>
  <c r="H39" i="33"/>
  <c r="H40" i="33"/>
  <c r="H41" i="33"/>
  <c r="H42" i="33"/>
  <c r="H43" i="33"/>
  <c r="H44" i="33"/>
  <c r="H45" i="33"/>
  <c r="H46" i="33"/>
  <c r="H47" i="33"/>
  <c r="H48" i="33"/>
  <c r="H49" i="33"/>
  <c r="H50" i="33"/>
  <c r="H51" i="33"/>
  <c r="H52" i="33"/>
  <c r="H53" i="33"/>
  <c r="H54" i="33"/>
  <c r="H55" i="33"/>
  <c r="H56" i="33"/>
  <c r="H57" i="33"/>
  <c r="H58" i="33"/>
  <c r="H59" i="33"/>
  <c r="H60" i="33"/>
  <c r="H61" i="33"/>
  <c r="H62" i="33"/>
  <c r="H63" i="33"/>
  <c r="H64" i="33"/>
  <c r="H65" i="33"/>
  <c r="H66" i="33"/>
  <c r="H67" i="33"/>
  <c r="H68" i="33"/>
  <c r="H69" i="33"/>
  <c r="E137" i="33"/>
  <c r="H137" i="33" s="1"/>
  <c r="E133" i="33"/>
  <c r="H133" i="33" s="1"/>
  <c r="E104" i="33"/>
  <c r="H104" i="33" s="1"/>
  <c r="E82" i="33"/>
  <c r="H82" i="33" s="1"/>
  <c r="E75" i="33"/>
  <c r="F201" i="33"/>
  <c r="F199" i="33"/>
  <c r="H200" i="33"/>
  <c r="H202" i="33"/>
  <c r="H203" i="33"/>
  <c r="H204" i="33"/>
  <c r="H205" i="33"/>
  <c r="H206" i="33"/>
  <c r="H207" i="33"/>
  <c r="H208" i="33"/>
  <c r="H209" i="33"/>
  <c r="H210" i="33"/>
  <c r="H211" i="33"/>
  <c r="H212" i="33"/>
  <c r="H213" i="33"/>
  <c r="H214" i="33"/>
  <c r="H215" i="33"/>
  <c r="H216" i="33"/>
  <c r="H217" i="33"/>
  <c r="H218" i="33"/>
  <c r="H219" i="33"/>
  <c r="H220" i="33"/>
  <c r="H221" i="33"/>
  <c r="H222" i="33"/>
  <c r="H223" i="33"/>
  <c r="H224" i="33"/>
  <c r="H226" i="33"/>
  <c r="H227" i="33"/>
  <c r="H228" i="33"/>
  <c r="H229" i="33"/>
  <c r="H230" i="33"/>
  <c r="H231" i="33"/>
  <c r="H232" i="33"/>
  <c r="H233" i="33"/>
  <c r="H234" i="33"/>
  <c r="H235" i="33"/>
  <c r="H236" i="33"/>
  <c r="H237" i="33"/>
  <c r="H238" i="33"/>
  <c r="H239" i="33"/>
  <c r="H240" i="33"/>
  <c r="H241" i="33"/>
  <c r="H242" i="33"/>
  <c r="H243" i="33"/>
  <c r="H244" i="33"/>
  <c r="H245" i="33"/>
  <c r="G349" i="33"/>
  <c r="E560" i="33"/>
  <c r="H560" i="33" s="1"/>
  <c r="E539" i="33"/>
  <c r="H539" i="33" s="1"/>
  <c r="E456" i="33"/>
  <c r="H456" i="33" s="1"/>
  <c r="E445" i="33"/>
  <c r="H445" i="33" s="1"/>
  <c r="E442" i="33"/>
  <c r="H442" i="33" s="1"/>
  <c r="E428" i="33"/>
  <c r="H428" i="33" s="1"/>
  <c r="E373" i="33"/>
  <c r="H373" i="33" s="1"/>
  <c r="E361" i="33"/>
  <c r="H361" i="33" s="1"/>
  <c r="E352" i="33"/>
  <c r="H352" i="33" s="1"/>
  <c r="E349" i="33"/>
  <c r="F565" i="33"/>
  <c r="F349" i="33"/>
  <c r="F598" i="33"/>
  <c r="F603" i="33"/>
  <c r="F600" i="33"/>
  <c r="F585" i="33"/>
  <c r="F582" i="33"/>
  <c r="H583" i="33"/>
  <c r="H584" i="33"/>
  <c r="H585" i="33"/>
  <c r="H587" i="33"/>
  <c r="H588" i="33"/>
  <c r="H589" i="33"/>
  <c r="H590" i="33"/>
  <c r="H591" i="33"/>
  <c r="H592" i="33"/>
  <c r="H593" i="33"/>
  <c r="H594" i="33"/>
  <c r="H595" i="33"/>
  <c r="H596" i="33"/>
  <c r="H597" i="33"/>
  <c r="G13" i="34"/>
  <c r="G19" i="34"/>
  <c r="E19" i="34"/>
  <c r="H19" i="34" s="1"/>
  <c r="E153" i="34"/>
  <c r="H153" i="34" s="1"/>
  <c r="E141" i="34"/>
  <c r="H141" i="34" s="1"/>
  <c r="G75" i="34"/>
  <c r="F82" i="34"/>
  <c r="F75" i="34"/>
  <c r="H77" i="34"/>
  <c r="H78" i="34"/>
  <c r="H79" i="34"/>
  <c r="H80" i="34"/>
  <c r="H81" i="34"/>
  <c r="H82" i="34"/>
  <c r="H83" i="34"/>
  <c r="H84" i="34"/>
  <c r="H85" i="34"/>
  <c r="H86" i="34"/>
  <c r="H88" i="34"/>
  <c r="H89" i="34"/>
  <c r="H90" i="34"/>
  <c r="H91" i="34"/>
  <c r="H93" i="34"/>
  <c r="H94" i="34"/>
  <c r="H95" i="34"/>
  <c r="H96" i="34"/>
  <c r="H97" i="34"/>
  <c r="H98" i="34"/>
  <c r="H99" i="34"/>
  <c r="H100" i="34"/>
  <c r="H101" i="34"/>
  <c r="H102" i="34"/>
  <c r="H103" i="34"/>
  <c r="H105" i="34"/>
  <c r="H106" i="34"/>
  <c r="E294" i="34"/>
  <c r="H294" i="34" s="1"/>
  <c r="E308" i="34"/>
  <c r="H308" i="34" s="1"/>
  <c r="E300" i="34"/>
  <c r="H300" i="34" s="1"/>
  <c r="E238" i="34"/>
  <c r="H238" i="34" s="1"/>
  <c r="E225" i="34"/>
  <c r="H225" i="34" s="1"/>
  <c r="E199" i="34"/>
  <c r="H199" i="34" s="1"/>
  <c r="E187" i="34"/>
  <c r="H187" i="34" s="1"/>
  <c r="G173" i="34"/>
  <c r="E173" i="34"/>
  <c r="H173" i="34" s="1"/>
  <c r="H174" i="34"/>
  <c r="H175" i="34"/>
  <c r="H176" i="34"/>
  <c r="H177" i="34"/>
  <c r="H178" i="34"/>
  <c r="H272" i="34"/>
  <c r="H273" i="34"/>
  <c r="F515" i="34"/>
  <c r="F465" i="34"/>
  <c r="F445" i="34"/>
  <c r="F420" i="34"/>
  <c r="F419" i="34"/>
  <c r="F378" i="34"/>
  <c r="F370" i="34"/>
  <c r="F369" i="34"/>
  <c r="F361" i="34"/>
  <c r="F355" i="34"/>
  <c r="F349" i="34"/>
  <c r="H419" i="34"/>
  <c r="H421" i="34"/>
  <c r="H422" i="34"/>
  <c r="H423" i="34"/>
  <c r="H424" i="34"/>
  <c r="H425" i="34"/>
  <c r="H426" i="34"/>
  <c r="H427" i="34"/>
  <c r="H428" i="34"/>
  <c r="H429" i="34"/>
  <c r="H430" i="34"/>
  <c r="H431" i="34"/>
  <c r="H432" i="34"/>
  <c r="H433" i="34"/>
  <c r="H434" i="34"/>
  <c r="H435" i="34"/>
  <c r="H436" i="34"/>
  <c r="F600" i="34"/>
  <c r="F582" i="34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6" i="1"/>
  <c r="F125" i="1"/>
  <c r="F124" i="1"/>
  <c r="F123" i="1"/>
  <c r="F122" i="1"/>
  <c r="F121" i="1"/>
  <c r="F120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D10" i="1"/>
  <c r="D8" i="1"/>
  <c r="F13" i="1" s="1"/>
  <c r="G582" i="2"/>
  <c r="H173" i="1"/>
  <c r="G349" i="1"/>
  <c r="G10" i="2"/>
  <c r="G12" i="2"/>
  <c r="G19" i="2"/>
  <c r="F225" i="2"/>
  <c r="F200" i="2"/>
  <c r="F187" i="2"/>
  <c r="F179" i="2"/>
  <c r="F173" i="2"/>
  <c r="D11" i="2"/>
  <c r="F607" i="2"/>
  <c r="F601" i="2"/>
  <c r="F600" i="2"/>
  <c r="F586" i="2"/>
  <c r="F585" i="2"/>
  <c r="F582" i="2"/>
  <c r="D13" i="2"/>
  <c r="F165" i="3"/>
  <c r="F164" i="3"/>
  <c r="F163" i="3"/>
  <c r="F162" i="3"/>
  <c r="F161" i="3"/>
  <c r="F160" i="3"/>
  <c r="F158" i="3"/>
  <c r="F157" i="3"/>
  <c r="F156" i="3"/>
  <c r="F155" i="3"/>
  <c r="F153" i="3"/>
  <c r="F152" i="3"/>
  <c r="F148" i="3"/>
  <c r="F146" i="3"/>
  <c r="F145" i="3"/>
  <c r="F144" i="3"/>
  <c r="F143" i="3"/>
  <c r="F142" i="3"/>
  <c r="F141" i="3"/>
  <c r="F140" i="3"/>
  <c r="F139" i="3"/>
  <c r="F137" i="3"/>
  <c r="F136" i="3"/>
  <c r="F135" i="3"/>
  <c r="F134" i="3"/>
  <c r="F133" i="3"/>
  <c r="F132" i="3"/>
  <c r="F131" i="3"/>
  <c r="F130" i="3"/>
  <c r="F129" i="3"/>
  <c r="F128" i="3"/>
  <c r="F126" i="3"/>
  <c r="F125" i="3"/>
  <c r="F124" i="3"/>
  <c r="F123" i="3"/>
  <c r="F122" i="3"/>
  <c r="F121" i="3"/>
  <c r="F120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5" i="3"/>
  <c r="F84" i="3"/>
  <c r="F83" i="3"/>
  <c r="F82" i="3"/>
  <c r="F80" i="3"/>
  <c r="F79" i="3"/>
  <c r="F78" i="3"/>
  <c r="F77" i="3"/>
  <c r="F76" i="3"/>
  <c r="F75" i="3"/>
  <c r="D10" i="3"/>
  <c r="D8" i="3"/>
  <c r="F11" i="3" s="1"/>
  <c r="G349" i="3"/>
  <c r="H19" i="7"/>
  <c r="G9" i="1"/>
  <c r="G11" i="1"/>
  <c r="G13" i="1"/>
  <c r="F576" i="1"/>
  <c r="F575" i="1"/>
  <c r="F574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59" i="1"/>
  <c r="F358" i="1"/>
  <c r="F357" i="1"/>
  <c r="F356" i="1"/>
  <c r="F355" i="1"/>
  <c r="F354" i="1"/>
  <c r="F353" i="1"/>
  <c r="F352" i="1"/>
  <c r="F351" i="1"/>
  <c r="F350" i="1"/>
  <c r="F349" i="1"/>
  <c r="D12" i="1"/>
  <c r="F48" i="2"/>
  <c r="F19" i="2"/>
  <c r="D9" i="2"/>
  <c r="F574" i="3"/>
  <c r="F572" i="3"/>
  <c r="F571" i="3"/>
  <c r="F570" i="3"/>
  <c r="F569" i="3"/>
  <c r="F568" i="3"/>
  <c r="F566" i="3"/>
  <c r="F565" i="3"/>
  <c r="F564" i="3"/>
  <c r="F563" i="3"/>
  <c r="F562" i="3"/>
  <c r="F561" i="3"/>
  <c r="F560" i="3"/>
  <c r="F559" i="3"/>
  <c r="F557" i="3"/>
  <c r="F556" i="3"/>
  <c r="F555" i="3"/>
  <c r="F554" i="3"/>
  <c r="F553" i="3"/>
  <c r="F552" i="3"/>
  <c r="F551" i="3"/>
  <c r="F549" i="3"/>
  <c r="F548" i="3"/>
  <c r="F547" i="3"/>
  <c r="F546" i="3"/>
  <c r="F545" i="3"/>
  <c r="F543" i="3"/>
  <c r="F542" i="3"/>
  <c r="F541" i="3"/>
  <c r="F540" i="3"/>
  <c r="F539" i="3"/>
  <c r="F538" i="3"/>
  <c r="F536" i="3"/>
  <c r="F535" i="3"/>
  <c r="F534" i="3"/>
  <c r="F532" i="3"/>
  <c r="F531" i="3"/>
  <c r="F530" i="3"/>
  <c r="F529" i="3"/>
  <c r="F528" i="3"/>
  <c r="F527" i="3"/>
  <c r="F526" i="3"/>
  <c r="F524" i="3"/>
  <c r="F523" i="3"/>
  <c r="F521" i="3"/>
  <c r="F520" i="3"/>
  <c r="F519" i="3"/>
  <c r="F518" i="3"/>
  <c r="F517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2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7" i="3"/>
  <c r="F476" i="3"/>
  <c r="F475" i="3"/>
  <c r="F473" i="3"/>
  <c r="F471" i="3"/>
  <c r="F470" i="3"/>
  <c r="F469" i="3"/>
  <c r="F467" i="3"/>
  <c r="F465" i="3"/>
  <c r="F464" i="3"/>
  <c r="F463" i="3"/>
  <c r="F462" i="3"/>
  <c r="F461" i="3"/>
  <c r="F460" i="3"/>
  <c r="F459" i="3"/>
  <c r="F458" i="3"/>
  <c r="F457" i="3"/>
  <c r="F456" i="3"/>
  <c r="F455" i="3"/>
  <c r="F453" i="3"/>
  <c r="F452" i="3"/>
  <c r="F451" i="3"/>
  <c r="F450" i="3"/>
  <c r="F445" i="3"/>
  <c r="F444" i="3"/>
  <c r="F443" i="3"/>
  <c r="F442" i="3"/>
  <c r="F441" i="3"/>
  <c r="F440" i="3"/>
  <c r="F438" i="3"/>
  <c r="F436" i="3"/>
  <c r="F434" i="3"/>
  <c r="F433" i="3"/>
  <c r="F432" i="3"/>
  <c r="F431" i="3"/>
  <c r="F430" i="3"/>
  <c r="F429" i="3"/>
  <c r="F428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0" i="3"/>
  <c r="F379" i="3"/>
  <c r="F378" i="3"/>
  <c r="F376" i="3"/>
  <c r="F375" i="3"/>
  <c r="F374" i="3"/>
  <c r="F373" i="3"/>
  <c r="F372" i="3"/>
  <c r="F371" i="3"/>
  <c r="F370" i="3"/>
  <c r="F369" i="3"/>
  <c r="F367" i="3"/>
  <c r="F366" i="3"/>
  <c r="F365" i="3"/>
  <c r="F364" i="3"/>
  <c r="F362" i="3"/>
  <c r="F361" i="3"/>
  <c r="F359" i="3"/>
  <c r="F358" i="3"/>
  <c r="F357" i="3"/>
  <c r="F356" i="3"/>
  <c r="F355" i="3"/>
  <c r="F354" i="3"/>
  <c r="F352" i="3"/>
  <c r="F351" i="3"/>
  <c r="F350" i="3"/>
  <c r="F349" i="3"/>
  <c r="D12" i="3"/>
  <c r="E66" i="9"/>
  <c r="H66" i="9" s="1"/>
  <c r="E62" i="9"/>
  <c r="H62" i="9" s="1"/>
  <c r="E54" i="9"/>
  <c r="H54" i="9" s="1"/>
  <c r="E50" i="9"/>
  <c r="H50" i="9" s="1"/>
  <c r="E38" i="9"/>
  <c r="H38" i="9" s="1"/>
  <c r="E30" i="9"/>
  <c r="H30" i="9" s="1"/>
  <c r="E19" i="9"/>
  <c r="E64" i="9"/>
  <c r="H64" i="9" s="1"/>
  <c r="E44" i="9"/>
  <c r="H44" i="9" s="1"/>
  <c r="E36" i="9"/>
  <c r="H36" i="9" s="1"/>
  <c r="E24" i="9"/>
  <c r="H24" i="9" s="1"/>
  <c r="C9" i="9"/>
  <c r="C8" i="9"/>
  <c r="E61" i="9"/>
  <c r="H61" i="9" s="1"/>
  <c r="F68" i="8"/>
  <c r="F67" i="8"/>
  <c r="F64" i="8"/>
  <c r="F63" i="8"/>
  <c r="F62" i="8"/>
  <c r="F61" i="8"/>
  <c r="F55" i="8"/>
  <c r="F54" i="8"/>
  <c r="F49" i="8"/>
  <c r="F48" i="8"/>
  <c r="F43" i="8"/>
  <c r="F39" i="8"/>
  <c r="F36" i="8"/>
  <c r="F30" i="8"/>
  <c r="F29" i="8"/>
  <c r="F27" i="8"/>
  <c r="F25" i="8"/>
  <c r="F23" i="8"/>
  <c r="F21" i="8"/>
  <c r="F19" i="8"/>
  <c r="D9" i="8"/>
  <c r="C8" i="1"/>
  <c r="C12" i="1"/>
  <c r="E75" i="1"/>
  <c r="E77" i="1"/>
  <c r="H77" i="1" s="1"/>
  <c r="E80" i="1"/>
  <c r="H80" i="1" s="1"/>
  <c r="E82" i="1"/>
  <c r="H82" i="1" s="1"/>
  <c r="E84" i="1"/>
  <c r="H84" i="1" s="1"/>
  <c r="E85" i="1"/>
  <c r="H85" i="1" s="1"/>
  <c r="E87" i="1"/>
  <c r="H87" i="1" s="1"/>
  <c r="E89" i="1"/>
  <c r="H89" i="1" s="1"/>
  <c r="E91" i="1"/>
  <c r="H91" i="1" s="1"/>
  <c r="E94" i="1"/>
  <c r="H94" i="1" s="1"/>
  <c r="E96" i="1"/>
  <c r="H96" i="1" s="1"/>
  <c r="E98" i="1"/>
  <c r="H98" i="1" s="1"/>
  <c r="E100" i="1"/>
  <c r="H100" i="1" s="1"/>
  <c r="E102" i="1"/>
  <c r="H102" i="1" s="1"/>
  <c r="E104" i="1"/>
  <c r="H104" i="1" s="1"/>
  <c r="E106" i="1"/>
  <c r="H106" i="1" s="1"/>
  <c r="E108" i="1"/>
  <c r="H108" i="1" s="1"/>
  <c r="E111" i="1"/>
  <c r="H111" i="1" s="1"/>
  <c r="E113" i="1"/>
  <c r="H113" i="1" s="1"/>
  <c r="E115" i="1"/>
  <c r="H115" i="1" s="1"/>
  <c r="E117" i="1"/>
  <c r="H117" i="1" s="1"/>
  <c r="E118" i="1"/>
  <c r="H118" i="1" s="1"/>
  <c r="E121" i="1"/>
  <c r="H121" i="1" s="1"/>
  <c r="E123" i="1"/>
  <c r="H123" i="1" s="1"/>
  <c r="E125" i="1"/>
  <c r="H125" i="1" s="1"/>
  <c r="E128" i="1"/>
  <c r="H128" i="1" s="1"/>
  <c r="E130" i="1"/>
  <c r="H130" i="1" s="1"/>
  <c r="E132" i="1"/>
  <c r="H132" i="1" s="1"/>
  <c r="E134" i="1"/>
  <c r="H134" i="1" s="1"/>
  <c r="E136" i="1"/>
  <c r="H136" i="1" s="1"/>
  <c r="E138" i="1"/>
  <c r="H138" i="1" s="1"/>
  <c r="E140" i="1"/>
  <c r="H140" i="1" s="1"/>
  <c r="E142" i="1"/>
  <c r="H142" i="1" s="1"/>
  <c r="E143" i="1"/>
  <c r="H143" i="1" s="1"/>
  <c r="E145" i="1"/>
  <c r="H145" i="1" s="1"/>
  <c r="E147" i="1"/>
  <c r="H147" i="1" s="1"/>
  <c r="E149" i="1"/>
  <c r="H149" i="1" s="1"/>
  <c r="E151" i="1"/>
  <c r="H151" i="1" s="1"/>
  <c r="E153" i="1"/>
  <c r="H153" i="1" s="1"/>
  <c r="E158" i="1"/>
  <c r="H158" i="1" s="1"/>
  <c r="E160" i="1"/>
  <c r="H160" i="1" s="1"/>
  <c r="E162" i="1"/>
  <c r="H162" i="1" s="1"/>
  <c r="E164" i="1"/>
  <c r="H164" i="1" s="1"/>
  <c r="E165" i="1"/>
  <c r="H165" i="1" s="1"/>
  <c r="E166" i="1"/>
  <c r="H166" i="1" s="1"/>
  <c r="E167" i="1"/>
  <c r="H167" i="1" s="1"/>
  <c r="E349" i="1"/>
  <c r="E351" i="1"/>
  <c r="H351" i="1" s="1"/>
  <c r="E353" i="1"/>
  <c r="H353" i="1" s="1"/>
  <c r="E355" i="1"/>
  <c r="H355" i="1" s="1"/>
  <c r="E357" i="1"/>
  <c r="H357" i="1" s="1"/>
  <c r="E358" i="1"/>
  <c r="H358" i="1" s="1"/>
  <c r="E360" i="1"/>
  <c r="H360" i="1" s="1"/>
  <c r="E362" i="1"/>
  <c r="H362" i="1" s="1"/>
  <c r="E364" i="1"/>
  <c r="H364" i="1" s="1"/>
  <c r="E366" i="1"/>
  <c r="H366" i="1" s="1"/>
  <c r="E368" i="1"/>
  <c r="H368" i="1" s="1"/>
  <c r="E370" i="1"/>
  <c r="H370" i="1" s="1"/>
  <c r="E371" i="1"/>
  <c r="H371" i="1" s="1"/>
  <c r="E373" i="1"/>
  <c r="H373" i="1" s="1"/>
  <c r="E375" i="1"/>
  <c r="H375" i="1" s="1"/>
  <c r="E377" i="1"/>
  <c r="H377" i="1" s="1"/>
  <c r="E378" i="1"/>
  <c r="H378" i="1" s="1"/>
  <c r="E382" i="1"/>
  <c r="H382" i="1" s="1"/>
  <c r="E384" i="1"/>
  <c r="H384" i="1" s="1"/>
  <c r="E386" i="1"/>
  <c r="H386" i="1" s="1"/>
  <c r="E388" i="1"/>
  <c r="H388" i="1" s="1"/>
  <c r="E390" i="1"/>
  <c r="H390" i="1" s="1"/>
  <c r="E392" i="1"/>
  <c r="H392" i="1" s="1"/>
  <c r="E398" i="1"/>
  <c r="H398" i="1" s="1"/>
  <c r="E400" i="1"/>
  <c r="H400" i="1" s="1"/>
  <c r="E402" i="1"/>
  <c r="H402" i="1" s="1"/>
  <c r="E404" i="1"/>
  <c r="H404" i="1" s="1"/>
  <c r="E408" i="1"/>
  <c r="H408" i="1" s="1"/>
  <c r="E410" i="1"/>
  <c r="H410" i="1" s="1"/>
  <c r="E412" i="1"/>
  <c r="H412" i="1" s="1"/>
  <c r="E414" i="1"/>
  <c r="H414" i="1" s="1"/>
  <c r="E416" i="1"/>
  <c r="H416" i="1" s="1"/>
  <c r="E418" i="1"/>
  <c r="H418" i="1" s="1"/>
  <c r="E420" i="1"/>
  <c r="H420" i="1" s="1"/>
  <c r="E422" i="1"/>
  <c r="H422" i="1" s="1"/>
  <c r="E424" i="1"/>
  <c r="H424" i="1" s="1"/>
  <c r="E426" i="1"/>
  <c r="H426" i="1" s="1"/>
  <c r="E428" i="1"/>
  <c r="H428" i="1" s="1"/>
  <c r="E430" i="1"/>
  <c r="H430" i="1" s="1"/>
  <c r="E432" i="1"/>
  <c r="H432" i="1" s="1"/>
  <c r="E434" i="1"/>
  <c r="H434" i="1" s="1"/>
  <c r="E441" i="1"/>
  <c r="H441" i="1" s="1"/>
  <c r="E443" i="1"/>
  <c r="H443" i="1" s="1"/>
  <c r="E445" i="1"/>
  <c r="H445" i="1" s="1"/>
  <c r="E447" i="1"/>
  <c r="H447" i="1" s="1"/>
  <c r="E449" i="1"/>
  <c r="H449" i="1" s="1"/>
  <c r="E451" i="1"/>
  <c r="H451" i="1" s="1"/>
  <c r="E453" i="1"/>
  <c r="H453" i="1" s="1"/>
  <c r="E455" i="1"/>
  <c r="H455" i="1" s="1"/>
  <c r="E457" i="1"/>
  <c r="H457" i="1" s="1"/>
  <c r="E459" i="1"/>
  <c r="H459" i="1" s="1"/>
  <c r="E461" i="1"/>
  <c r="H461" i="1" s="1"/>
  <c r="E463" i="1"/>
  <c r="H463" i="1" s="1"/>
  <c r="E466" i="1"/>
  <c r="H466" i="1" s="1"/>
  <c r="E467" i="1"/>
  <c r="H467" i="1" s="1"/>
  <c r="E469" i="1"/>
  <c r="H469" i="1" s="1"/>
  <c r="E471" i="1"/>
  <c r="H471" i="1" s="1"/>
  <c r="E473" i="1"/>
  <c r="H473" i="1" s="1"/>
  <c r="E475" i="1"/>
  <c r="H475" i="1" s="1"/>
  <c r="E477" i="1"/>
  <c r="H477" i="1" s="1"/>
  <c r="E479" i="1"/>
  <c r="H479" i="1" s="1"/>
  <c r="E481" i="1"/>
  <c r="H481" i="1" s="1"/>
  <c r="E483" i="1"/>
  <c r="H483" i="1" s="1"/>
  <c r="E485" i="1"/>
  <c r="H485" i="1" s="1"/>
  <c r="E487" i="1"/>
  <c r="H487" i="1" s="1"/>
  <c r="E489" i="1"/>
  <c r="H489" i="1" s="1"/>
  <c r="E491" i="1"/>
  <c r="H491" i="1" s="1"/>
  <c r="E493" i="1"/>
  <c r="H493" i="1" s="1"/>
  <c r="E495" i="1"/>
  <c r="H495" i="1" s="1"/>
  <c r="E497" i="1"/>
  <c r="H497" i="1" s="1"/>
  <c r="E499" i="1"/>
  <c r="H499" i="1" s="1"/>
  <c r="E506" i="1"/>
  <c r="H506" i="1" s="1"/>
  <c r="E508" i="1"/>
  <c r="H508" i="1" s="1"/>
  <c r="E510" i="1"/>
  <c r="H510" i="1" s="1"/>
  <c r="E512" i="1"/>
  <c r="H512" i="1" s="1"/>
  <c r="E514" i="1"/>
  <c r="H514" i="1" s="1"/>
  <c r="E516" i="1"/>
  <c r="H516" i="1" s="1"/>
  <c r="E518" i="1"/>
  <c r="H518" i="1" s="1"/>
  <c r="E520" i="1"/>
  <c r="H520" i="1" s="1"/>
  <c r="E522" i="1"/>
  <c r="H522" i="1" s="1"/>
  <c r="E524" i="1"/>
  <c r="H524" i="1" s="1"/>
  <c r="E526" i="1"/>
  <c r="H526" i="1" s="1"/>
  <c r="E528" i="1"/>
  <c r="H528" i="1" s="1"/>
  <c r="E530" i="1"/>
  <c r="H530" i="1" s="1"/>
  <c r="E532" i="1"/>
  <c r="H532" i="1" s="1"/>
  <c r="E534" i="1"/>
  <c r="H534" i="1" s="1"/>
  <c r="E536" i="1"/>
  <c r="H536" i="1" s="1"/>
  <c r="E538" i="1"/>
  <c r="H538" i="1" s="1"/>
  <c r="E539" i="1"/>
  <c r="H539" i="1" s="1"/>
  <c r="E541" i="1"/>
  <c r="H541" i="1" s="1"/>
  <c r="E543" i="1"/>
  <c r="H543" i="1" s="1"/>
  <c r="E545" i="1"/>
  <c r="H545" i="1" s="1"/>
  <c r="E547" i="1"/>
  <c r="H547" i="1" s="1"/>
  <c r="E549" i="1"/>
  <c r="H549" i="1" s="1"/>
  <c r="E551" i="1"/>
  <c r="H551" i="1" s="1"/>
  <c r="E553" i="1"/>
  <c r="H553" i="1" s="1"/>
  <c r="E555" i="1"/>
  <c r="H555" i="1" s="1"/>
  <c r="E559" i="1"/>
  <c r="H559" i="1" s="1"/>
  <c r="E561" i="1"/>
  <c r="H561" i="1" s="1"/>
  <c r="E563" i="1"/>
  <c r="H563" i="1" s="1"/>
  <c r="E565" i="1"/>
  <c r="H565" i="1" s="1"/>
  <c r="E567" i="1"/>
  <c r="H567" i="1" s="1"/>
  <c r="E569" i="1"/>
  <c r="H569" i="1" s="1"/>
  <c r="E572" i="1"/>
  <c r="H572" i="1" s="1"/>
  <c r="C11" i="2"/>
  <c r="E19" i="2"/>
  <c r="E55" i="2"/>
  <c r="H55" i="2" s="1"/>
  <c r="E66" i="2"/>
  <c r="H66" i="2" s="1"/>
  <c r="E173" i="2"/>
  <c r="E179" i="2"/>
  <c r="H179" i="2" s="1"/>
  <c r="E199" i="2"/>
  <c r="H199" i="2" s="1"/>
  <c r="E202" i="2"/>
  <c r="H202" i="2" s="1"/>
  <c r="E300" i="2"/>
  <c r="H300" i="2" s="1"/>
  <c r="E319" i="2"/>
  <c r="H319" i="2" s="1"/>
  <c r="E582" i="2"/>
  <c r="E600" i="2"/>
  <c r="H600" i="2" s="1"/>
  <c r="E601" i="2"/>
  <c r="H601" i="2" s="1"/>
  <c r="E608" i="2"/>
  <c r="H608" i="2" s="1"/>
  <c r="C8" i="3"/>
  <c r="C10" i="3"/>
  <c r="E76" i="3"/>
  <c r="H76" i="3" s="1"/>
  <c r="E78" i="3"/>
  <c r="H78" i="3" s="1"/>
  <c r="E80" i="3"/>
  <c r="H80" i="3" s="1"/>
  <c r="E83" i="3"/>
  <c r="H83" i="3" s="1"/>
  <c r="E88" i="3"/>
  <c r="H88" i="3" s="1"/>
  <c r="E90" i="3"/>
  <c r="H90" i="3" s="1"/>
  <c r="E91" i="3"/>
  <c r="H91" i="3" s="1"/>
  <c r="E94" i="3"/>
  <c r="H94" i="3" s="1"/>
  <c r="E96" i="3"/>
  <c r="H96" i="3" s="1"/>
  <c r="E99" i="3"/>
  <c r="H99" i="3" s="1"/>
  <c r="E101" i="3"/>
  <c r="H101" i="3" s="1"/>
  <c r="E103" i="3"/>
  <c r="H103" i="3" s="1"/>
  <c r="E106" i="3"/>
  <c r="H106" i="3" s="1"/>
  <c r="E107" i="3"/>
  <c r="H107" i="3" s="1"/>
  <c r="E109" i="3"/>
  <c r="H109" i="3" s="1"/>
  <c r="E111" i="3"/>
  <c r="H111" i="3" s="1"/>
  <c r="E113" i="3"/>
  <c r="H113" i="3" s="1"/>
  <c r="E116" i="3"/>
  <c r="H116" i="3" s="1"/>
  <c r="E123" i="3"/>
  <c r="H123" i="3" s="1"/>
  <c r="E125" i="3"/>
  <c r="H125" i="3" s="1"/>
  <c r="E127" i="3"/>
  <c r="H127" i="3" s="1"/>
  <c r="E129" i="3"/>
  <c r="H129" i="3" s="1"/>
  <c r="E131" i="3"/>
  <c r="H131" i="3" s="1"/>
  <c r="E133" i="3"/>
  <c r="H133" i="3" s="1"/>
  <c r="E135" i="3"/>
  <c r="H135" i="3" s="1"/>
  <c r="E140" i="3"/>
  <c r="H140" i="3" s="1"/>
  <c r="E142" i="3"/>
  <c r="H142" i="3" s="1"/>
  <c r="E143" i="3"/>
  <c r="H143" i="3" s="1"/>
  <c r="E152" i="3"/>
  <c r="H152" i="3" s="1"/>
  <c r="E154" i="3"/>
  <c r="H154" i="3" s="1"/>
  <c r="E158" i="3"/>
  <c r="H158" i="3" s="1"/>
  <c r="E160" i="3"/>
  <c r="H160" i="3" s="1"/>
  <c r="E164" i="3"/>
  <c r="H164" i="3" s="1"/>
  <c r="E166" i="3"/>
  <c r="H166" i="3" s="1"/>
  <c r="E349" i="3"/>
  <c r="H349" i="3" s="1"/>
  <c r="E352" i="3"/>
  <c r="H352" i="3" s="1"/>
  <c r="E357" i="3"/>
  <c r="H357" i="3" s="1"/>
  <c r="E361" i="3"/>
  <c r="H361" i="3" s="1"/>
  <c r="E363" i="3"/>
  <c r="H363" i="3" s="1"/>
  <c r="E365" i="3"/>
  <c r="H365" i="3" s="1"/>
  <c r="E367" i="3"/>
  <c r="H367" i="3" s="1"/>
  <c r="E369" i="3"/>
  <c r="H369" i="3" s="1"/>
  <c r="E370" i="3"/>
  <c r="H370" i="3" s="1"/>
  <c r="E372" i="3"/>
  <c r="H372" i="3" s="1"/>
  <c r="E374" i="3"/>
  <c r="H374" i="3" s="1"/>
  <c r="E375" i="3"/>
  <c r="H375" i="3" s="1"/>
  <c r="E377" i="3"/>
  <c r="H377" i="3" s="1"/>
  <c r="E379" i="3"/>
  <c r="H379" i="3" s="1"/>
  <c r="E384" i="3"/>
  <c r="H384" i="3" s="1"/>
  <c r="E386" i="3"/>
  <c r="H386" i="3" s="1"/>
  <c r="E391" i="3"/>
  <c r="H391" i="3" s="1"/>
  <c r="E395" i="3"/>
  <c r="H395" i="3" s="1"/>
  <c r="E397" i="3"/>
  <c r="H397" i="3" s="1"/>
  <c r="E399" i="3"/>
  <c r="H399" i="3" s="1"/>
  <c r="E400" i="3"/>
  <c r="H400" i="3" s="1"/>
  <c r="E402" i="3"/>
  <c r="H402" i="3" s="1"/>
  <c r="E404" i="3"/>
  <c r="H404" i="3" s="1"/>
  <c r="E408" i="3"/>
  <c r="H408" i="3" s="1"/>
  <c r="E410" i="3"/>
  <c r="H410" i="3" s="1"/>
  <c r="E412" i="3"/>
  <c r="H412" i="3" s="1"/>
  <c r="E413" i="3"/>
  <c r="H413" i="3" s="1"/>
  <c r="E415" i="3"/>
  <c r="H415" i="3" s="1"/>
  <c r="E420" i="3"/>
  <c r="H420" i="3" s="1"/>
  <c r="E422" i="3"/>
  <c r="H422" i="3" s="1"/>
  <c r="E424" i="3"/>
  <c r="H424" i="3" s="1"/>
  <c r="E428" i="3"/>
  <c r="H428" i="3" s="1"/>
  <c r="E431" i="3"/>
  <c r="H431" i="3" s="1"/>
  <c r="E433" i="3"/>
  <c r="H433" i="3" s="1"/>
  <c r="E434" i="3"/>
  <c r="H434" i="3" s="1"/>
  <c r="E436" i="3"/>
  <c r="H436" i="3" s="1"/>
  <c r="E440" i="3"/>
  <c r="H440" i="3" s="1"/>
  <c r="E442" i="3"/>
  <c r="H442" i="3" s="1"/>
  <c r="E444" i="3"/>
  <c r="H444" i="3" s="1"/>
  <c r="E445" i="3"/>
  <c r="H445" i="3" s="1"/>
  <c r="E450" i="3"/>
  <c r="H450" i="3" s="1"/>
  <c r="E451" i="3"/>
  <c r="H451" i="3" s="1"/>
  <c r="E453" i="3"/>
  <c r="H453" i="3" s="1"/>
  <c r="E455" i="3"/>
  <c r="H455" i="3" s="1"/>
  <c r="E457" i="3"/>
  <c r="H457" i="3" s="1"/>
  <c r="E461" i="3"/>
  <c r="H461" i="3" s="1"/>
  <c r="E464" i="3"/>
  <c r="H464" i="3" s="1"/>
  <c r="E467" i="3"/>
  <c r="H467" i="3" s="1"/>
  <c r="E469" i="3"/>
  <c r="H469" i="3" s="1"/>
  <c r="E471" i="3"/>
  <c r="H471" i="3" s="1"/>
  <c r="E475" i="3"/>
  <c r="H475" i="3" s="1"/>
  <c r="E480" i="3"/>
  <c r="H480" i="3" s="1"/>
  <c r="E482" i="3"/>
  <c r="H482" i="3" s="1"/>
  <c r="E484" i="3"/>
  <c r="H484" i="3" s="1"/>
  <c r="E487" i="3"/>
  <c r="H487" i="3" s="1"/>
  <c r="E489" i="3"/>
  <c r="H489" i="3" s="1"/>
  <c r="E493" i="3"/>
  <c r="H493" i="3" s="1"/>
  <c r="E506" i="3"/>
  <c r="H506" i="3" s="1"/>
  <c r="E507" i="3"/>
  <c r="H507" i="3" s="1"/>
  <c r="E509" i="3"/>
  <c r="H509" i="3" s="1"/>
  <c r="E511" i="3"/>
  <c r="H511" i="3" s="1"/>
  <c r="E513" i="3"/>
  <c r="H513" i="3" s="1"/>
  <c r="E520" i="3"/>
  <c r="H520" i="3" s="1"/>
  <c r="E523" i="3"/>
  <c r="H523" i="3" s="1"/>
  <c r="E524" i="3"/>
  <c r="H524" i="3" s="1"/>
  <c r="E528" i="3"/>
  <c r="H528" i="3" s="1"/>
  <c r="E532" i="3"/>
  <c r="H532" i="3" s="1"/>
  <c r="E534" i="3"/>
  <c r="H534" i="3" s="1"/>
  <c r="E542" i="3"/>
  <c r="H542" i="3" s="1"/>
  <c r="E544" i="3"/>
  <c r="H544" i="3" s="1"/>
  <c r="E546" i="3"/>
  <c r="H546" i="3" s="1"/>
  <c r="E548" i="3"/>
  <c r="H548" i="3" s="1"/>
  <c r="E555" i="3"/>
  <c r="H555" i="3" s="1"/>
  <c r="E559" i="3"/>
  <c r="H559" i="3" s="1"/>
  <c r="E561" i="3"/>
  <c r="H561" i="3" s="1"/>
  <c r="E562" i="3"/>
  <c r="H562" i="3" s="1"/>
  <c r="E567" i="3"/>
  <c r="H567" i="3" s="1"/>
  <c r="E568" i="3"/>
  <c r="H568" i="3" s="1"/>
  <c r="E570" i="3"/>
  <c r="H570" i="3" s="1"/>
  <c r="C8" i="5"/>
  <c r="E11" i="5" s="1"/>
  <c r="C10" i="5"/>
  <c r="E75" i="5"/>
  <c r="E76" i="5"/>
  <c r="H76" i="5" s="1"/>
  <c r="E77" i="5"/>
  <c r="H77" i="5" s="1"/>
  <c r="E78" i="5"/>
  <c r="H78" i="5" s="1"/>
  <c r="E79" i="5"/>
  <c r="H79" i="5" s="1"/>
  <c r="E80" i="5"/>
  <c r="H80" i="5" s="1"/>
  <c r="E82" i="5"/>
  <c r="H82" i="5" s="1"/>
  <c r="E84" i="5"/>
  <c r="H84" i="5" s="1"/>
  <c r="E87" i="5"/>
  <c r="H87" i="5" s="1"/>
  <c r="E89" i="5"/>
  <c r="H89" i="5" s="1"/>
  <c r="E90" i="5"/>
  <c r="H90" i="5" s="1"/>
  <c r="E91" i="5"/>
  <c r="H91" i="5" s="1"/>
  <c r="E92" i="5"/>
  <c r="H92" i="5" s="1"/>
  <c r="E93" i="5"/>
  <c r="H93" i="5" s="1"/>
  <c r="E94" i="5"/>
  <c r="H94" i="5" s="1"/>
  <c r="E95" i="5"/>
  <c r="H95" i="5" s="1"/>
  <c r="E96" i="5"/>
  <c r="H96" i="5" s="1"/>
  <c r="E97" i="5"/>
  <c r="H97" i="5" s="1"/>
  <c r="E98" i="5"/>
  <c r="H98" i="5" s="1"/>
  <c r="E99" i="5"/>
  <c r="H99" i="5" s="1"/>
  <c r="E101" i="5"/>
  <c r="H101" i="5" s="1"/>
  <c r="E102" i="5"/>
  <c r="H102" i="5" s="1"/>
  <c r="E103" i="5"/>
  <c r="H103" i="5" s="1"/>
  <c r="E104" i="5"/>
  <c r="H104" i="5" s="1"/>
  <c r="E106" i="5"/>
  <c r="H106" i="5" s="1"/>
  <c r="E107" i="5"/>
  <c r="H107" i="5" s="1"/>
  <c r="E111" i="5"/>
  <c r="H111" i="5" s="1"/>
  <c r="E112" i="5"/>
  <c r="H112" i="5" s="1"/>
  <c r="E113" i="5"/>
  <c r="H113" i="5" s="1"/>
  <c r="E114" i="5"/>
  <c r="H114" i="5" s="1"/>
  <c r="E115" i="5"/>
  <c r="H115" i="5" s="1"/>
  <c r="E116" i="5"/>
  <c r="H116" i="5" s="1"/>
  <c r="E117" i="5"/>
  <c r="H117" i="5" s="1"/>
  <c r="E120" i="5"/>
  <c r="H120" i="5" s="1"/>
  <c r="E121" i="5"/>
  <c r="H121" i="5" s="1"/>
  <c r="E123" i="5"/>
  <c r="H123" i="5" s="1"/>
  <c r="E125" i="5"/>
  <c r="H125" i="5" s="1"/>
  <c r="E126" i="5"/>
  <c r="H126" i="5" s="1"/>
  <c r="E128" i="5"/>
  <c r="H128" i="5" s="1"/>
  <c r="E129" i="5"/>
  <c r="H129" i="5" s="1"/>
  <c r="E130" i="5"/>
  <c r="H130" i="5" s="1"/>
  <c r="E131" i="5"/>
  <c r="H131" i="5" s="1"/>
  <c r="E132" i="5"/>
  <c r="H132" i="5" s="1"/>
  <c r="E133" i="5"/>
  <c r="H133" i="5" s="1"/>
  <c r="E134" i="5"/>
  <c r="H134" i="5" s="1"/>
  <c r="E135" i="5"/>
  <c r="H135" i="5" s="1"/>
  <c r="E136" i="5"/>
  <c r="H136" i="5" s="1"/>
  <c r="E137" i="5"/>
  <c r="H137" i="5" s="1"/>
  <c r="E140" i="5"/>
  <c r="H140" i="5" s="1"/>
  <c r="E141" i="5"/>
  <c r="H141" i="5" s="1"/>
  <c r="E142" i="5"/>
  <c r="H142" i="5" s="1"/>
  <c r="E143" i="5"/>
  <c r="H143" i="5" s="1"/>
  <c r="E149" i="5"/>
  <c r="H149" i="5" s="1"/>
  <c r="E152" i="5"/>
  <c r="H152" i="5" s="1"/>
  <c r="E153" i="5"/>
  <c r="H153" i="5" s="1"/>
  <c r="E154" i="5"/>
  <c r="H154" i="5" s="1"/>
  <c r="E155" i="5"/>
  <c r="H155" i="5" s="1"/>
  <c r="E158" i="5"/>
  <c r="H158" i="5" s="1"/>
  <c r="E164" i="5"/>
  <c r="H164" i="5" s="1"/>
  <c r="E165" i="5"/>
  <c r="H165" i="5" s="1"/>
  <c r="E167" i="5"/>
  <c r="H167" i="5" s="1"/>
  <c r="E349" i="5"/>
  <c r="H349" i="5" s="1"/>
  <c r="E350" i="5"/>
  <c r="H350" i="5" s="1"/>
  <c r="E351" i="5"/>
  <c r="H351" i="5" s="1"/>
  <c r="E352" i="5"/>
  <c r="H352" i="5" s="1"/>
  <c r="E355" i="5"/>
  <c r="H355" i="5" s="1"/>
  <c r="E356" i="5"/>
  <c r="H356" i="5" s="1"/>
  <c r="E357" i="5"/>
  <c r="H357" i="5" s="1"/>
  <c r="E358" i="5"/>
  <c r="H358" i="5" s="1"/>
  <c r="E359" i="5"/>
  <c r="H359" i="5" s="1"/>
  <c r="E361" i="5"/>
  <c r="H361" i="5" s="1"/>
  <c r="E362" i="5"/>
  <c r="H362" i="5" s="1"/>
  <c r="E363" i="5"/>
  <c r="H363" i="5" s="1"/>
  <c r="E364" i="5"/>
  <c r="H364" i="5" s="1"/>
  <c r="E365" i="5"/>
  <c r="H365" i="5" s="1"/>
  <c r="E366" i="5"/>
  <c r="H366" i="5" s="1"/>
  <c r="E368" i="5"/>
  <c r="H368" i="5" s="1"/>
  <c r="E369" i="5"/>
  <c r="H369" i="5" s="1"/>
  <c r="E372" i="5"/>
  <c r="H372" i="5" s="1"/>
  <c r="E373" i="5"/>
  <c r="H373" i="5" s="1"/>
  <c r="E374" i="5"/>
  <c r="H374" i="5" s="1"/>
  <c r="E375" i="5"/>
  <c r="H375" i="5" s="1"/>
  <c r="E376" i="5"/>
  <c r="H376" i="5" s="1"/>
  <c r="E378" i="5"/>
  <c r="H378" i="5" s="1"/>
  <c r="E379" i="5"/>
  <c r="H379" i="5" s="1"/>
  <c r="E382" i="5"/>
  <c r="H382" i="5" s="1"/>
  <c r="E383" i="5"/>
  <c r="H383" i="5" s="1"/>
  <c r="E384" i="5"/>
  <c r="H384" i="5" s="1"/>
  <c r="E385" i="5"/>
  <c r="H385" i="5" s="1"/>
  <c r="E386" i="5"/>
  <c r="H386" i="5" s="1"/>
  <c r="E387" i="5"/>
  <c r="H387" i="5" s="1"/>
  <c r="E388" i="5"/>
  <c r="H388" i="5" s="1"/>
  <c r="E391" i="5"/>
  <c r="H391" i="5" s="1"/>
  <c r="E395" i="5"/>
  <c r="H395" i="5" s="1"/>
  <c r="E397" i="5"/>
  <c r="H397" i="5" s="1"/>
  <c r="E398" i="5"/>
  <c r="H398" i="5" s="1"/>
  <c r="E399" i="5"/>
  <c r="H399" i="5" s="1"/>
  <c r="E401" i="5"/>
  <c r="H401" i="5" s="1"/>
  <c r="E402" i="5"/>
  <c r="H402" i="5" s="1"/>
  <c r="E403" i="5"/>
  <c r="H403" i="5" s="1"/>
  <c r="E404" i="5"/>
  <c r="H404" i="5" s="1"/>
  <c r="E405" i="5"/>
  <c r="H405" i="5" s="1"/>
  <c r="E408" i="5"/>
  <c r="H408" i="5" s="1"/>
  <c r="E409" i="5"/>
  <c r="H409" i="5" s="1"/>
  <c r="E410" i="5"/>
  <c r="H410" i="5" s="1"/>
  <c r="E412" i="5"/>
  <c r="H412" i="5" s="1"/>
  <c r="E413" i="5"/>
  <c r="H413" i="5" s="1"/>
  <c r="E416" i="5"/>
  <c r="H416" i="5" s="1"/>
  <c r="E420" i="5"/>
  <c r="H420" i="5" s="1"/>
  <c r="E422" i="5"/>
  <c r="H422" i="5" s="1"/>
  <c r="E424" i="5"/>
  <c r="H424" i="5" s="1"/>
  <c r="E429" i="5"/>
  <c r="H429" i="5" s="1"/>
  <c r="E432" i="5"/>
  <c r="H432" i="5" s="1"/>
  <c r="E442" i="5"/>
  <c r="H442" i="5" s="1"/>
  <c r="E443" i="5"/>
  <c r="H443" i="5" s="1"/>
  <c r="E445" i="5"/>
  <c r="H445" i="5" s="1"/>
  <c r="E449" i="5"/>
  <c r="H449" i="5" s="1"/>
  <c r="E450" i="5"/>
  <c r="H450" i="5" s="1"/>
  <c r="E451" i="5"/>
  <c r="H451" i="5" s="1"/>
  <c r="E453" i="5"/>
  <c r="H453" i="5" s="1"/>
  <c r="E454" i="5"/>
  <c r="H454" i="5" s="1"/>
  <c r="E455" i="5"/>
  <c r="H455" i="5" s="1"/>
  <c r="E456" i="5"/>
  <c r="H456" i="5" s="1"/>
  <c r="E457" i="5"/>
  <c r="H457" i="5" s="1"/>
  <c r="E458" i="5"/>
  <c r="H458" i="5" s="1"/>
  <c r="E459" i="5"/>
  <c r="H459" i="5" s="1"/>
  <c r="E461" i="5"/>
  <c r="H461" i="5" s="1"/>
  <c r="E462" i="5"/>
  <c r="H462" i="5" s="1"/>
  <c r="E463" i="5"/>
  <c r="H463" i="5" s="1"/>
  <c r="E465" i="5"/>
  <c r="H465" i="5" s="1"/>
  <c r="E466" i="5"/>
  <c r="H466" i="5" s="1"/>
  <c r="E469" i="5"/>
  <c r="H469" i="5" s="1"/>
  <c r="E470" i="5"/>
  <c r="H470" i="5" s="1"/>
  <c r="E471" i="5"/>
  <c r="H471" i="5" s="1"/>
  <c r="E476" i="5"/>
  <c r="H476" i="5" s="1"/>
  <c r="E479" i="5"/>
  <c r="H479" i="5" s="1"/>
  <c r="E480" i="5"/>
  <c r="H480" i="5" s="1"/>
  <c r="E481" i="5"/>
  <c r="H481" i="5" s="1"/>
  <c r="E482" i="5"/>
  <c r="H482" i="5" s="1"/>
  <c r="E483" i="5"/>
  <c r="H483" i="5" s="1"/>
  <c r="E484" i="5"/>
  <c r="H484" i="5" s="1"/>
  <c r="E485" i="5"/>
  <c r="H485" i="5" s="1"/>
  <c r="E486" i="5"/>
  <c r="H486" i="5" s="1"/>
  <c r="E488" i="5"/>
  <c r="H488" i="5" s="1"/>
  <c r="E489" i="5"/>
  <c r="H489" i="5" s="1"/>
  <c r="E490" i="5"/>
  <c r="H490" i="5" s="1"/>
  <c r="E492" i="5"/>
  <c r="H492" i="5" s="1"/>
  <c r="E494" i="5"/>
  <c r="H494" i="5" s="1"/>
  <c r="E496" i="5"/>
  <c r="H496" i="5" s="1"/>
  <c r="E497" i="5"/>
  <c r="H497" i="5" s="1"/>
  <c r="E499" i="5"/>
  <c r="H499" i="5" s="1"/>
  <c r="E500" i="5"/>
  <c r="H500" i="5" s="1"/>
  <c r="E501" i="5"/>
  <c r="H501" i="5" s="1"/>
  <c r="E506" i="5"/>
  <c r="H506" i="5" s="1"/>
  <c r="E508" i="5"/>
  <c r="H508" i="5" s="1"/>
  <c r="E509" i="5"/>
  <c r="H509" i="5" s="1"/>
  <c r="E510" i="5"/>
  <c r="H510" i="5" s="1"/>
  <c r="E511" i="5"/>
  <c r="H511" i="5" s="1"/>
  <c r="E512" i="5"/>
  <c r="H512" i="5" s="1"/>
  <c r="E514" i="5"/>
  <c r="H514" i="5" s="1"/>
  <c r="E515" i="5"/>
  <c r="H515" i="5" s="1"/>
  <c r="E517" i="5"/>
  <c r="H517" i="5" s="1"/>
  <c r="E520" i="5"/>
  <c r="H520" i="5" s="1"/>
  <c r="E521" i="5"/>
  <c r="H521" i="5" s="1"/>
  <c r="E525" i="5"/>
  <c r="H525" i="5" s="1"/>
  <c r="E529" i="5"/>
  <c r="H529" i="5" s="1"/>
  <c r="E530" i="5"/>
  <c r="H530" i="5" s="1"/>
  <c r="E532" i="5"/>
  <c r="H532" i="5" s="1"/>
  <c r="E534" i="5"/>
  <c r="H534" i="5" s="1"/>
  <c r="E535" i="5"/>
  <c r="H535" i="5" s="1"/>
  <c r="E537" i="5"/>
  <c r="H537" i="5" s="1"/>
  <c r="E538" i="5"/>
  <c r="H538" i="5" s="1"/>
  <c r="E539" i="5"/>
  <c r="H539" i="5" s="1"/>
  <c r="E541" i="5"/>
  <c r="H541" i="5" s="1"/>
  <c r="E542" i="5"/>
  <c r="H542" i="5" s="1"/>
  <c r="E547" i="5"/>
  <c r="H547" i="5" s="1"/>
  <c r="E552" i="5"/>
  <c r="H552" i="5" s="1"/>
  <c r="E554" i="5"/>
  <c r="H554" i="5" s="1"/>
  <c r="E559" i="5"/>
  <c r="H559" i="5" s="1"/>
  <c r="E560" i="5"/>
  <c r="H560" i="5" s="1"/>
  <c r="E561" i="5"/>
  <c r="H561" i="5" s="1"/>
  <c r="E563" i="5"/>
  <c r="H563" i="5" s="1"/>
  <c r="E566" i="5"/>
  <c r="H566" i="5" s="1"/>
  <c r="E567" i="5"/>
  <c r="H567" i="5" s="1"/>
  <c r="E568" i="5"/>
  <c r="H568" i="5" s="1"/>
  <c r="E569" i="5"/>
  <c r="H569" i="5" s="1"/>
  <c r="E570" i="5"/>
  <c r="H570" i="5" s="1"/>
  <c r="E571" i="5"/>
  <c r="H571" i="5" s="1"/>
  <c r="C9" i="6"/>
  <c r="E10" i="6"/>
  <c r="H10" i="6" s="1"/>
  <c r="C11" i="6"/>
  <c r="E12" i="6"/>
  <c r="H12" i="6" s="1"/>
  <c r="C13" i="6"/>
  <c r="E19" i="6"/>
  <c r="H19" i="6" s="1"/>
  <c r="E21" i="6"/>
  <c r="H21" i="6" s="1"/>
  <c r="E22" i="6"/>
  <c r="H22" i="6" s="1"/>
  <c r="E23" i="6"/>
  <c r="H23" i="6" s="1"/>
  <c r="E24" i="6"/>
  <c r="H24" i="6" s="1"/>
  <c r="E25" i="6"/>
  <c r="H25" i="6" s="1"/>
  <c r="E26" i="6"/>
  <c r="H26" i="6" s="1"/>
  <c r="E27" i="6"/>
  <c r="H27" i="6" s="1"/>
  <c r="E28" i="6"/>
  <c r="H28" i="6" s="1"/>
  <c r="E29" i="6"/>
  <c r="H29" i="6" s="1"/>
  <c r="E30" i="6"/>
  <c r="H30" i="6" s="1"/>
  <c r="E31" i="6"/>
  <c r="H31" i="6" s="1"/>
  <c r="E32" i="6"/>
  <c r="H32" i="6" s="1"/>
  <c r="E33" i="6"/>
  <c r="H33" i="6" s="1"/>
  <c r="E34" i="6"/>
  <c r="H34" i="6" s="1"/>
  <c r="E36" i="6"/>
  <c r="H36" i="6" s="1"/>
  <c r="E37" i="6"/>
  <c r="H37" i="6" s="1"/>
  <c r="E38" i="6"/>
  <c r="H38" i="6" s="1"/>
  <c r="E39" i="6"/>
  <c r="H39" i="6" s="1"/>
  <c r="E44" i="6"/>
  <c r="H44" i="6" s="1"/>
  <c r="E45" i="6"/>
  <c r="H45" i="6" s="1"/>
  <c r="E46" i="6"/>
  <c r="H46" i="6" s="1"/>
  <c r="E47" i="6"/>
  <c r="H47" i="6" s="1"/>
  <c r="E48" i="6"/>
  <c r="H48" i="6" s="1"/>
  <c r="E49" i="6"/>
  <c r="H49" i="6" s="1"/>
  <c r="E50" i="6"/>
  <c r="H50" i="6" s="1"/>
  <c r="E51" i="6"/>
  <c r="H51" i="6" s="1"/>
  <c r="E52" i="6"/>
  <c r="H52" i="6" s="1"/>
  <c r="E54" i="6"/>
  <c r="H54" i="6" s="1"/>
  <c r="E55" i="6"/>
  <c r="H55" i="6" s="1"/>
  <c r="E56" i="6"/>
  <c r="H56" i="6" s="1"/>
  <c r="E58" i="6"/>
  <c r="H58" i="6" s="1"/>
  <c r="E59" i="6"/>
  <c r="H59" i="6" s="1"/>
  <c r="E60" i="6"/>
  <c r="H60" i="6" s="1"/>
  <c r="E61" i="6"/>
  <c r="H61" i="6" s="1"/>
  <c r="E62" i="6"/>
  <c r="H62" i="6" s="1"/>
  <c r="E63" i="6"/>
  <c r="H63" i="6" s="1"/>
  <c r="E64" i="6"/>
  <c r="H64" i="6" s="1"/>
  <c r="E65" i="6"/>
  <c r="H65" i="6" s="1"/>
  <c r="E66" i="6"/>
  <c r="H66" i="6" s="1"/>
  <c r="E67" i="6"/>
  <c r="H67" i="6" s="1"/>
  <c r="E68" i="6"/>
  <c r="H68" i="6" s="1"/>
  <c r="E69" i="6"/>
  <c r="H69" i="6" s="1"/>
  <c r="E173" i="6"/>
  <c r="H173" i="6" s="1"/>
  <c r="E174" i="6"/>
  <c r="H174" i="6" s="1"/>
  <c r="E175" i="6"/>
  <c r="H175" i="6" s="1"/>
  <c r="E176" i="6"/>
  <c r="H176" i="6" s="1"/>
  <c r="E178" i="6"/>
  <c r="H178" i="6" s="1"/>
  <c r="E179" i="6"/>
  <c r="H179" i="6" s="1"/>
  <c r="E180" i="6"/>
  <c r="H180" i="6" s="1"/>
  <c r="E181" i="6"/>
  <c r="H181" i="6" s="1"/>
  <c r="E182" i="6"/>
  <c r="H182" i="6" s="1"/>
  <c r="E183" i="6"/>
  <c r="H183" i="6" s="1"/>
  <c r="E185" i="6"/>
  <c r="H185" i="6" s="1"/>
  <c r="E186" i="6"/>
  <c r="H186" i="6" s="1"/>
  <c r="E187" i="6"/>
  <c r="H187" i="6" s="1"/>
  <c r="E188" i="6"/>
  <c r="H188" i="6" s="1"/>
  <c r="E189" i="6"/>
  <c r="H189" i="6" s="1"/>
  <c r="E190" i="6"/>
  <c r="H190" i="6" s="1"/>
  <c r="E191" i="6"/>
  <c r="H191" i="6" s="1"/>
  <c r="E192" i="6"/>
  <c r="H192" i="6" s="1"/>
  <c r="E194" i="6"/>
  <c r="H194" i="6" s="1"/>
  <c r="E195" i="6"/>
  <c r="H195" i="6" s="1"/>
  <c r="E197" i="6"/>
  <c r="H197" i="6" s="1"/>
  <c r="E198" i="6"/>
  <c r="H198" i="6" s="1"/>
  <c r="E199" i="6"/>
  <c r="H199" i="6" s="1"/>
  <c r="E200" i="6"/>
  <c r="H200" i="6" s="1"/>
  <c r="E201" i="6"/>
  <c r="H201" i="6" s="1"/>
  <c r="E202" i="6"/>
  <c r="H202" i="6" s="1"/>
  <c r="E203" i="6"/>
  <c r="H203" i="6" s="1"/>
  <c r="E204" i="6"/>
  <c r="H204" i="6" s="1"/>
  <c r="E205" i="6"/>
  <c r="H205" i="6" s="1"/>
  <c r="E206" i="6"/>
  <c r="H206" i="6" s="1"/>
  <c r="E207" i="6"/>
  <c r="H207" i="6" s="1"/>
  <c r="E208" i="6"/>
  <c r="H208" i="6" s="1"/>
  <c r="E209" i="6"/>
  <c r="H209" i="6" s="1"/>
  <c r="E210" i="6"/>
  <c r="H210" i="6" s="1"/>
  <c r="E211" i="6"/>
  <c r="H211" i="6" s="1"/>
  <c r="E212" i="6"/>
  <c r="H212" i="6" s="1"/>
  <c r="E213" i="6"/>
  <c r="H213" i="6" s="1"/>
  <c r="E214" i="6"/>
  <c r="H214" i="6" s="1"/>
  <c r="E215" i="6"/>
  <c r="H215" i="6" s="1"/>
  <c r="E216" i="6"/>
  <c r="H216" i="6" s="1"/>
  <c r="E219" i="6"/>
  <c r="H219" i="6" s="1"/>
  <c r="E223" i="6"/>
  <c r="H223" i="6" s="1"/>
  <c r="E225" i="6"/>
  <c r="H225" i="6" s="1"/>
  <c r="E228" i="6"/>
  <c r="H228" i="6" s="1"/>
  <c r="E231" i="6"/>
  <c r="H231" i="6" s="1"/>
  <c r="E233" i="6"/>
  <c r="H233" i="6" s="1"/>
  <c r="E234" i="6"/>
  <c r="H234" i="6" s="1"/>
  <c r="E235" i="6"/>
  <c r="H235" i="6" s="1"/>
  <c r="E236" i="6"/>
  <c r="H236" i="6" s="1"/>
  <c r="E237" i="6"/>
  <c r="H237" i="6" s="1"/>
  <c r="E238" i="6"/>
  <c r="H238" i="6" s="1"/>
  <c r="E239" i="6"/>
  <c r="H239" i="6" s="1"/>
  <c r="E240" i="6"/>
  <c r="H240" i="6" s="1"/>
  <c r="E241" i="6"/>
  <c r="H241" i="6" s="1"/>
  <c r="E243" i="6"/>
  <c r="H243" i="6" s="1"/>
  <c r="E244" i="6"/>
  <c r="H244" i="6" s="1"/>
  <c r="E247" i="6"/>
  <c r="H247" i="6" s="1"/>
  <c r="E248" i="6"/>
  <c r="H248" i="6" s="1"/>
  <c r="E249" i="6"/>
  <c r="H249" i="6" s="1"/>
  <c r="E250" i="6"/>
  <c r="H250" i="6" s="1"/>
  <c r="E253" i="6"/>
  <c r="H253" i="6" s="1"/>
  <c r="E254" i="6"/>
  <c r="H254" i="6" s="1"/>
  <c r="E255" i="6"/>
  <c r="H255" i="6" s="1"/>
  <c r="E256" i="6"/>
  <c r="H256" i="6" s="1"/>
  <c r="E258" i="6"/>
  <c r="H258" i="6" s="1"/>
  <c r="E259" i="6"/>
  <c r="H259" i="6" s="1"/>
  <c r="E260" i="6"/>
  <c r="H260" i="6" s="1"/>
  <c r="E261" i="6"/>
  <c r="H261" i="6" s="1"/>
  <c r="E262" i="6"/>
  <c r="H262" i="6" s="1"/>
  <c r="E263" i="6"/>
  <c r="H263" i="6" s="1"/>
  <c r="E264" i="6"/>
  <c r="H264" i="6" s="1"/>
  <c r="E265" i="6"/>
  <c r="H265" i="6" s="1"/>
  <c r="E266" i="6"/>
  <c r="H266" i="6" s="1"/>
  <c r="E267" i="6"/>
  <c r="H267" i="6" s="1"/>
  <c r="E268" i="6"/>
  <c r="H268" i="6" s="1"/>
  <c r="E269" i="6"/>
  <c r="H269" i="6" s="1"/>
  <c r="E270" i="6"/>
  <c r="H270" i="6" s="1"/>
  <c r="E271" i="6"/>
  <c r="H271" i="6" s="1"/>
  <c r="E272" i="6"/>
  <c r="H272" i="6" s="1"/>
  <c r="E274" i="6"/>
  <c r="H274" i="6" s="1"/>
  <c r="E275" i="6"/>
  <c r="H275" i="6" s="1"/>
  <c r="E276" i="6"/>
  <c r="H276" i="6" s="1"/>
  <c r="E277" i="6"/>
  <c r="H277" i="6" s="1"/>
  <c r="E278" i="6"/>
  <c r="H278" i="6" s="1"/>
  <c r="E280" i="6"/>
  <c r="H280" i="6" s="1"/>
  <c r="E281" i="6"/>
  <c r="H281" i="6" s="1"/>
  <c r="E282" i="6"/>
  <c r="H282" i="6" s="1"/>
  <c r="E283" i="6"/>
  <c r="H283" i="6" s="1"/>
  <c r="E286" i="6"/>
  <c r="H286" i="6" s="1"/>
  <c r="E287" i="6"/>
  <c r="H287" i="6" s="1"/>
  <c r="E288" i="6"/>
  <c r="H288" i="6" s="1"/>
  <c r="E289" i="6"/>
  <c r="H289" i="6" s="1"/>
  <c r="E290" i="6"/>
  <c r="H290" i="6" s="1"/>
  <c r="E291" i="6"/>
  <c r="H291" i="6" s="1"/>
  <c r="E293" i="6"/>
  <c r="H293" i="6" s="1"/>
  <c r="E294" i="6"/>
  <c r="H294" i="6" s="1"/>
  <c r="E295" i="6"/>
  <c r="H295" i="6" s="1"/>
  <c r="E296" i="6"/>
  <c r="H296" i="6" s="1"/>
  <c r="E297" i="6"/>
  <c r="H297" i="6" s="1"/>
  <c r="E298" i="6"/>
  <c r="H298" i="6" s="1"/>
  <c r="E300" i="6"/>
  <c r="H300" i="6" s="1"/>
  <c r="E301" i="6"/>
  <c r="H301" i="6" s="1"/>
  <c r="E302" i="6"/>
  <c r="H302" i="6" s="1"/>
  <c r="E303" i="6"/>
  <c r="H303" i="6" s="1"/>
  <c r="E306" i="6"/>
  <c r="H306" i="6" s="1"/>
  <c r="E308" i="6"/>
  <c r="H308" i="6" s="1"/>
  <c r="E310" i="6"/>
  <c r="H310" i="6" s="1"/>
  <c r="E311" i="6"/>
  <c r="H311" i="6" s="1"/>
  <c r="E312" i="6"/>
  <c r="H312" i="6" s="1"/>
  <c r="E313" i="6"/>
  <c r="H313" i="6" s="1"/>
  <c r="E317" i="6"/>
  <c r="H317" i="6" s="1"/>
  <c r="E319" i="6"/>
  <c r="H319" i="6" s="1"/>
  <c r="E321" i="6"/>
  <c r="H321" i="6" s="1"/>
  <c r="E322" i="6"/>
  <c r="H322" i="6" s="1"/>
  <c r="E324" i="6"/>
  <c r="H324" i="6" s="1"/>
  <c r="E325" i="6"/>
  <c r="H325" i="6" s="1"/>
  <c r="E327" i="6"/>
  <c r="H327" i="6" s="1"/>
  <c r="E328" i="6"/>
  <c r="H328" i="6" s="1"/>
  <c r="E329" i="6"/>
  <c r="H329" i="6" s="1"/>
  <c r="E330" i="6"/>
  <c r="H330" i="6" s="1"/>
  <c r="E332" i="6"/>
  <c r="H332" i="6" s="1"/>
  <c r="E333" i="6"/>
  <c r="H333" i="6" s="1"/>
  <c r="E334" i="6"/>
  <c r="H334" i="6" s="1"/>
  <c r="E335" i="6"/>
  <c r="H335" i="6" s="1"/>
  <c r="E337" i="6"/>
  <c r="H337" i="6" s="1"/>
  <c r="E338" i="6"/>
  <c r="H338" i="6" s="1"/>
  <c r="E339" i="6"/>
  <c r="H339" i="6" s="1"/>
  <c r="E341" i="6"/>
  <c r="H341" i="6" s="1"/>
  <c r="E342" i="6"/>
  <c r="H342" i="6" s="1"/>
  <c r="E343" i="6"/>
  <c r="H343" i="6" s="1"/>
  <c r="E582" i="6"/>
  <c r="H582" i="6" s="1"/>
  <c r="E583" i="6"/>
  <c r="H583" i="6" s="1"/>
  <c r="E584" i="6"/>
  <c r="H584" i="6" s="1"/>
  <c r="E585" i="6"/>
  <c r="H585" i="6" s="1"/>
  <c r="E586" i="6"/>
  <c r="H586" i="6" s="1"/>
  <c r="E587" i="6"/>
  <c r="H587" i="6" s="1"/>
  <c r="E588" i="6"/>
  <c r="H588" i="6" s="1"/>
  <c r="E589" i="6"/>
  <c r="H589" i="6" s="1"/>
  <c r="E590" i="6"/>
  <c r="H590" i="6" s="1"/>
  <c r="E591" i="6"/>
  <c r="H591" i="6" s="1"/>
  <c r="E592" i="6"/>
  <c r="H592" i="6" s="1"/>
  <c r="E593" i="6"/>
  <c r="H593" i="6" s="1"/>
  <c r="E594" i="6"/>
  <c r="H594" i="6" s="1"/>
  <c r="E597" i="6"/>
  <c r="H597" i="6" s="1"/>
  <c r="E598" i="6"/>
  <c r="H598" i="6" s="1"/>
  <c r="E599" i="6"/>
  <c r="H599" i="6" s="1"/>
  <c r="E600" i="6"/>
  <c r="H600" i="6" s="1"/>
  <c r="E601" i="6"/>
  <c r="H601" i="6" s="1"/>
  <c r="E602" i="6"/>
  <c r="H602" i="6" s="1"/>
  <c r="E603" i="6"/>
  <c r="H603" i="6" s="1"/>
  <c r="E604" i="6"/>
  <c r="H604" i="6" s="1"/>
  <c r="E605" i="6"/>
  <c r="H605" i="6" s="1"/>
  <c r="E606" i="6"/>
  <c r="H606" i="6" s="1"/>
  <c r="E607" i="6"/>
  <c r="H607" i="6" s="1"/>
  <c r="E608" i="6"/>
  <c r="H608" i="6" s="1"/>
  <c r="E609" i="6"/>
  <c r="H609" i="6" s="1"/>
  <c r="C8" i="7"/>
  <c r="E9" i="7" s="1"/>
  <c r="C10" i="7"/>
  <c r="C12" i="7"/>
  <c r="E75" i="7"/>
  <c r="H75" i="7" s="1"/>
  <c r="E76" i="7"/>
  <c r="H76" i="7" s="1"/>
  <c r="E77" i="7"/>
  <c r="H77" i="7" s="1"/>
  <c r="E78" i="7"/>
  <c r="H78" i="7" s="1"/>
  <c r="E79" i="7"/>
  <c r="H79" i="7" s="1"/>
  <c r="E80" i="7"/>
  <c r="H80" i="7" s="1"/>
  <c r="E82" i="7"/>
  <c r="H82" i="7" s="1"/>
  <c r="E87" i="7"/>
  <c r="H87" i="7" s="1"/>
  <c r="E89" i="7"/>
  <c r="H89" i="7" s="1"/>
  <c r="E90" i="7"/>
  <c r="H90" i="7" s="1"/>
  <c r="E91" i="7"/>
  <c r="H91" i="7" s="1"/>
  <c r="E92" i="7"/>
  <c r="H92" i="7" s="1"/>
  <c r="E94" i="7"/>
  <c r="H94" i="7" s="1"/>
  <c r="E95" i="7"/>
  <c r="H95" i="7" s="1"/>
  <c r="E96" i="7"/>
  <c r="H96" i="7" s="1"/>
  <c r="E97" i="7"/>
  <c r="H97" i="7" s="1"/>
  <c r="E99" i="7"/>
  <c r="H99" i="7" s="1"/>
  <c r="E103" i="7"/>
  <c r="H103" i="7" s="1"/>
  <c r="E104" i="7"/>
  <c r="H104" i="7" s="1"/>
  <c r="E106" i="7"/>
  <c r="H106" i="7" s="1"/>
  <c r="E110" i="7"/>
  <c r="H110" i="7" s="1"/>
  <c r="E111" i="7"/>
  <c r="H111" i="7" s="1"/>
  <c r="E112" i="7"/>
  <c r="H112" i="7" s="1"/>
  <c r="E113" i="7"/>
  <c r="H113" i="7" s="1"/>
  <c r="E115" i="7"/>
  <c r="H115" i="7" s="1"/>
  <c r="E116" i="7"/>
  <c r="H116" i="7" s="1"/>
  <c r="E120" i="7"/>
  <c r="H120" i="7" s="1"/>
  <c r="E125" i="7"/>
  <c r="H125" i="7" s="1"/>
  <c r="E126" i="7"/>
  <c r="H126" i="7" s="1"/>
  <c r="E128" i="7"/>
  <c r="H128" i="7" s="1"/>
  <c r="E129" i="7"/>
  <c r="H129" i="7" s="1"/>
  <c r="E131" i="7"/>
  <c r="H131" i="7" s="1"/>
  <c r="E132" i="7"/>
  <c r="H132" i="7" s="1"/>
  <c r="E133" i="7"/>
  <c r="H133" i="7" s="1"/>
  <c r="E134" i="7"/>
  <c r="H134" i="7" s="1"/>
  <c r="E136" i="7"/>
  <c r="H136" i="7" s="1"/>
  <c r="E137" i="7"/>
  <c r="H137" i="7" s="1"/>
  <c r="E153" i="7"/>
  <c r="H153" i="7" s="1"/>
  <c r="E155" i="7"/>
  <c r="H155" i="7" s="1"/>
  <c r="E157" i="7"/>
  <c r="H157" i="7" s="1"/>
  <c r="E158" i="7"/>
  <c r="H158" i="7" s="1"/>
  <c r="E164" i="7"/>
  <c r="H164" i="7" s="1"/>
  <c r="E349" i="7"/>
  <c r="H349" i="7" s="1"/>
  <c r="E350" i="7"/>
  <c r="H350" i="7" s="1"/>
  <c r="E351" i="7"/>
  <c r="H351" i="7" s="1"/>
  <c r="E352" i="7"/>
  <c r="H352" i="7" s="1"/>
  <c r="E355" i="7"/>
  <c r="H355" i="7" s="1"/>
  <c r="E356" i="7"/>
  <c r="H356" i="7" s="1"/>
  <c r="E357" i="7"/>
  <c r="H357" i="7" s="1"/>
  <c r="E358" i="7"/>
  <c r="H358" i="7" s="1"/>
  <c r="E359" i="7"/>
  <c r="H359" i="7" s="1"/>
  <c r="E361" i="7"/>
  <c r="H361" i="7" s="1"/>
  <c r="E362" i="7"/>
  <c r="H362" i="7" s="1"/>
  <c r="E364" i="7"/>
  <c r="H364" i="7" s="1"/>
  <c r="E365" i="7"/>
  <c r="H365" i="7" s="1"/>
  <c r="E366" i="7"/>
  <c r="H366" i="7" s="1"/>
  <c r="E367" i="7"/>
  <c r="H367" i="7" s="1"/>
  <c r="E369" i="7"/>
  <c r="H369" i="7" s="1"/>
  <c r="E371" i="7"/>
  <c r="H371" i="7" s="1"/>
  <c r="E372" i="7"/>
  <c r="H372" i="7" s="1"/>
  <c r="E373" i="7"/>
  <c r="H373" i="7" s="1"/>
  <c r="E374" i="7"/>
  <c r="H374" i="7" s="1"/>
  <c r="E376" i="7"/>
  <c r="H376" i="7" s="1"/>
  <c r="E378" i="7"/>
  <c r="H378" i="7" s="1"/>
  <c r="E379" i="7"/>
  <c r="H379" i="7" s="1"/>
  <c r="E382" i="7"/>
  <c r="H382" i="7" s="1"/>
  <c r="E383" i="7"/>
  <c r="H383" i="7" s="1"/>
  <c r="E384" i="7"/>
  <c r="H384" i="7" s="1"/>
  <c r="E385" i="7"/>
  <c r="H385" i="7" s="1"/>
  <c r="E388" i="7"/>
  <c r="H388" i="7" s="1"/>
  <c r="E389" i="7"/>
  <c r="H389" i="7" s="1"/>
  <c r="E391" i="7"/>
  <c r="H391" i="7" s="1"/>
  <c r="E395" i="7"/>
  <c r="H395" i="7" s="1"/>
  <c r="E397" i="7"/>
  <c r="H397" i="7" s="1"/>
  <c r="E398" i="7"/>
  <c r="H398" i="7" s="1"/>
  <c r="E399" i="7"/>
  <c r="H399" i="7" s="1"/>
  <c r="E401" i="7"/>
  <c r="H401" i="7" s="1"/>
  <c r="E402" i="7"/>
  <c r="H402" i="7" s="1"/>
  <c r="E403" i="7"/>
  <c r="H403" i="7" s="1"/>
  <c r="E404" i="7"/>
  <c r="H404" i="7" s="1"/>
  <c r="E405" i="7"/>
  <c r="H405" i="7" s="1"/>
  <c r="E408" i="7"/>
  <c r="H408" i="7" s="1"/>
  <c r="E409" i="7"/>
  <c r="H409" i="7" s="1"/>
  <c r="E410" i="7"/>
  <c r="H410" i="7" s="1"/>
  <c r="E411" i="7"/>
  <c r="H411" i="7" s="1"/>
  <c r="E412" i="7"/>
  <c r="H412" i="7" s="1"/>
  <c r="E415" i="7"/>
  <c r="H415" i="7" s="1"/>
  <c r="E416" i="7"/>
  <c r="H416" i="7" s="1"/>
  <c r="E417" i="7"/>
  <c r="H417" i="7" s="1"/>
  <c r="E419" i="7"/>
  <c r="H419" i="7" s="1"/>
  <c r="E420" i="7"/>
  <c r="H420" i="7" s="1"/>
  <c r="E422" i="7"/>
  <c r="H422" i="7" s="1"/>
  <c r="E423" i="7"/>
  <c r="H423" i="7" s="1"/>
  <c r="E424" i="7"/>
  <c r="H424" i="7" s="1"/>
  <c r="E425" i="7"/>
  <c r="H425" i="7" s="1"/>
  <c r="E428" i="7"/>
  <c r="H428" i="7" s="1"/>
  <c r="E429" i="7"/>
  <c r="H429" i="7" s="1"/>
  <c r="E431" i="7"/>
  <c r="H431" i="7" s="1"/>
  <c r="E432" i="7"/>
  <c r="H432" i="7" s="1"/>
  <c r="E433" i="7"/>
  <c r="H433" i="7" s="1"/>
  <c r="E435" i="7"/>
  <c r="H435" i="7" s="1"/>
  <c r="E441" i="7"/>
  <c r="H441" i="7" s="1"/>
  <c r="E442" i="7"/>
  <c r="H442" i="7" s="1"/>
  <c r="E443" i="7"/>
  <c r="H443" i="7" s="1"/>
  <c r="E445" i="7"/>
  <c r="H445" i="7" s="1"/>
  <c r="E449" i="7"/>
  <c r="H449" i="7" s="1"/>
  <c r="E450" i="7"/>
  <c r="H450" i="7" s="1"/>
  <c r="E453" i="7"/>
  <c r="H453" i="7" s="1"/>
  <c r="E455" i="7"/>
  <c r="H455" i="7" s="1"/>
  <c r="E456" i="7"/>
  <c r="H456" i="7" s="1"/>
  <c r="E457" i="7"/>
  <c r="H457" i="7" s="1"/>
  <c r="E458" i="7"/>
  <c r="H458" i="7" s="1"/>
  <c r="E459" i="7"/>
  <c r="H459" i="7" s="1"/>
  <c r="E461" i="7"/>
  <c r="H461" i="7" s="1"/>
  <c r="E462" i="7"/>
  <c r="H462" i="7" s="1"/>
  <c r="E463" i="7"/>
  <c r="H463" i="7" s="1"/>
  <c r="E464" i="7"/>
  <c r="H464" i="7" s="1"/>
  <c r="E465" i="7"/>
  <c r="H465" i="7" s="1"/>
  <c r="E466" i="7"/>
  <c r="H466" i="7" s="1"/>
  <c r="E467" i="7"/>
  <c r="H467" i="7" s="1"/>
  <c r="E468" i="7"/>
  <c r="H468" i="7" s="1"/>
  <c r="E469" i="7"/>
  <c r="H469" i="7" s="1"/>
  <c r="E470" i="7"/>
  <c r="H470" i="7" s="1"/>
  <c r="E471" i="7"/>
  <c r="H471" i="7" s="1"/>
  <c r="E475" i="7"/>
  <c r="H475" i="7" s="1"/>
  <c r="E476" i="7"/>
  <c r="H476" i="7" s="1"/>
  <c r="E478" i="7"/>
  <c r="H478" i="7" s="1"/>
  <c r="E479" i="7"/>
  <c r="H479" i="7" s="1"/>
  <c r="E481" i="7"/>
  <c r="H481" i="7" s="1"/>
  <c r="E482" i="7"/>
  <c r="H482" i="7" s="1"/>
  <c r="E483" i="7"/>
  <c r="H483" i="7" s="1"/>
  <c r="E484" i="7"/>
  <c r="H484" i="7" s="1"/>
  <c r="E486" i="7"/>
  <c r="H486" i="7" s="1"/>
  <c r="E487" i="7"/>
  <c r="H487" i="7" s="1"/>
  <c r="E488" i="7"/>
  <c r="H488" i="7" s="1"/>
  <c r="E489" i="7"/>
  <c r="H489" i="7" s="1"/>
  <c r="E490" i="7"/>
  <c r="H490" i="7" s="1"/>
  <c r="E495" i="7"/>
  <c r="H495" i="7" s="1"/>
  <c r="E498" i="7"/>
  <c r="H498" i="7" s="1"/>
  <c r="E499" i="7"/>
  <c r="H499" i="7" s="1"/>
  <c r="E506" i="7"/>
  <c r="H506" i="7" s="1"/>
  <c r="E510" i="7"/>
  <c r="H510" i="7" s="1"/>
  <c r="E511" i="7"/>
  <c r="H511" i="7" s="1"/>
  <c r="E512" i="7"/>
  <c r="H512" i="7" s="1"/>
  <c r="E515" i="7"/>
  <c r="H515" i="7" s="1"/>
  <c r="E516" i="7"/>
  <c r="H516" i="7" s="1"/>
  <c r="E517" i="7"/>
  <c r="H517" i="7" s="1"/>
  <c r="E522" i="7"/>
  <c r="H522" i="7" s="1"/>
  <c r="E524" i="7"/>
  <c r="H524" i="7" s="1"/>
  <c r="E526" i="7"/>
  <c r="H526" i="7" s="1"/>
  <c r="E527" i="7"/>
  <c r="H527" i="7" s="1"/>
  <c r="E532" i="7"/>
  <c r="H532" i="7" s="1"/>
  <c r="E533" i="7"/>
  <c r="H533" i="7" s="1"/>
  <c r="E534" i="7"/>
  <c r="H534" i="7" s="1"/>
  <c r="E535" i="7"/>
  <c r="H535" i="7" s="1"/>
  <c r="E536" i="7"/>
  <c r="H536" i="7" s="1"/>
  <c r="E538" i="7"/>
  <c r="H538" i="7" s="1"/>
  <c r="E539" i="7"/>
  <c r="H539" i="7" s="1"/>
  <c r="E541" i="7"/>
  <c r="H541" i="7" s="1"/>
  <c r="E542" i="7"/>
  <c r="H542" i="7" s="1"/>
  <c r="E543" i="7"/>
  <c r="H543" i="7" s="1"/>
  <c r="E545" i="7"/>
  <c r="H545" i="7" s="1"/>
  <c r="E548" i="7"/>
  <c r="H548" i="7" s="1"/>
  <c r="E554" i="7"/>
  <c r="H554" i="7" s="1"/>
  <c r="E559" i="7"/>
  <c r="H559" i="7" s="1"/>
  <c r="E560" i="7"/>
  <c r="H560" i="7" s="1"/>
  <c r="E561" i="7"/>
  <c r="H561" i="7" s="1"/>
  <c r="E562" i="7"/>
  <c r="H562" i="7" s="1"/>
  <c r="E563" i="7"/>
  <c r="H563" i="7" s="1"/>
  <c r="E564" i="7"/>
  <c r="H564" i="7" s="1"/>
  <c r="E565" i="7"/>
  <c r="H565" i="7" s="1"/>
  <c r="E566" i="7"/>
  <c r="H566" i="7" s="1"/>
  <c r="E567" i="7"/>
  <c r="H567" i="7" s="1"/>
  <c r="E568" i="7"/>
  <c r="H568" i="7" s="1"/>
  <c r="E570" i="7"/>
  <c r="H570" i="7" s="1"/>
  <c r="E572" i="7"/>
  <c r="H572" i="7" s="1"/>
  <c r="E574" i="7"/>
  <c r="H574" i="7" s="1"/>
  <c r="G582" i="7"/>
  <c r="H582" i="7" s="1"/>
  <c r="E584" i="7"/>
  <c r="H584" i="7" s="1"/>
  <c r="H588" i="7"/>
  <c r="E592" i="7"/>
  <c r="H592" i="7" s="1"/>
  <c r="H596" i="7"/>
  <c r="E600" i="7"/>
  <c r="H600" i="7" s="1"/>
  <c r="H604" i="7"/>
  <c r="E608" i="7"/>
  <c r="H608" i="7" s="1"/>
  <c r="F10" i="8"/>
  <c r="C12" i="8"/>
  <c r="E19" i="8"/>
  <c r="E27" i="8"/>
  <c r="H27" i="8" s="1"/>
  <c r="E38" i="8"/>
  <c r="H38" i="8" s="1"/>
  <c r="E39" i="8"/>
  <c r="H39" i="8" s="1"/>
  <c r="E50" i="8"/>
  <c r="H50" i="8" s="1"/>
  <c r="E54" i="8"/>
  <c r="H54" i="8" s="1"/>
  <c r="E69" i="8"/>
  <c r="H69" i="8" s="1"/>
  <c r="G75" i="8"/>
  <c r="E77" i="8"/>
  <c r="H77" i="8" s="1"/>
  <c r="H81" i="8"/>
  <c r="E85" i="8"/>
  <c r="H85" i="8" s="1"/>
  <c r="E89" i="8"/>
  <c r="H89" i="8" s="1"/>
  <c r="E93" i="8"/>
  <c r="H93" i="8" s="1"/>
  <c r="H97" i="8"/>
  <c r="E101" i="8"/>
  <c r="H101" i="8" s="1"/>
  <c r="H105" i="8"/>
  <c r="E109" i="8"/>
  <c r="H109" i="8" s="1"/>
  <c r="E113" i="8"/>
  <c r="H113" i="8" s="1"/>
  <c r="E117" i="8"/>
  <c r="H117" i="8" s="1"/>
  <c r="E121" i="8"/>
  <c r="H121" i="8" s="1"/>
  <c r="E125" i="8"/>
  <c r="H125" i="8" s="1"/>
  <c r="E129" i="8"/>
  <c r="H129" i="8" s="1"/>
  <c r="E133" i="8"/>
  <c r="H133" i="8" s="1"/>
  <c r="E137" i="8"/>
  <c r="H137" i="8" s="1"/>
  <c r="E141" i="8"/>
  <c r="H141" i="8" s="1"/>
  <c r="E145" i="8"/>
  <c r="H145" i="8" s="1"/>
  <c r="H149" i="8"/>
  <c r="E153" i="8"/>
  <c r="H153" i="8" s="1"/>
  <c r="H157" i="8"/>
  <c r="E161" i="8"/>
  <c r="H161" i="8" s="1"/>
  <c r="H165" i="8"/>
  <c r="H353" i="8"/>
  <c r="H360" i="8"/>
  <c r="H375" i="8"/>
  <c r="H381" i="8"/>
  <c r="H394" i="8"/>
  <c r="H419" i="8"/>
  <c r="H426" i="8"/>
  <c r="H434" i="8"/>
  <c r="H437" i="8"/>
  <c r="H454" i="8"/>
  <c r="H462" i="8"/>
  <c r="H470" i="8"/>
  <c r="H475" i="8"/>
  <c r="H486" i="8"/>
  <c r="H491" i="8"/>
  <c r="H494" i="8"/>
  <c r="H497" i="8"/>
  <c r="H504" i="8"/>
  <c r="H508" i="8"/>
  <c r="H514" i="8"/>
  <c r="H517" i="8"/>
  <c r="H521" i="8"/>
  <c r="H525" i="8"/>
  <c r="H531" i="8"/>
  <c r="H543" i="8"/>
  <c r="H546" i="8"/>
  <c r="H550" i="8"/>
  <c r="H574" i="8"/>
  <c r="E33" i="9"/>
  <c r="H33" i="9" s="1"/>
  <c r="F165" i="9"/>
  <c r="F164" i="9"/>
  <c r="F162" i="9"/>
  <c r="F161" i="9"/>
  <c r="F158" i="9"/>
  <c r="F156" i="9"/>
  <c r="F139" i="9"/>
  <c r="F137" i="9"/>
  <c r="F136" i="9"/>
  <c r="F134" i="9"/>
  <c r="F133" i="9"/>
  <c r="F132" i="9"/>
  <c r="F131" i="9"/>
  <c r="F130" i="9"/>
  <c r="F129" i="9"/>
  <c r="F128" i="9"/>
  <c r="F126" i="9"/>
  <c r="F125" i="9"/>
  <c r="F122" i="9"/>
  <c r="F117" i="9"/>
  <c r="F113" i="9"/>
  <c r="F112" i="9"/>
  <c r="F111" i="9"/>
  <c r="F110" i="9"/>
  <c r="F108" i="9"/>
  <c r="F106" i="9"/>
  <c r="F104" i="9"/>
  <c r="F103" i="9"/>
  <c r="F99" i="9"/>
  <c r="F96" i="9"/>
  <c r="F95" i="9"/>
  <c r="F94" i="9"/>
  <c r="F93" i="9"/>
  <c r="F92" i="9"/>
  <c r="F91" i="9"/>
  <c r="F90" i="9"/>
  <c r="F89" i="9"/>
  <c r="F88" i="9"/>
  <c r="F87" i="9"/>
  <c r="F85" i="9"/>
  <c r="F82" i="9"/>
  <c r="F80" i="9"/>
  <c r="F79" i="9"/>
  <c r="F77" i="9"/>
  <c r="F76" i="9"/>
  <c r="F75" i="9"/>
  <c r="D10" i="9"/>
  <c r="D8" i="9"/>
  <c r="F13" i="9" s="1"/>
  <c r="H367" i="9"/>
  <c r="H406" i="9"/>
  <c r="H427" i="9"/>
  <c r="H461" i="9"/>
  <c r="E609" i="9"/>
  <c r="H609" i="9" s="1"/>
  <c r="E605" i="9"/>
  <c r="H605" i="9" s="1"/>
  <c r="E601" i="9"/>
  <c r="H601" i="9" s="1"/>
  <c r="E593" i="9"/>
  <c r="H593" i="9" s="1"/>
  <c r="E585" i="9"/>
  <c r="H585" i="9" s="1"/>
  <c r="C13" i="9"/>
  <c r="E602" i="9"/>
  <c r="H602" i="9" s="1"/>
  <c r="E598" i="9"/>
  <c r="H598" i="9" s="1"/>
  <c r="E590" i="9"/>
  <c r="H590" i="9" s="1"/>
  <c r="E586" i="9"/>
  <c r="H586" i="9" s="1"/>
  <c r="E582" i="9"/>
  <c r="E607" i="9"/>
  <c r="H607" i="9" s="1"/>
  <c r="E587" i="9"/>
  <c r="H587" i="9" s="1"/>
  <c r="E319" i="10"/>
  <c r="H319" i="10" s="1"/>
  <c r="E313" i="10"/>
  <c r="H313" i="10" s="1"/>
  <c r="E309" i="10"/>
  <c r="H309" i="10" s="1"/>
  <c r="E308" i="10"/>
  <c r="H308" i="10" s="1"/>
  <c r="E306" i="10"/>
  <c r="H306" i="10" s="1"/>
  <c r="E305" i="10"/>
  <c r="H305" i="10" s="1"/>
  <c r="E298" i="10"/>
  <c r="H298" i="10" s="1"/>
  <c r="E294" i="10"/>
  <c r="H294" i="10" s="1"/>
  <c r="E293" i="10"/>
  <c r="H293" i="10" s="1"/>
  <c r="E288" i="10"/>
  <c r="H288" i="10" s="1"/>
  <c r="E283" i="10"/>
  <c r="H283" i="10" s="1"/>
  <c r="E278" i="10"/>
  <c r="H278" i="10" s="1"/>
  <c r="E277" i="10"/>
  <c r="H277" i="10" s="1"/>
  <c r="E276" i="10"/>
  <c r="H276" i="10" s="1"/>
  <c r="E271" i="10"/>
  <c r="H271" i="10" s="1"/>
  <c r="E268" i="10"/>
  <c r="H268" i="10" s="1"/>
  <c r="E265" i="10"/>
  <c r="H265" i="10" s="1"/>
  <c r="E263" i="10"/>
  <c r="H263" i="10" s="1"/>
  <c r="E244" i="10"/>
  <c r="H244" i="10" s="1"/>
  <c r="E225" i="10"/>
  <c r="H225" i="10" s="1"/>
  <c r="E215" i="10"/>
  <c r="H215" i="10" s="1"/>
  <c r="E214" i="10"/>
  <c r="H214" i="10" s="1"/>
  <c r="E213" i="10"/>
  <c r="H213" i="10" s="1"/>
  <c r="E208" i="10"/>
  <c r="H208" i="10" s="1"/>
  <c r="E201" i="10"/>
  <c r="H201" i="10" s="1"/>
  <c r="E200" i="10"/>
  <c r="H200" i="10" s="1"/>
  <c r="E199" i="10"/>
  <c r="H199" i="10" s="1"/>
  <c r="E198" i="10"/>
  <c r="H198" i="10" s="1"/>
  <c r="E188" i="10"/>
  <c r="H188" i="10" s="1"/>
  <c r="E187" i="10"/>
  <c r="H187" i="10" s="1"/>
  <c r="E184" i="10"/>
  <c r="H184" i="10" s="1"/>
  <c r="E179" i="10"/>
  <c r="H179" i="10" s="1"/>
  <c r="E178" i="10"/>
  <c r="H178" i="10" s="1"/>
  <c r="E176" i="10"/>
  <c r="H176" i="10" s="1"/>
  <c r="E173" i="10"/>
  <c r="G173" i="10"/>
  <c r="C8" i="10"/>
  <c r="E12" i="10" s="1"/>
  <c r="C10" i="1"/>
  <c r="E76" i="1"/>
  <c r="H76" i="1" s="1"/>
  <c r="E78" i="1"/>
  <c r="H78" i="1" s="1"/>
  <c r="E79" i="1"/>
  <c r="H79" i="1" s="1"/>
  <c r="E81" i="1"/>
  <c r="H81" i="1" s="1"/>
  <c r="E83" i="1"/>
  <c r="H83" i="1" s="1"/>
  <c r="E88" i="1"/>
  <c r="H88" i="1" s="1"/>
  <c r="E90" i="1"/>
  <c r="H90" i="1" s="1"/>
  <c r="E92" i="1"/>
  <c r="H92" i="1" s="1"/>
  <c r="E93" i="1"/>
  <c r="H93" i="1" s="1"/>
  <c r="E95" i="1"/>
  <c r="H95" i="1" s="1"/>
  <c r="E97" i="1"/>
  <c r="H97" i="1" s="1"/>
  <c r="E99" i="1"/>
  <c r="H99" i="1" s="1"/>
  <c r="E101" i="1"/>
  <c r="H101" i="1" s="1"/>
  <c r="E103" i="1"/>
  <c r="H103" i="1" s="1"/>
  <c r="E107" i="1"/>
  <c r="H107" i="1" s="1"/>
  <c r="E109" i="1"/>
  <c r="H109" i="1" s="1"/>
  <c r="E110" i="1"/>
  <c r="H110" i="1" s="1"/>
  <c r="E112" i="1"/>
  <c r="H112" i="1" s="1"/>
  <c r="E114" i="1"/>
  <c r="H114" i="1" s="1"/>
  <c r="E116" i="1"/>
  <c r="H116" i="1" s="1"/>
  <c r="E120" i="1"/>
  <c r="H120" i="1" s="1"/>
  <c r="E122" i="1"/>
  <c r="H122" i="1" s="1"/>
  <c r="E124" i="1"/>
  <c r="H124" i="1" s="1"/>
  <c r="E126" i="1"/>
  <c r="H126" i="1" s="1"/>
  <c r="E127" i="1"/>
  <c r="H127" i="1" s="1"/>
  <c r="E129" i="1"/>
  <c r="H129" i="1" s="1"/>
  <c r="E131" i="1"/>
  <c r="H131" i="1" s="1"/>
  <c r="E133" i="1"/>
  <c r="H133" i="1" s="1"/>
  <c r="E135" i="1"/>
  <c r="H135" i="1" s="1"/>
  <c r="E137" i="1"/>
  <c r="H137" i="1" s="1"/>
  <c r="E139" i="1"/>
  <c r="H139" i="1" s="1"/>
  <c r="E141" i="1"/>
  <c r="H141" i="1" s="1"/>
  <c r="E144" i="1"/>
  <c r="H144" i="1" s="1"/>
  <c r="E148" i="1"/>
  <c r="H148" i="1" s="1"/>
  <c r="E152" i="1"/>
  <c r="H152" i="1" s="1"/>
  <c r="E154" i="1"/>
  <c r="H154" i="1" s="1"/>
  <c r="E155" i="1"/>
  <c r="H155" i="1" s="1"/>
  <c r="E157" i="1"/>
  <c r="H157" i="1" s="1"/>
  <c r="E159" i="1"/>
  <c r="H159" i="1" s="1"/>
  <c r="E161" i="1"/>
  <c r="H161" i="1" s="1"/>
  <c r="E350" i="1"/>
  <c r="H350" i="1" s="1"/>
  <c r="E352" i="1"/>
  <c r="H352" i="1" s="1"/>
  <c r="E354" i="1"/>
  <c r="H354" i="1" s="1"/>
  <c r="E356" i="1"/>
  <c r="H356" i="1" s="1"/>
  <c r="E359" i="1"/>
  <c r="H359" i="1" s="1"/>
  <c r="E361" i="1"/>
  <c r="H361" i="1" s="1"/>
  <c r="E363" i="1"/>
  <c r="H363" i="1" s="1"/>
  <c r="E365" i="1"/>
  <c r="H365" i="1" s="1"/>
  <c r="E367" i="1"/>
  <c r="H367" i="1" s="1"/>
  <c r="E369" i="1"/>
  <c r="H369" i="1" s="1"/>
  <c r="E372" i="1"/>
  <c r="H372" i="1" s="1"/>
  <c r="E374" i="1"/>
  <c r="H374" i="1" s="1"/>
  <c r="E376" i="1"/>
  <c r="H376" i="1" s="1"/>
  <c r="E379" i="1"/>
  <c r="H379" i="1" s="1"/>
  <c r="E383" i="1"/>
  <c r="H383" i="1" s="1"/>
  <c r="E385" i="1"/>
  <c r="H385" i="1" s="1"/>
  <c r="E387" i="1"/>
  <c r="H387" i="1" s="1"/>
  <c r="E389" i="1"/>
  <c r="H389" i="1" s="1"/>
  <c r="E391" i="1"/>
  <c r="H391" i="1" s="1"/>
  <c r="E395" i="1"/>
  <c r="H395" i="1" s="1"/>
  <c r="E397" i="1"/>
  <c r="H397" i="1" s="1"/>
  <c r="E399" i="1"/>
  <c r="H399" i="1" s="1"/>
  <c r="E401" i="1"/>
  <c r="H401" i="1" s="1"/>
  <c r="E403" i="1"/>
  <c r="H403" i="1" s="1"/>
  <c r="E405" i="1"/>
  <c r="H405" i="1" s="1"/>
  <c r="E409" i="1"/>
  <c r="H409" i="1" s="1"/>
  <c r="E411" i="1"/>
  <c r="H411" i="1" s="1"/>
  <c r="E413" i="1"/>
  <c r="H413" i="1" s="1"/>
  <c r="E415" i="1"/>
  <c r="H415" i="1" s="1"/>
  <c r="E417" i="1"/>
  <c r="H417" i="1" s="1"/>
  <c r="E419" i="1"/>
  <c r="H419" i="1" s="1"/>
  <c r="E421" i="1"/>
  <c r="H421" i="1" s="1"/>
  <c r="E423" i="1"/>
  <c r="H423" i="1" s="1"/>
  <c r="E425" i="1"/>
  <c r="H425" i="1" s="1"/>
  <c r="E427" i="1"/>
  <c r="H427" i="1" s="1"/>
  <c r="E429" i="1"/>
  <c r="H429" i="1" s="1"/>
  <c r="E431" i="1"/>
  <c r="H431" i="1" s="1"/>
  <c r="E433" i="1"/>
  <c r="H433" i="1" s="1"/>
  <c r="E435" i="1"/>
  <c r="H435" i="1" s="1"/>
  <c r="E436" i="1"/>
  <c r="H436" i="1" s="1"/>
  <c r="E440" i="1"/>
  <c r="H440" i="1" s="1"/>
  <c r="E442" i="1"/>
  <c r="H442" i="1" s="1"/>
  <c r="E444" i="1"/>
  <c r="H444" i="1" s="1"/>
  <c r="E446" i="1"/>
  <c r="H446" i="1" s="1"/>
  <c r="E448" i="1"/>
  <c r="H448" i="1" s="1"/>
  <c r="E450" i="1"/>
  <c r="H450" i="1" s="1"/>
  <c r="E452" i="1"/>
  <c r="H452" i="1" s="1"/>
  <c r="E454" i="1"/>
  <c r="H454" i="1" s="1"/>
  <c r="E456" i="1"/>
  <c r="H456" i="1" s="1"/>
  <c r="E458" i="1"/>
  <c r="H458" i="1" s="1"/>
  <c r="E460" i="1"/>
  <c r="H460" i="1" s="1"/>
  <c r="E462" i="1"/>
  <c r="H462" i="1" s="1"/>
  <c r="E464" i="1"/>
  <c r="H464" i="1" s="1"/>
  <c r="E465" i="1"/>
  <c r="H465" i="1" s="1"/>
  <c r="E468" i="1"/>
  <c r="H468" i="1" s="1"/>
  <c r="E470" i="1"/>
  <c r="H470" i="1" s="1"/>
  <c r="E472" i="1"/>
  <c r="H472" i="1" s="1"/>
  <c r="E474" i="1"/>
  <c r="H474" i="1" s="1"/>
  <c r="E476" i="1"/>
  <c r="H476" i="1" s="1"/>
  <c r="E478" i="1"/>
  <c r="H478" i="1" s="1"/>
  <c r="E480" i="1"/>
  <c r="H480" i="1" s="1"/>
  <c r="E482" i="1"/>
  <c r="H482" i="1" s="1"/>
  <c r="E484" i="1"/>
  <c r="H484" i="1" s="1"/>
  <c r="E486" i="1"/>
  <c r="H486" i="1" s="1"/>
  <c r="E488" i="1"/>
  <c r="H488" i="1" s="1"/>
  <c r="E490" i="1"/>
  <c r="H490" i="1" s="1"/>
  <c r="E492" i="1"/>
  <c r="H492" i="1" s="1"/>
  <c r="E494" i="1"/>
  <c r="H494" i="1" s="1"/>
  <c r="E496" i="1"/>
  <c r="H496" i="1" s="1"/>
  <c r="E498" i="1"/>
  <c r="H498" i="1" s="1"/>
  <c r="E500" i="1"/>
  <c r="H500" i="1" s="1"/>
  <c r="E501" i="1"/>
  <c r="H501" i="1" s="1"/>
  <c r="E503" i="1"/>
  <c r="H503" i="1" s="1"/>
  <c r="E504" i="1"/>
  <c r="H504" i="1" s="1"/>
  <c r="E507" i="1"/>
  <c r="H507" i="1" s="1"/>
  <c r="E509" i="1"/>
  <c r="H509" i="1" s="1"/>
  <c r="E511" i="1"/>
  <c r="H511" i="1" s="1"/>
  <c r="E513" i="1"/>
  <c r="H513" i="1" s="1"/>
  <c r="E515" i="1"/>
  <c r="H515" i="1" s="1"/>
  <c r="E517" i="1"/>
  <c r="H517" i="1" s="1"/>
  <c r="E519" i="1"/>
  <c r="H519" i="1" s="1"/>
  <c r="E521" i="1"/>
  <c r="H521" i="1" s="1"/>
  <c r="E523" i="1"/>
  <c r="H523" i="1" s="1"/>
  <c r="E525" i="1"/>
  <c r="H525" i="1" s="1"/>
  <c r="E527" i="1"/>
  <c r="H527" i="1" s="1"/>
  <c r="E529" i="1"/>
  <c r="H529" i="1" s="1"/>
  <c r="E531" i="1"/>
  <c r="H531" i="1" s="1"/>
  <c r="E533" i="1"/>
  <c r="H533" i="1" s="1"/>
  <c r="E535" i="1"/>
  <c r="H535" i="1" s="1"/>
  <c r="E537" i="1"/>
  <c r="H537" i="1" s="1"/>
  <c r="E540" i="1"/>
  <c r="H540" i="1" s="1"/>
  <c r="E542" i="1"/>
  <c r="H542" i="1" s="1"/>
  <c r="E544" i="1"/>
  <c r="H544" i="1" s="1"/>
  <c r="E546" i="1"/>
  <c r="H546" i="1" s="1"/>
  <c r="E548" i="1"/>
  <c r="H548" i="1" s="1"/>
  <c r="E552" i="1"/>
  <c r="H552" i="1" s="1"/>
  <c r="E554" i="1"/>
  <c r="H554" i="1" s="1"/>
  <c r="E556" i="1"/>
  <c r="H556" i="1" s="1"/>
  <c r="E558" i="1"/>
  <c r="H558" i="1" s="1"/>
  <c r="E560" i="1"/>
  <c r="H560" i="1" s="1"/>
  <c r="E562" i="1"/>
  <c r="H562" i="1" s="1"/>
  <c r="E564" i="1"/>
  <c r="H564" i="1" s="1"/>
  <c r="E566" i="1"/>
  <c r="H566" i="1" s="1"/>
  <c r="E568" i="1"/>
  <c r="H568" i="1" s="1"/>
  <c r="E570" i="1"/>
  <c r="H570" i="1" s="1"/>
  <c r="E571" i="1"/>
  <c r="H571" i="1" s="1"/>
  <c r="E573" i="1"/>
  <c r="H573" i="1" s="1"/>
  <c r="E574" i="1"/>
  <c r="H574" i="1" s="1"/>
  <c r="E576" i="1"/>
  <c r="H576" i="1" s="1"/>
  <c r="C9" i="2"/>
  <c r="E10" i="2"/>
  <c r="E12" i="2"/>
  <c r="C13" i="2"/>
  <c r="E30" i="2"/>
  <c r="H30" i="2" s="1"/>
  <c r="E225" i="2"/>
  <c r="H225" i="2" s="1"/>
  <c r="E271" i="2"/>
  <c r="H271" i="2" s="1"/>
  <c r="E341" i="2"/>
  <c r="H341" i="2" s="1"/>
  <c r="E586" i="2"/>
  <c r="H586" i="2" s="1"/>
  <c r="C12" i="3"/>
  <c r="E75" i="3"/>
  <c r="E77" i="3"/>
  <c r="H77" i="3" s="1"/>
  <c r="E79" i="3"/>
  <c r="H79" i="3" s="1"/>
  <c r="E81" i="3"/>
  <c r="H81" i="3" s="1"/>
  <c r="E82" i="3"/>
  <c r="H82" i="3" s="1"/>
  <c r="E84" i="3"/>
  <c r="H84" i="3" s="1"/>
  <c r="E85" i="3"/>
  <c r="H85" i="3" s="1"/>
  <c r="E87" i="3"/>
  <c r="H87" i="3" s="1"/>
  <c r="E89" i="3"/>
  <c r="H89" i="3" s="1"/>
  <c r="E92" i="3"/>
  <c r="H92" i="3" s="1"/>
  <c r="E93" i="3"/>
  <c r="H93" i="3" s="1"/>
  <c r="E95" i="3"/>
  <c r="H95" i="3" s="1"/>
  <c r="E97" i="3"/>
  <c r="H97" i="3" s="1"/>
  <c r="E102" i="3"/>
  <c r="H102" i="3" s="1"/>
  <c r="E104" i="3"/>
  <c r="H104" i="3" s="1"/>
  <c r="E110" i="3"/>
  <c r="H110" i="3" s="1"/>
  <c r="E112" i="3"/>
  <c r="H112" i="3" s="1"/>
  <c r="E114" i="3"/>
  <c r="H114" i="3" s="1"/>
  <c r="E115" i="3"/>
  <c r="H115" i="3" s="1"/>
  <c r="E117" i="3"/>
  <c r="H117" i="3" s="1"/>
  <c r="E120" i="3"/>
  <c r="H120" i="3" s="1"/>
  <c r="E121" i="3"/>
  <c r="H121" i="3" s="1"/>
  <c r="E126" i="3"/>
  <c r="H126" i="3" s="1"/>
  <c r="E128" i="3"/>
  <c r="H128" i="3" s="1"/>
  <c r="E130" i="3"/>
  <c r="H130" i="3" s="1"/>
  <c r="E132" i="3"/>
  <c r="H132" i="3" s="1"/>
  <c r="E134" i="3"/>
  <c r="H134" i="3" s="1"/>
  <c r="E136" i="3"/>
  <c r="H136" i="3" s="1"/>
  <c r="E137" i="3"/>
  <c r="H137" i="3" s="1"/>
  <c r="E139" i="3"/>
  <c r="H139" i="3" s="1"/>
  <c r="E141" i="3"/>
  <c r="H141" i="3" s="1"/>
  <c r="E145" i="3"/>
  <c r="H145" i="3" s="1"/>
  <c r="E153" i="3"/>
  <c r="H153" i="3" s="1"/>
  <c r="E155" i="3"/>
  <c r="H155" i="3" s="1"/>
  <c r="E157" i="3"/>
  <c r="H157" i="3" s="1"/>
  <c r="E161" i="3"/>
  <c r="H161" i="3" s="1"/>
  <c r="E350" i="3"/>
  <c r="H350" i="3" s="1"/>
  <c r="E351" i="3"/>
  <c r="H351" i="3" s="1"/>
  <c r="E355" i="3"/>
  <c r="H355" i="3" s="1"/>
  <c r="E356" i="3"/>
  <c r="H356" i="3" s="1"/>
  <c r="E358" i="3"/>
  <c r="H358" i="3" s="1"/>
  <c r="E359" i="3"/>
  <c r="H359" i="3" s="1"/>
  <c r="E362" i="3"/>
  <c r="H362" i="3" s="1"/>
  <c r="E364" i="3"/>
  <c r="H364" i="3" s="1"/>
  <c r="E366" i="3"/>
  <c r="H366" i="3" s="1"/>
  <c r="E368" i="3"/>
  <c r="H368" i="3" s="1"/>
  <c r="E373" i="3"/>
  <c r="H373" i="3" s="1"/>
  <c r="E376" i="3"/>
  <c r="H376" i="3" s="1"/>
  <c r="E378" i="3"/>
  <c r="H378" i="3" s="1"/>
  <c r="E382" i="3"/>
  <c r="H382" i="3" s="1"/>
  <c r="E383" i="3"/>
  <c r="H383" i="3" s="1"/>
  <c r="E385" i="3"/>
  <c r="H385" i="3" s="1"/>
  <c r="E387" i="3"/>
  <c r="H387" i="3" s="1"/>
  <c r="E388" i="3"/>
  <c r="H388" i="3" s="1"/>
  <c r="E390" i="3"/>
  <c r="H390" i="3" s="1"/>
  <c r="E392" i="3"/>
  <c r="H392" i="3" s="1"/>
  <c r="E398" i="3"/>
  <c r="H398" i="3" s="1"/>
  <c r="E401" i="3"/>
  <c r="H401" i="3" s="1"/>
  <c r="E403" i="3"/>
  <c r="H403" i="3" s="1"/>
  <c r="E405" i="3"/>
  <c r="H405" i="3" s="1"/>
  <c r="E409" i="3"/>
  <c r="H409" i="3" s="1"/>
  <c r="E411" i="3"/>
  <c r="H411" i="3" s="1"/>
  <c r="E416" i="3"/>
  <c r="H416" i="3" s="1"/>
  <c r="E417" i="3"/>
  <c r="H417" i="3" s="1"/>
  <c r="E419" i="3"/>
  <c r="H419" i="3" s="1"/>
  <c r="E423" i="3"/>
  <c r="H423" i="3" s="1"/>
  <c r="E425" i="3"/>
  <c r="H425" i="3" s="1"/>
  <c r="E429" i="3"/>
  <c r="H429" i="3" s="1"/>
  <c r="E432" i="3"/>
  <c r="H432" i="3" s="1"/>
  <c r="E441" i="3"/>
  <c r="H441" i="3" s="1"/>
  <c r="E443" i="3"/>
  <c r="H443" i="3" s="1"/>
  <c r="E447" i="3"/>
  <c r="H447" i="3" s="1"/>
  <c r="E454" i="3"/>
  <c r="H454" i="3" s="1"/>
  <c r="E456" i="3"/>
  <c r="H456" i="3" s="1"/>
  <c r="E458" i="3"/>
  <c r="H458" i="3" s="1"/>
  <c r="E459" i="3"/>
  <c r="H459" i="3" s="1"/>
  <c r="E463" i="3"/>
  <c r="H463" i="3" s="1"/>
  <c r="E465" i="3"/>
  <c r="H465" i="3" s="1"/>
  <c r="E466" i="3"/>
  <c r="H466" i="3" s="1"/>
  <c r="E468" i="3"/>
  <c r="H468" i="3" s="1"/>
  <c r="E470" i="3"/>
  <c r="H470" i="3" s="1"/>
  <c r="E476" i="3"/>
  <c r="H476" i="3" s="1"/>
  <c r="E477" i="3"/>
  <c r="H477" i="3" s="1"/>
  <c r="E479" i="3"/>
  <c r="H479" i="3" s="1"/>
  <c r="E481" i="3"/>
  <c r="H481" i="3" s="1"/>
  <c r="E483" i="3"/>
  <c r="H483" i="3" s="1"/>
  <c r="E485" i="3"/>
  <c r="H485" i="3" s="1"/>
  <c r="E486" i="3"/>
  <c r="H486" i="3" s="1"/>
  <c r="E488" i="3"/>
  <c r="H488" i="3" s="1"/>
  <c r="E490" i="3"/>
  <c r="H490" i="3" s="1"/>
  <c r="E492" i="3"/>
  <c r="H492" i="3" s="1"/>
  <c r="E495" i="3"/>
  <c r="H495" i="3" s="1"/>
  <c r="E498" i="3"/>
  <c r="H498" i="3" s="1"/>
  <c r="E500" i="3"/>
  <c r="H500" i="3" s="1"/>
  <c r="E501" i="3"/>
  <c r="H501" i="3" s="1"/>
  <c r="E508" i="3"/>
  <c r="H508" i="3" s="1"/>
  <c r="E510" i="3"/>
  <c r="H510" i="3" s="1"/>
  <c r="E512" i="3"/>
  <c r="H512" i="3" s="1"/>
  <c r="E514" i="3"/>
  <c r="H514" i="3" s="1"/>
  <c r="E515" i="3"/>
  <c r="H515" i="3" s="1"/>
  <c r="E517" i="3"/>
  <c r="H517" i="3" s="1"/>
  <c r="E521" i="3"/>
  <c r="H521" i="3" s="1"/>
  <c r="E522" i="3"/>
  <c r="H522" i="3" s="1"/>
  <c r="E525" i="3"/>
  <c r="H525" i="3" s="1"/>
  <c r="E529" i="3"/>
  <c r="H529" i="3" s="1"/>
  <c r="E530" i="3"/>
  <c r="H530" i="3" s="1"/>
  <c r="E535" i="3"/>
  <c r="H535" i="3" s="1"/>
  <c r="E536" i="3"/>
  <c r="H536" i="3" s="1"/>
  <c r="E538" i="3"/>
  <c r="H538" i="3" s="1"/>
  <c r="E539" i="3"/>
  <c r="H539" i="3" s="1"/>
  <c r="E543" i="3"/>
  <c r="H543" i="3" s="1"/>
  <c r="E545" i="3"/>
  <c r="H545" i="3" s="1"/>
  <c r="E549" i="3"/>
  <c r="H549" i="3" s="1"/>
  <c r="E551" i="3"/>
  <c r="H551" i="3" s="1"/>
  <c r="E552" i="3"/>
  <c r="H552" i="3" s="1"/>
  <c r="E554" i="3"/>
  <c r="H554" i="3" s="1"/>
  <c r="E556" i="3"/>
  <c r="H556" i="3" s="1"/>
  <c r="E560" i="3"/>
  <c r="H560" i="3" s="1"/>
  <c r="E564" i="3"/>
  <c r="H564" i="3" s="1"/>
  <c r="E566" i="3"/>
  <c r="H566" i="3" s="1"/>
  <c r="E571" i="3"/>
  <c r="H571" i="3" s="1"/>
  <c r="E572" i="3"/>
  <c r="H572" i="3" s="1"/>
  <c r="E574" i="3"/>
  <c r="H574" i="3" s="1"/>
  <c r="D8" i="5"/>
  <c r="F11" i="5" s="1"/>
  <c r="D10" i="5"/>
  <c r="D12" i="5"/>
  <c r="F75" i="5"/>
  <c r="F76" i="5"/>
  <c r="F77" i="5"/>
  <c r="F78" i="5"/>
  <c r="F79" i="5"/>
  <c r="F80" i="5"/>
  <c r="F82" i="5"/>
  <c r="F83" i="5"/>
  <c r="F84" i="5"/>
  <c r="F85" i="5"/>
  <c r="F86" i="5"/>
  <c r="F87" i="5"/>
  <c r="F89" i="5"/>
  <c r="F90" i="5"/>
  <c r="F91" i="5"/>
  <c r="F92" i="5"/>
  <c r="F93" i="5"/>
  <c r="F94" i="5"/>
  <c r="F95" i="5"/>
  <c r="F96" i="5"/>
  <c r="F97" i="5"/>
  <c r="F99" i="5"/>
  <c r="F102" i="5"/>
  <c r="F103" i="5"/>
  <c r="F104" i="5"/>
  <c r="F106" i="5"/>
  <c r="F107" i="5"/>
  <c r="F108" i="5"/>
  <c r="F109" i="5"/>
  <c r="F110" i="5"/>
  <c r="F111" i="5"/>
  <c r="F112" i="5"/>
  <c r="F113" i="5"/>
  <c r="F114" i="5"/>
  <c r="F115" i="5"/>
  <c r="F116" i="5"/>
  <c r="F120" i="5"/>
  <c r="F121" i="5"/>
  <c r="F123" i="5"/>
  <c r="F124" i="5"/>
  <c r="F125" i="5"/>
  <c r="F126" i="5"/>
  <c r="F128" i="5"/>
  <c r="F129" i="5"/>
  <c r="F130" i="5"/>
  <c r="F131" i="5"/>
  <c r="F132" i="5"/>
  <c r="F133" i="5"/>
  <c r="F134" i="5"/>
  <c r="F135" i="5"/>
  <c r="F136" i="5"/>
  <c r="F137" i="5"/>
  <c r="F139" i="5"/>
  <c r="F140" i="5"/>
  <c r="F141" i="5"/>
  <c r="F142" i="5"/>
  <c r="F143" i="5"/>
  <c r="F144" i="5"/>
  <c r="F145" i="5"/>
  <c r="F146" i="5"/>
  <c r="F148" i="5"/>
  <c r="F153" i="5"/>
  <c r="F155" i="5"/>
  <c r="F156" i="5"/>
  <c r="F158" i="5"/>
  <c r="F159" i="5"/>
  <c r="F164" i="5"/>
  <c r="F349" i="5"/>
  <c r="F350" i="5"/>
  <c r="F351" i="5"/>
  <c r="F352" i="5"/>
  <c r="F355" i="5"/>
  <c r="F356" i="5"/>
  <c r="F357" i="5"/>
  <c r="F358" i="5"/>
  <c r="F359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7" i="5"/>
  <c r="F379" i="5"/>
  <c r="F380" i="5"/>
  <c r="F382" i="5"/>
  <c r="F383" i="5"/>
  <c r="F384" i="5"/>
  <c r="F385" i="5"/>
  <c r="F386" i="5"/>
  <c r="F388" i="5"/>
  <c r="F390" i="5"/>
  <c r="F391" i="5"/>
  <c r="F393" i="5"/>
  <c r="F395" i="5"/>
  <c r="F397" i="5"/>
  <c r="F398" i="5"/>
  <c r="F399" i="5"/>
  <c r="F400" i="5"/>
  <c r="F401" i="5"/>
  <c r="F402" i="5"/>
  <c r="F403" i="5"/>
  <c r="F405" i="5"/>
  <c r="F406" i="5"/>
  <c r="F407" i="5"/>
  <c r="F408" i="5"/>
  <c r="F409" i="5"/>
  <c r="F410" i="5"/>
  <c r="F412" i="5"/>
  <c r="F413" i="5"/>
  <c r="F416" i="5"/>
  <c r="F420" i="5"/>
  <c r="F422" i="5"/>
  <c r="F423" i="5"/>
  <c r="F424" i="5"/>
  <c r="F428" i="5"/>
  <c r="F429" i="5"/>
  <c r="F432" i="5"/>
  <c r="F434" i="5"/>
  <c r="F436" i="5"/>
  <c r="F439" i="5"/>
  <c r="F443" i="5"/>
  <c r="F445" i="5"/>
  <c r="F450" i="5"/>
  <c r="F453" i="5"/>
  <c r="F455" i="5"/>
  <c r="F456" i="5"/>
  <c r="F457" i="5"/>
  <c r="F458" i="5"/>
  <c r="F459" i="5"/>
  <c r="F461" i="5"/>
  <c r="F464" i="5"/>
  <c r="F465" i="5"/>
  <c r="F466" i="5"/>
  <c r="F468" i="5"/>
  <c r="F469" i="5"/>
  <c r="F470" i="5"/>
  <c r="F471" i="5"/>
  <c r="F473" i="5"/>
  <c r="F479" i="5"/>
  <c r="F480" i="5"/>
  <c r="F481" i="5"/>
  <c r="F482" i="5"/>
  <c r="F483" i="5"/>
  <c r="F484" i="5"/>
  <c r="F486" i="5"/>
  <c r="F489" i="5"/>
  <c r="F490" i="5"/>
  <c r="F491" i="5"/>
  <c r="F497" i="5"/>
  <c r="F498" i="5"/>
  <c r="F500" i="5"/>
  <c r="F509" i="5"/>
  <c r="F510" i="5"/>
  <c r="F511" i="5"/>
  <c r="F512" i="5"/>
  <c r="F514" i="5"/>
  <c r="F515" i="5"/>
  <c r="F516" i="5"/>
  <c r="F517" i="5"/>
  <c r="F523" i="5"/>
  <c r="F524" i="5"/>
  <c r="F526" i="5"/>
  <c r="F529" i="5"/>
  <c r="F531" i="5"/>
  <c r="F532" i="5"/>
  <c r="F534" i="5"/>
  <c r="F535" i="5"/>
  <c r="F536" i="5"/>
  <c r="F538" i="5"/>
  <c r="F539" i="5"/>
  <c r="F542" i="5"/>
  <c r="F549" i="5"/>
  <c r="F551" i="5"/>
  <c r="F554" i="5"/>
  <c r="F559" i="5"/>
  <c r="F560" i="5"/>
  <c r="F561" i="5"/>
  <c r="F562" i="5"/>
  <c r="F568" i="5"/>
  <c r="F570" i="5"/>
  <c r="F571" i="5"/>
  <c r="D9" i="6"/>
  <c r="F9" i="6" s="1"/>
  <c r="D11" i="6"/>
  <c r="F11" i="6" s="1"/>
  <c r="D13" i="6"/>
  <c r="F13" i="6" s="1"/>
  <c r="F19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3" i="6"/>
  <c r="F44" i="6"/>
  <c r="F45" i="6"/>
  <c r="F46" i="6"/>
  <c r="F48" i="6"/>
  <c r="F49" i="6"/>
  <c r="F50" i="6"/>
  <c r="F51" i="6"/>
  <c r="F52" i="6"/>
  <c r="F53" i="6"/>
  <c r="F54" i="6"/>
  <c r="F55" i="6"/>
  <c r="F56" i="6"/>
  <c r="F58" i="6"/>
  <c r="F59" i="6"/>
  <c r="F60" i="6"/>
  <c r="F61" i="6"/>
  <c r="F62" i="6"/>
  <c r="F63" i="6"/>
  <c r="F64" i="6"/>
  <c r="F65" i="6"/>
  <c r="F66" i="6"/>
  <c r="F67" i="6"/>
  <c r="F68" i="6"/>
  <c r="F173" i="6"/>
  <c r="F174" i="6"/>
  <c r="F175" i="6"/>
  <c r="F176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8" i="6"/>
  <c r="F219" i="6"/>
  <c r="F220" i="6"/>
  <c r="F221" i="6"/>
  <c r="F222" i="6"/>
  <c r="F223" i="6"/>
  <c r="F224" i="6"/>
  <c r="F225" i="6"/>
  <c r="F226" i="6"/>
  <c r="F227" i="6"/>
  <c r="F228" i="6"/>
  <c r="F230" i="6"/>
  <c r="F232" i="6"/>
  <c r="F233" i="6"/>
  <c r="F234" i="6"/>
  <c r="F235" i="6"/>
  <c r="F237" i="6"/>
  <c r="F238" i="6"/>
  <c r="F240" i="6"/>
  <c r="F241" i="6"/>
  <c r="F243" i="6"/>
  <c r="F244" i="6"/>
  <c r="F245" i="6"/>
  <c r="F246" i="6"/>
  <c r="F247" i="6"/>
  <c r="F248" i="6"/>
  <c r="F249" i="6"/>
  <c r="F250" i="6"/>
  <c r="F252" i="6"/>
  <c r="F253" i="6"/>
  <c r="F254" i="6"/>
  <c r="F255" i="6"/>
  <c r="F256" i="6"/>
  <c r="F258" i="6"/>
  <c r="F259" i="6"/>
  <c r="F260" i="6"/>
  <c r="F261" i="6"/>
  <c r="F262" i="6"/>
  <c r="F263" i="6"/>
  <c r="F264" i="6"/>
  <c r="F265" i="6"/>
  <c r="F267" i="6"/>
  <c r="F268" i="6"/>
  <c r="F269" i="6"/>
  <c r="F271" i="6"/>
  <c r="F272" i="6"/>
  <c r="F275" i="6"/>
  <c r="F276" i="6"/>
  <c r="F277" i="6"/>
  <c r="F278" i="6"/>
  <c r="F280" i="6"/>
  <c r="F281" i="6"/>
  <c r="F282" i="6"/>
  <c r="F283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300" i="6"/>
  <c r="F301" i="6"/>
  <c r="F302" i="6"/>
  <c r="F303" i="6"/>
  <c r="F304" i="6"/>
  <c r="F305" i="6"/>
  <c r="F306" i="6"/>
  <c r="F308" i="6"/>
  <c r="F309" i="6"/>
  <c r="F310" i="6"/>
  <c r="F312" i="6"/>
  <c r="F313" i="6"/>
  <c r="F317" i="6"/>
  <c r="F319" i="6"/>
  <c r="F320" i="6"/>
  <c r="F321" i="6"/>
  <c r="F323" i="6"/>
  <c r="F324" i="6"/>
  <c r="F328" i="6"/>
  <c r="F329" i="6"/>
  <c r="F330" i="6"/>
  <c r="F331" i="6"/>
  <c r="F334" i="6"/>
  <c r="F335" i="6"/>
  <c r="F338" i="6"/>
  <c r="F339" i="6"/>
  <c r="F340" i="6"/>
  <c r="F341" i="6"/>
  <c r="F342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5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D8" i="7"/>
  <c r="F9" i="7" s="1"/>
  <c r="D10" i="7"/>
  <c r="D12" i="7"/>
  <c r="F75" i="7"/>
  <c r="F76" i="7"/>
  <c r="F77" i="7"/>
  <c r="F78" i="7"/>
  <c r="F79" i="7"/>
  <c r="F80" i="7"/>
  <c r="F82" i="7"/>
  <c r="F84" i="7"/>
  <c r="F87" i="7"/>
  <c r="F89" i="7"/>
  <c r="F90" i="7"/>
  <c r="F91" i="7"/>
  <c r="F92" i="7"/>
  <c r="F93" i="7"/>
  <c r="F94" i="7"/>
  <c r="F95" i="7"/>
  <c r="F96" i="7"/>
  <c r="F97" i="7"/>
  <c r="F98" i="7"/>
  <c r="F99" i="7"/>
  <c r="F103" i="7"/>
  <c r="F104" i="7"/>
  <c r="F106" i="7"/>
  <c r="F110" i="7"/>
  <c r="F111" i="7"/>
  <c r="F112" i="7"/>
  <c r="F113" i="7"/>
  <c r="F115" i="7"/>
  <c r="F116" i="7"/>
  <c r="F120" i="7"/>
  <c r="F123" i="7"/>
  <c r="F124" i="7"/>
  <c r="F125" i="7"/>
  <c r="F126" i="7"/>
  <c r="F128" i="7"/>
  <c r="F129" i="7"/>
  <c r="F130" i="7"/>
  <c r="F131" i="7"/>
  <c r="F132" i="7"/>
  <c r="F133" i="7"/>
  <c r="F134" i="7"/>
  <c r="F135" i="7"/>
  <c r="F136" i="7"/>
  <c r="F137" i="7"/>
  <c r="F140" i="7"/>
  <c r="F141" i="7"/>
  <c r="F143" i="7"/>
  <c r="F144" i="7"/>
  <c r="F145" i="7"/>
  <c r="F146" i="7"/>
  <c r="F149" i="7"/>
  <c r="F153" i="7"/>
  <c r="F154" i="7"/>
  <c r="F155" i="7"/>
  <c r="F157" i="7"/>
  <c r="F162" i="7"/>
  <c r="F164" i="7"/>
  <c r="F349" i="7"/>
  <c r="F350" i="7"/>
  <c r="F351" i="7"/>
  <c r="F352" i="7"/>
  <c r="F355" i="7"/>
  <c r="F356" i="7"/>
  <c r="F357" i="7"/>
  <c r="F358" i="7"/>
  <c r="F359" i="7"/>
  <c r="F361" i="7"/>
  <c r="F362" i="7"/>
  <c r="F364" i="7"/>
  <c r="F365" i="7"/>
  <c r="F366" i="7"/>
  <c r="F367" i="7"/>
  <c r="F369" i="7"/>
  <c r="F370" i="7"/>
  <c r="F372" i="7"/>
  <c r="F373" i="7"/>
  <c r="F374" i="7"/>
  <c r="F377" i="7"/>
  <c r="F378" i="7"/>
  <c r="F379" i="7"/>
  <c r="F380" i="7"/>
  <c r="F382" i="7"/>
  <c r="F383" i="7"/>
  <c r="F384" i="7"/>
  <c r="F385" i="7"/>
  <c r="F386" i="7"/>
  <c r="F387" i="7"/>
  <c r="F388" i="7"/>
  <c r="F389" i="7"/>
  <c r="F391" i="7"/>
  <c r="F392" i="7"/>
  <c r="F394" i="7"/>
  <c r="F395" i="7"/>
  <c r="F396" i="7"/>
  <c r="F397" i="7"/>
  <c r="F398" i="7"/>
  <c r="F399" i="7"/>
  <c r="F401" i="7"/>
  <c r="F402" i="7"/>
  <c r="F403" i="7"/>
  <c r="F404" i="7"/>
  <c r="F405" i="7"/>
  <c r="F407" i="7"/>
  <c r="F408" i="7"/>
  <c r="F409" i="7"/>
  <c r="F410" i="7"/>
  <c r="F411" i="7"/>
  <c r="F412" i="7"/>
  <c r="F413" i="7"/>
  <c r="F415" i="7"/>
  <c r="F416" i="7"/>
  <c r="F418" i="7"/>
  <c r="F419" i="7"/>
  <c r="F420" i="7"/>
  <c r="F422" i="7"/>
  <c r="F423" i="7"/>
  <c r="F424" i="7"/>
  <c r="F425" i="7"/>
  <c r="F428" i="7"/>
  <c r="F429" i="7"/>
  <c r="F432" i="7"/>
  <c r="F434" i="7"/>
  <c r="F437" i="7"/>
  <c r="F438" i="7"/>
  <c r="F442" i="7"/>
  <c r="F443" i="7"/>
  <c r="F445" i="7"/>
  <c r="F446" i="7"/>
  <c r="F449" i="7"/>
  <c r="F450" i="7"/>
  <c r="F451" i="7"/>
  <c r="F453" i="7"/>
  <c r="F454" i="7"/>
  <c r="F455" i="7"/>
  <c r="F456" i="7"/>
  <c r="F457" i="7"/>
  <c r="F459" i="7"/>
  <c r="F460" i="7"/>
  <c r="F461" i="7"/>
  <c r="F462" i="7"/>
  <c r="F463" i="7"/>
  <c r="F464" i="7"/>
  <c r="F465" i="7"/>
  <c r="F466" i="7"/>
  <c r="F467" i="7"/>
  <c r="F468" i="7"/>
  <c r="F469" i="7"/>
  <c r="F471" i="7"/>
  <c r="F472" i="7"/>
  <c r="F473" i="7"/>
  <c r="F475" i="7"/>
  <c r="F476" i="7"/>
  <c r="F478" i="7"/>
  <c r="F479" i="7"/>
  <c r="F480" i="7"/>
  <c r="F481" i="7"/>
  <c r="F484" i="7"/>
  <c r="F486" i="7"/>
  <c r="F487" i="7"/>
  <c r="F488" i="7"/>
  <c r="F489" i="7"/>
  <c r="F490" i="7"/>
  <c r="F498" i="7"/>
  <c r="F500" i="7"/>
  <c r="F508" i="7"/>
  <c r="F510" i="7"/>
  <c r="F511" i="7"/>
  <c r="F515" i="7"/>
  <c r="F517" i="7"/>
  <c r="F522" i="7"/>
  <c r="F523" i="7"/>
  <c r="F526" i="7"/>
  <c r="F530" i="7"/>
  <c r="F532" i="7"/>
  <c r="F534" i="7"/>
  <c r="F535" i="7"/>
  <c r="F536" i="7"/>
  <c r="F538" i="7"/>
  <c r="F539" i="7"/>
  <c r="F541" i="7"/>
  <c r="F542" i="7"/>
  <c r="F544" i="7"/>
  <c r="F548" i="7"/>
  <c r="F554" i="7"/>
  <c r="F559" i="7"/>
  <c r="F560" i="7"/>
  <c r="F561" i="7"/>
  <c r="F562" i="7"/>
  <c r="F563" i="7"/>
  <c r="F564" i="7"/>
  <c r="F565" i="7"/>
  <c r="F567" i="7"/>
  <c r="F568" i="7"/>
  <c r="F569" i="7"/>
  <c r="F570" i="7"/>
  <c r="F572" i="7"/>
  <c r="F574" i="7"/>
  <c r="H583" i="7"/>
  <c r="F584" i="7"/>
  <c r="E587" i="7"/>
  <c r="H587" i="7" s="1"/>
  <c r="E591" i="7"/>
  <c r="H591" i="7" s="1"/>
  <c r="H595" i="7"/>
  <c r="E599" i="7"/>
  <c r="H599" i="7" s="1"/>
  <c r="F600" i="7"/>
  <c r="E603" i="7"/>
  <c r="H603" i="7" s="1"/>
  <c r="F604" i="7"/>
  <c r="F12" i="8"/>
  <c r="G19" i="8"/>
  <c r="E24" i="8"/>
  <c r="H24" i="8" s="1"/>
  <c r="E25" i="8"/>
  <c r="H25" i="8" s="1"/>
  <c r="E62" i="8"/>
  <c r="H62" i="8" s="1"/>
  <c r="E76" i="8"/>
  <c r="H76" i="8" s="1"/>
  <c r="E80" i="8"/>
  <c r="H80" i="8" s="1"/>
  <c r="H84" i="8"/>
  <c r="H88" i="8"/>
  <c r="E92" i="8"/>
  <c r="H92" i="8" s="1"/>
  <c r="E96" i="8"/>
  <c r="H96" i="8" s="1"/>
  <c r="E100" i="8"/>
  <c r="H100" i="8" s="1"/>
  <c r="E104" i="8"/>
  <c r="H104" i="8" s="1"/>
  <c r="E108" i="8"/>
  <c r="H108" i="8" s="1"/>
  <c r="H112" i="8"/>
  <c r="E116" i="8"/>
  <c r="H116" i="8" s="1"/>
  <c r="E120" i="8"/>
  <c r="H120" i="8" s="1"/>
  <c r="E124" i="8"/>
  <c r="H124" i="8" s="1"/>
  <c r="E128" i="8"/>
  <c r="H128" i="8" s="1"/>
  <c r="E132" i="8"/>
  <c r="H132" i="8" s="1"/>
  <c r="H136" i="8"/>
  <c r="E140" i="8"/>
  <c r="H140" i="8" s="1"/>
  <c r="H144" i="8"/>
  <c r="H148" i="8"/>
  <c r="H152" i="8"/>
  <c r="H156" i="8"/>
  <c r="E160" i="8"/>
  <c r="H160" i="8" s="1"/>
  <c r="E178" i="8"/>
  <c r="H178" i="8" s="1"/>
  <c r="E182" i="8"/>
  <c r="H182" i="8" s="1"/>
  <c r="E188" i="8"/>
  <c r="H188" i="8" s="1"/>
  <c r="E194" i="8"/>
  <c r="H194" i="8" s="1"/>
  <c r="E199" i="8"/>
  <c r="H199" i="8" s="1"/>
  <c r="E203" i="8"/>
  <c r="H203" i="8" s="1"/>
  <c r="E209" i="8"/>
  <c r="H209" i="8" s="1"/>
  <c r="E233" i="8"/>
  <c r="H233" i="8" s="1"/>
  <c r="E235" i="8"/>
  <c r="H235" i="8" s="1"/>
  <c r="E236" i="8"/>
  <c r="H236" i="8" s="1"/>
  <c r="E238" i="8"/>
  <c r="H238" i="8" s="1"/>
  <c r="E244" i="8"/>
  <c r="H244" i="8" s="1"/>
  <c r="E276" i="8"/>
  <c r="H276" i="8" s="1"/>
  <c r="E283" i="8"/>
  <c r="H283" i="8" s="1"/>
  <c r="E286" i="8"/>
  <c r="H286" i="8" s="1"/>
  <c r="E288" i="8"/>
  <c r="H288" i="8" s="1"/>
  <c r="E294" i="8"/>
  <c r="H294" i="8" s="1"/>
  <c r="H374" i="8"/>
  <c r="H380" i="8"/>
  <c r="H387" i="8"/>
  <c r="H390" i="8"/>
  <c r="H393" i="8"/>
  <c r="H396" i="8"/>
  <c r="H415" i="8"/>
  <c r="H418" i="8"/>
  <c r="H421" i="8"/>
  <c r="H440" i="8"/>
  <c r="H447" i="8"/>
  <c r="H453" i="8"/>
  <c r="H458" i="8"/>
  <c r="H461" i="8"/>
  <c r="H464" i="8"/>
  <c r="H474" i="8"/>
  <c r="H478" i="8"/>
  <c r="H483" i="8"/>
  <c r="H488" i="8"/>
  <c r="H493" i="8"/>
  <c r="H496" i="8"/>
  <c r="H503" i="8"/>
  <c r="H507" i="8"/>
  <c r="H513" i="8"/>
  <c r="H516" i="8"/>
  <c r="H520" i="8"/>
  <c r="H524" i="8"/>
  <c r="H540" i="8"/>
  <c r="H545" i="8"/>
  <c r="H549" i="8"/>
  <c r="H553" i="8"/>
  <c r="H573" i="8"/>
  <c r="H604" i="8"/>
  <c r="E45" i="9"/>
  <c r="H45" i="9" s="1"/>
  <c r="E49" i="9"/>
  <c r="H49" i="9" s="1"/>
  <c r="H119" i="9"/>
  <c r="H161" i="9"/>
  <c r="H350" i="9"/>
  <c r="H383" i="9"/>
  <c r="H426" i="9"/>
  <c r="H460" i="9"/>
  <c r="H480" i="9"/>
  <c r="E600" i="9"/>
  <c r="H600" i="9" s="1"/>
  <c r="E608" i="9"/>
  <c r="H608" i="9" s="1"/>
  <c r="G12" i="10"/>
  <c r="H30" i="10"/>
  <c r="E23" i="8"/>
  <c r="H23" i="8" s="1"/>
  <c r="E30" i="8"/>
  <c r="H30" i="8" s="1"/>
  <c r="E44" i="8"/>
  <c r="H44" i="8" s="1"/>
  <c r="E48" i="8"/>
  <c r="H48" i="8" s="1"/>
  <c r="E56" i="8"/>
  <c r="H56" i="8" s="1"/>
  <c r="E59" i="8"/>
  <c r="H59" i="8" s="1"/>
  <c r="E60" i="8"/>
  <c r="H60" i="8" s="1"/>
  <c r="E61" i="8"/>
  <c r="H61" i="8" s="1"/>
  <c r="E65" i="8"/>
  <c r="H65" i="8" s="1"/>
  <c r="E66" i="8"/>
  <c r="H66" i="8" s="1"/>
  <c r="F342" i="8"/>
  <c r="F339" i="8"/>
  <c r="F329" i="8"/>
  <c r="F328" i="8"/>
  <c r="F324" i="8"/>
  <c r="F319" i="8"/>
  <c r="F313" i="8"/>
  <c r="F308" i="8"/>
  <c r="F306" i="8"/>
  <c r="F305" i="8"/>
  <c r="F302" i="8"/>
  <c r="F301" i="8"/>
  <c r="F300" i="8"/>
  <c r="F295" i="8"/>
  <c r="F294" i="8"/>
  <c r="F293" i="8"/>
  <c r="F290" i="8"/>
  <c r="F289" i="8"/>
  <c r="F288" i="8"/>
  <c r="F282" i="8"/>
  <c r="F281" i="8"/>
  <c r="F278" i="8"/>
  <c r="F276" i="8"/>
  <c r="F275" i="8"/>
  <c r="F271" i="8"/>
  <c r="F268" i="8"/>
  <c r="F265" i="8"/>
  <c r="F264" i="8"/>
  <c r="F262" i="8"/>
  <c r="F259" i="8"/>
  <c r="F254" i="8"/>
  <c r="F250" i="8"/>
  <c r="F248" i="8"/>
  <c r="F247" i="8"/>
  <c r="F244" i="8"/>
  <c r="F243" i="8"/>
  <c r="F241" i="8"/>
  <c r="F240" i="8"/>
  <c r="F238" i="8"/>
  <c r="F232" i="8"/>
  <c r="F230" i="8"/>
  <c r="F227" i="8"/>
  <c r="F226" i="8"/>
  <c r="F225" i="8"/>
  <c r="F219" i="8"/>
  <c r="F218" i="8"/>
  <c r="F214" i="8"/>
  <c r="F213" i="8"/>
  <c r="F212" i="8"/>
  <c r="F210" i="8"/>
  <c r="F209" i="8"/>
  <c r="F208" i="8"/>
  <c r="F205" i="8"/>
  <c r="F204" i="8"/>
  <c r="F203" i="8"/>
  <c r="F202" i="8"/>
  <c r="F201" i="8"/>
  <c r="F200" i="8"/>
  <c r="F199" i="8"/>
  <c r="F198" i="8"/>
  <c r="F196" i="8"/>
  <c r="F195" i="8"/>
  <c r="F194" i="8"/>
  <c r="F193" i="8"/>
  <c r="F191" i="8"/>
  <c r="F189" i="8"/>
  <c r="F188" i="8"/>
  <c r="F187" i="8"/>
  <c r="F186" i="8"/>
  <c r="F185" i="8"/>
  <c r="F182" i="8"/>
  <c r="F181" i="8"/>
  <c r="F180" i="8"/>
  <c r="F179" i="8"/>
  <c r="F178" i="8"/>
  <c r="F174" i="8"/>
  <c r="F173" i="8"/>
  <c r="D11" i="8"/>
  <c r="E570" i="8"/>
  <c r="H570" i="8" s="1"/>
  <c r="E569" i="8"/>
  <c r="H569" i="8" s="1"/>
  <c r="E568" i="8"/>
  <c r="H568" i="8" s="1"/>
  <c r="E566" i="8"/>
  <c r="H566" i="8" s="1"/>
  <c r="E565" i="8"/>
  <c r="H565" i="8" s="1"/>
  <c r="E563" i="8"/>
  <c r="H563" i="8" s="1"/>
  <c r="E562" i="8"/>
  <c r="H562" i="8" s="1"/>
  <c r="E561" i="8"/>
  <c r="H561" i="8" s="1"/>
  <c r="E560" i="8"/>
  <c r="H560" i="8" s="1"/>
  <c r="E559" i="8"/>
  <c r="H559" i="8" s="1"/>
  <c r="E556" i="8"/>
  <c r="H556" i="8" s="1"/>
  <c r="E554" i="8"/>
  <c r="H554" i="8" s="1"/>
  <c r="E544" i="8"/>
  <c r="H544" i="8" s="1"/>
  <c r="E542" i="8"/>
  <c r="H542" i="8" s="1"/>
  <c r="E541" i="8"/>
  <c r="H541" i="8" s="1"/>
  <c r="E539" i="8"/>
  <c r="H539" i="8" s="1"/>
  <c r="E538" i="8"/>
  <c r="H538" i="8" s="1"/>
  <c r="E536" i="8"/>
  <c r="H536" i="8" s="1"/>
  <c r="E535" i="8"/>
  <c r="H535" i="8" s="1"/>
  <c r="E534" i="8"/>
  <c r="H534" i="8" s="1"/>
  <c r="E533" i="8"/>
  <c r="H533" i="8" s="1"/>
  <c r="E530" i="8"/>
  <c r="H530" i="8" s="1"/>
  <c r="E528" i="8"/>
  <c r="H528" i="8" s="1"/>
  <c r="E515" i="8"/>
  <c r="H515" i="8" s="1"/>
  <c r="E511" i="8"/>
  <c r="H511" i="8" s="1"/>
  <c r="E510" i="8"/>
  <c r="H510" i="8" s="1"/>
  <c r="E500" i="8"/>
  <c r="H500" i="8" s="1"/>
  <c r="E495" i="8"/>
  <c r="H495" i="8" s="1"/>
  <c r="E492" i="8"/>
  <c r="H492" i="8" s="1"/>
  <c r="E490" i="8"/>
  <c r="H490" i="8" s="1"/>
  <c r="E489" i="8"/>
  <c r="H489" i="8" s="1"/>
  <c r="E487" i="8"/>
  <c r="H487" i="8" s="1"/>
  <c r="E485" i="8"/>
  <c r="H485" i="8" s="1"/>
  <c r="E484" i="8"/>
  <c r="H484" i="8" s="1"/>
  <c r="E482" i="8"/>
  <c r="H482" i="8" s="1"/>
  <c r="E481" i="8"/>
  <c r="H481" i="8" s="1"/>
  <c r="E479" i="8"/>
  <c r="H479" i="8" s="1"/>
  <c r="E473" i="8"/>
  <c r="H473" i="8" s="1"/>
  <c r="E472" i="8"/>
  <c r="H472" i="8" s="1"/>
  <c r="E471" i="8"/>
  <c r="H471" i="8" s="1"/>
  <c r="E469" i="8"/>
  <c r="H469" i="8" s="1"/>
  <c r="E467" i="8"/>
  <c r="H467" i="8" s="1"/>
  <c r="E465" i="8"/>
  <c r="H465" i="8" s="1"/>
  <c r="E463" i="8"/>
  <c r="H463" i="8" s="1"/>
  <c r="E459" i="8"/>
  <c r="H459" i="8" s="1"/>
  <c r="E457" i="8"/>
  <c r="H457" i="8" s="1"/>
  <c r="E456" i="8"/>
  <c r="H456" i="8" s="1"/>
  <c r="E455" i="8"/>
  <c r="H455" i="8" s="1"/>
  <c r="E450" i="8"/>
  <c r="H450" i="8" s="1"/>
  <c r="E448" i="8"/>
  <c r="H448" i="8" s="1"/>
  <c r="E445" i="8"/>
  <c r="H445" i="8" s="1"/>
  <c r="E444" i="8"/>
  <c r="H444" i="8" s="1"/>
  <c r="E443" i="8"/>
  <c r="H443" i="8" s="1"/>
  <c r="E442" i="8"/>
  <c r="H442" i="8" s="1"/>
  <c r="E441" i="8"/>
  <c r="H441" i="8" s="1"/>
  <c r="E436" i="8"/>
  <c r="H436" i="8" s="1"/>
  <c r="E433" i="8"/>
  <c r="H433" i="8" s="1"/>
  <c r="E432" i="8"/>
  <c r="H432" i="8" s="1"/>
  <c r="E431" i="8"/>
  <c r="H431" i="8" s="1"/>
  <c r="E429" i="8"/>
  <c r="H429" i="8" s="1"/>
  <c r="E425" i="8"/>
  <c r="H425" i="8" s="1"/>
  <c r="E424" i="8"/>
  <c r="H424" i="8" s="1"/>
  <c r="E423" i="8"/>
  <c r="H423" i="8" s="1"/>
  <c r="E422" i="8"/>
  <c r="H422" i="8" s="1"/>
  <c r="E420" i="8"/>
  <c r="H420" i="8" s="1"/>
  <c r="E416" i="8"/>
  <c r="H416" i="8" s="1"/>
  <c r="E412" i="8"/>
  <c r="H412" i="8" s="1"/>
  <c r="E411" i="8"/>
  <c r="H411" i="8" s="1"/>
  <c r="E410" i="8"/>
  <c r="H410" i="8" s="1"/>
  <c r="E409" i="8"/>
  <c r="H409" i="8" s="1"/>
  <c r="E408" i="8"/>
  <c r="H408" i="8" s="1"/>
  <c r="E405" i="8"/>
  <c r="H405" i="8" s="1"/>
  <c r="E404" i="8"/>
  <c r="H404" i="8" s="1"/>
  <c r="E403" i="8"/>
  <c r="H403" i="8" s="1"/>
  <c r="E401" i="8"/>
  <c r="H401" i="8" s="1"/>
  <c r="E400" i="8"/>
  <c r="H400" i="8" s="1"/>
  <c r="E399" i="8"/>
  <c r="H399" i="8" s="1"/>
  <c r="E398" i="8"/>
  <c r="H398" i="8" s="1"/>
  <c r="E397" i="8"/>
  <c r="H397" i="8" s="1"/>
  <c r="E395" i="8"/>
  <c r="H395" i="8" s="1"/>
  <c r="E391" i="8"/>
  <c r="H391" i="8" s="1"/>
  <c r="E388" i="8"/>
  <c r="H388" i="8" s="1"/>
  <c r="E386" i="8"/>
  <c r="H386" i="8" s="1"/>
  <c r="E385" i="8"/>
  <c r="H385" i="8" s="1"/>
  <c r="E384" i="8"/>
  <c r="H384" i="8" s="1"/>
  <c r="E383" i="8"/>
  <c r="H383" i="8" s="1"/>
  <c r="E382" i="8"/>
  <c r="H382" i="8" s="1"/>
  <c r="E379" i="8"/>
  <c r="H379" i="8" s="1"/>
  <c r="E378" i="8"/>
  <c r="H378" i="8" s="1"/>
  <c r="E373" i="8"/>
  <c r="H373" i="8" s="1"/>
  <c r="E372" i="8"/>
  <c r="H372" i="8" s="1"/>
  <c r="E370" i="8"/>
  <c r="H370" i="8" s="1"/>
  <c r="E369" i="8"/>
  <c r="H369" i="8" s="1"/>
  <c r="E367" i="8"/>
  <c r="H367" i="8" s="1"/>
  <c r="E365" i="8"/>
  <c r="H365" i="8" s="1"/>
  <c r="E364" i="8"/>
  <c r="H364" i="8" s="1"/>
  <c r="E362" i="8"/>
  <c r="H362" i="8" s="1"/>
  <c r="E361" i="8"/>
  <c r="H361" i="8" s="1"/>
  <c r="E359" i="8"/>
  <c r="H359" i="8" s="1"/>
  <c r="E357" i="8"/>
  <c r="H357" i="8" s="1"/>
  <c r="E356" i="8"/>
  <c r="H356" i="8" s="1"/>
  <c r="E355" i="8"/>
  <c r="H355" i="8" s="1"/>
  <c r="E354" i="8"/>
  <c r="H354" i="8" s="1"/>
  <c r="E352" i="8"/>
  <c r="H352" i="8" s="1"/>
  <c r="E351" i="8"/>
  <c r="H351" i="8" s="1"/>
  <c r="E350" i="8"/>
  <c r="H350" i="8" s="1"/>
  <c r="E349" i="8"/>
  <c r="H349" i="8" s="1"/>
  <c r="G19" i="9"/>
  <c r="H366" i="9"/>
  <c r="H373" i="9"/>
  <c r="H499" i="9"/>
  <c r="G10" i="10"/>
  <c r="F582" i="8"/>
  <c r="F583" i="8"/>
  <c r="F584" i="8"/>
  <c r="F585" i="8"/>
  <c r="F586" i="8"/>
  <c r="F587" i="8"/>
  <c r="F592" i="8"/>
  <c r="F593" i="8"/>
  <c r="F596" i="8"/>
  <c r="F597" i="8"/>
  <c r="F598" i="8"/>
  <c r="F600" i="8"/>
  <c r="F601" i="8"/>
  <c r="H20" i="9"/>
  <c r="H28" i="9"/>
  <c r="H32" i="9"/>
  <c r="H40" i="9"/>
  <c r="H48" i="9"/>
  <c r="H52" i="9"/>
  <c r="H56" i="9"/>
  <c r="H60" i="9"/>
  <c r="H68" i="9"/>
  <c r="E75" i="9"/>
  <c r="E80" i="9"/>
  <c r="H80" i="9" s="1"/>
  <c r="E92" i="9"/>
  <c r="H92" i="9" s="1"/>
  <c r="E96" i="9"/>
  <c r="H96" i="9" s="1"/>
  <c r="E106" i="9"/>
  <c r="H106" i="9" s="1"/>
  <c r="E112" i="9"/>
  <c r="H112" i="9" s="1"/>
  <c r="E125" i="9"/>
  <c r="H125" i="9" s="1"/>
  <c r="E134" i="9"/>
  <c r="H134" i="9" s="1"/>
  <c r="E141" i="9"/>
  <c r="H141" i="9" s="1"/>
  <c r="E142" i="9"/>
  <c r="H142" i="9" s="1"/>
  <c r="E143" i="9"/>
  <c r="H143" i="9" s="1"/>
  <c r="E154" i="9"/>
  <c r="H154" i="9" s="1"/>
  <c r="E155" i="9"/>
  <c r="H155" i="9" s="1"/>
  <c r="E164" i="9"/>
  <c r="H164" i="9" s="1"/>
  <c r="E173" i="9"/>
  <c r="H177" i="9"/>
  <c r="E181" i="9"/>
  <c r="H181" i="9" s="1"/>
  <c r="H185" i="9"/>
  <c r="H189" i="9"/>
  <c r="H193" i="9"/>
  <c r="H197" i="9"/>
  <c r="E201" i="9"/>
  <c r="H201" i="9" s="1"/>
  <c r="E205" i="9"/>
  <c r="H205" i="9" s="1"/>
  <c r="E209" i="9"/>
  <c r="H209" i="9" s="1"/>
  <c r="E213" i="9"/>
  <c r="H213" i="9" s="1"/>
  <c r="H217" i="9"/>
  <c r="H221" i="9"/>
  <c r="E225" i="9"/>
  <c r="H225" i="9" s="1"/>
  <c r="H229" i="9"/>
  <c r="E233" i="9"/>
  <c r="H233" i="9" s="1"/>
  <c r="H237" i="9"/>
  <c r="E241" i="9"/>
  <c r="H241" i="9" s="1"/>
  <c r="E245" i="9"/>
  <c r="H245" i="9" s="1"/>
  <c r="E249" i="9"/>
  <c r="H249" i="9" s="1"/>
  <c r="H253" i="9"/>
  <c r="H257" i="9"/>
  <c r="H261" i="9"/>
  <c r="H265" i="9"/>
  <c r="H269" i="9"/>
  <c r="H273" i="9"/>
  <c r="E277" i="9"/>
  <c r="H277" i="9" s="1"/>
  <c r="E281" i="9"/>
  <c r="H281" i="9" s="1"/>
  <c r="H285" i="9"/>
  <c r="E289" i="9"/>
  <c r="H289" i="9" s="1"/>
  <c r="E293" i="9"/>
  <c r="H293" i="9" s="1"/>
  <c r="H297" i="9"/>
  <c r="H301" i="9"/>
  <c r="E305" i="9"/>
  <c r="H305" i="9" s="1"/>
  <c r="H309" i="9"/>
  <c r="H313" i="9"/>
  <c r="E317" i="9"/>
  <c r="H317" i="9" s="1"/>
  <c r="E321" i="9"/>
  <c r="H321" i="9" s="1"/>
  <c r="H325" i="9"/>
  <c r="H329" i="9"/>
  <c r="H333" i="9"/>
  <c r="H337" i="9"/>
  <c r="H341" i="9"/>
  <c r="G349" i="9"/>
  <c r="H349" i="9" s="1"/>
  <c r="E364" i="9"/>
  <c r="H364" i="9" s="1"/>
  <c r="E370" i="9"/>
  <c r="H370" i="9" s="1"/>
  <c r="E376" i="9"/>
  <c r="H376" i="9" s="1"/>
  <c r="E378" i="9"/>
  <c r="H378" i="9" s="1"/>
  <c r="E379" i="9"/>
  <c r="H379" i="9" s="1"/>
  <c r="E385" i="9"/>
  <c r="H385" i="9" s="1"/>
  <c r="E386" i="9"/>
  <c r="H386" i="9" s="1"/>
  <c r="E399" i="9"/>
  <c r="H399" i="9" s="1"/>
  <c r="E409" i="9"/>
  <c r="H409" i="9" s="1"/>
  <c r="E442" i="9"/>
  <c r="H442" i="9" s="1"/>
  <c r="E465" i="9"/>
  <c r="H465" i="9" s="1"/>
  <c r="E470" i="9"/>
  <c r="H470" i="9" s="1"/>
  <c r="E471" i="9"/>
  <c r="H471" i="9" s="1"/>
  <c r="E484" i="9"/>
  <c r="H484" i="9" s="1"/>
  <c r="E501" i="9"/>
  <c r="H501" i="9" s="1"/>
  <c r="E510" i="9"/>
  <c r="H510" i="9" s="1"/>
  <c r="E517" i="9"/>
  <c r="H517" i="9" s="1"/>
  <c r="E538" i="9"/>
  <c r="H538" i="9" s="1"/>
  <c r="E562" i="9"/>
  <c r="H562" i="9" s="1"/>
  <c r="E568" i="9"/>
  <c r="H568" i="9" s="1"/>
  <c r="E572" i="9"/>
  <c r="H572" i="9" s="1"/>
  <c r="H583" i="9"/>
  <c r="H591" i="9"/>
  <c r="H595" i="9"/>
  <c r="H599" i="9"/>
  <c r="H603" i="9"/>
  <c r="E64" i="10"/>
  <c r="H64" i="10" s="1"/>
  <c r="E59" i="10"/>
  <c r="H59" i="10" s="1"/>
  <c r="E54" i="10"/>
  <c r="H54" i="10" s="1"/>
  <c r="E50" i="10"/>
  <c r="H50" i="10" s="1"/>
  <c r="E45" i="10"/>
  <c r="H45" i="10" s="1"/>
  <c r="E44" i="10"/>
  <c r="H44" i="10" s="1"/>
  <c r="F328" i="10"/>
  <c r="F319" i="10"/>
  <c r="F317" i="10"/>
  <c r="F308" i="10"/>
  <c r="F306" i="10"/>
  <c r="F293" i="10"/>
  <c r="F291" i="10"/>
  <c r="F288" i="10"/>
  <c r="F287" i="10"/>
  <c r="F286" i="10"/>
  <c r="F280" i="10"/>
  <c r="F278" i="10"/>
  <c r="F277" i="10"/>
  <c r="F276" i="10"/>
  <c r="F275" i="10"/>
  <c r="F271" i="10"/>
  <c r="F263" i="10"/>
  <c r="F244" i="10"/>
  <c r="F243" i="10"/>
  <c r="F238" i="10"/>
  <c r="F232" i="10"/>
  <c r="F230" i="10"/>
  <c r="F228" i="10"/>
  <c r="F225" i="10"/>
  <c r="F218" i="10"/>
  <c r="F213" i="10"/>
  <c r="F209" i="10"/>
  <c r="F206" i="10"/>
  <c r="F205" i="10"/>
  <c r="F203" i="10"/>
  <c r="F202" i="10"/>
  <c r="F201" i="10"/>
  <c r="F200" i="10"/>
  <c r="F199" i="10"/>
  <c r="F194" i="10"/>
  <c r="F193" i="10"/>
  <c r="F188" i="10"/>
  <c r="F187" i="10"/>
  <c r="F186" i="10"/>
  <c r="F181" i="10"/>
  <c r="F180" i="10"/>
  <c r="F179" i="10"/>
  <c r="F178" i="10"/>
  <c r="F177" i="10"/>
  <c r="F175" i="10"/>
  <c r="F173" i="10"/>
  <c r="D11" i="10"/>
  <c r="G582" i="8"/>
  <c r="E605" i="8"/>
  <c r="H605" i="8" s="1"/>
  <c r="C10" i="9"/>
  <c r="C11" i="9"/>
  <c r="H23" i="9"/>
  <c r="H27" i="9"/>
  <c r="H31" i="9"/>
  <c r="H35" i="9"/>
  <c r="H39" i="9"/>
  <c r="H43" i="9"/>
  <c r="H47" i="9"/>
  <c r="H51" i="9"/>
  <c r="H55" i="9"/>
  <c r="H59" i="9"/>
  <c r="H63" i="9"/>
  <c r="H67" i="9"/>
  <c r="G75" i="9"/>
  <c r="E78" i="9"/>
  <c r="H78" i="9" s="1"/>
  <c r="E79" i="9"/>
  <c r="H79" i="9" s="1"/>
  <c r="E87" i="9"/>
  <c r="H87" i="9" s="1"/>
  <c r="E91" i="9"/>
  <c r="H91" i="9" s="1"/>
  <c r="E95" i="9"/>
  <c r="H95" i="9" s="1"/>
  <c r="E104" i="9"/>
  <c r="H104" i="9" s="1"/>
  <c r="E111" i="9"/>
  <c r="H111" i="9" s="1"/>
  <c r="E120" i="9"/>
  <c r="H120" i="9" s="1"/>
  <c r="E121" i="9"/>
  <c r="H121" i="9" s="1"/>
  <c r="E129" i="9"/>
  <c r="H129" i="9" s="1"/>
  <c r="E133" i="9"/>
  <c r="H133" i="9" s="1"/>
  <c r="E139" i="9"/>
  <c r="H139" i="9" s="1"/>
  <c r="E176" i="9"/>
  <c r="H176" i="9" s="1"/>
  <c r="H180" i="9"/>
  <c r="H184" i="9"/>
  <c r="E188" i="9"/>
  <c r="H188" i="9" s="1"/>
  <c r="H192" i="9"/>
  <c r="H196" i="9"/>
  <c r="E200" i="9"/>
  <c r="H200" i="9" s="1"/>
  <c r="E204" i="9"/>
  <c r="H204" i="9" s="1"/>
  <c r="H208" i="9"/>
  <c r="H212" i="9"/>
  <c r="H216" i="9"/>
  <c r="H220" i="9"/>
  <c r="H224" i="9"/>
  <c r="H228" i="9"/>
  <c r="H232" i="9"/>
  <c r="H236" i="9"/>
  <c r="H240" i="9"/>
  <c r="E244" i="9"/>
  <c r="H244" i="9" s="1"/>
  <c r="H248" i="9"/>
  <c r="H252" i="9"/>
  <c r="H256" i="9"/>
  <c r="H260" i="9"/>
  <c r="E264" i="9"/>
  <c r="H264" i="9" s="1"/>
  <c r="H268" i="9"/>
  <c r="H272" i="9"/>
  <c r="E276" i="9"/>
  <c r="H276" i="9" s="1"/>
  <c r="H280" i="9"/>
  <c r="H284" i="9"/>
  <c r="E288" i="9"/>
  <c r="H288" i="9" s="1"/>
  <c r="H292" i="9"/>
  <c r="H296" i="9"/>
  <c r="E300" i="9"/>
  <c r="H300" i="9" s="1"/>
  <c r="H304" i="9"/>
  <c r="E308" i="9"/>
  <c r="H308" i="9" s="1"/>
  <c r="H312" i="9"/>
  <c r="H316" i="9"/>
  <c r="H320" i="9"/>
  <c r="H324" i="9"/>
  <c r="E328" i="9"/>
  <c r="H328" i="9" s="1"/>
  <c r="H332" i="9"/>
  <c r="H336" i="9"/>
  <c r="H340" i="9"/>
  <c r="E362" i="9"/>
  <c r="H362" i="9" s="1"/>
  <c r="E369" i="9"/>
  <c r="H369" i="9" s="1"/>
  <c r="E374" i="9"/>
  <c r="H374" i="9" s="1"/>
  <c r="E384" i="9"/>
  <c r="H384" i="9" s="1"/>
  <c r="E398" i="9"/>
  <c r="H398" i="9" s="1"/>
  <c r="E405" i="9"/>
  <c r="H405" i="9" s="1"/>
  <c r="E420" i="9"/>
  <c r="H420" i="9" s="1"/>
  <c r="E428" i="9"/>
  <c r="H428" i="9" s="1"/>
  <c r="E469" i="9"/>
  <c r="H469" i="9" s="1"/>
  <c r="E481" i="9"/>
  <c r="H481" i="9" s="1"/>
  <c r="E492" i="9"/>
  <c r="H492" i="9" s="1"/>
  <c r="E500" i="9"/>
  <c r="H500" i="9" s="1"/>
  <c r="E509" i="9"/>
  <c r="H509" i="9" s="1"/>
  <c r="E535" i="9"/>
  <c r="H535" i="9" s="1"/>
  <c r="E552" i="9"/>
  <c r="H552" i="9" s="1"/>
  <c r="E554" i="9"/>
  <c r="H554" i="9" s="1"/>
  <c r="E561" i="9"/>
  <c r="H561" i="9" s="1"/>
  <c r="E571" i="9"/>
  <c r="H571" i="9" s="1"/>
  <c r="H594" i="9"/>
  <c r="H606" i="9"/>
  <c r="F62" i="10"/>
  <c r="F61" i="10"/>
  <c r="F59" i="10"/>
  <c r="F50" i="10"/>
  <c r="F48" i="10"/>
  <c r="F39" i="10"/>
  <c r="F35" i="10"/>
  <c r="F32" i="10"/>
  <c r="F30" i="10"/>
  <c r="F25" i="10"/>
  <c r="F24" i="10"/>
  <c r="F21" i="10"/>
  <c r="F19" i="10"/>
  <c r="D9" i="10"/>
  <c r="H75" i="10"/>
  <c r="F609" i="8"/>
  <c r="F608" i="8"/>
  <c r="F607" i="8"/>
  <c r="F606" i="8"/>
  <c r="F605" i="8"/>
  <c r="F604" i="8"/>
  <c r="F603" i="8"/>
  <c r="E77" i="9"/>
  <c r="H77" i="9" s="1"/>
  <c r="E83" i="9"/>
  <c r="H83" i="9" s="1"/>
  <c r="E84" i="9"/>
  <c r="H84" i="9" s="1"/>
  <c r="E85" i="9"/>
  <c r="H85" i="9" s="1"/>
  <c r="E90" i="9"/>
  <c r="H90" i="9" s="1"/>
  <c r="E94" i="9"/>
  <c r="H94" i="9" s="1"/>
  <c r="E103" i="9"/>
  <c r="H103" i="9" s="1"/>
  <c r="E109" i="9"/>
  <c r="H109" i="9" s="1"/>
  <c r="E115" i="9"/>
  <c r="H115" i="9" s="1"/>
  <c r="E116" i="9"/>
  <c r="H116" i="9" s="1"/>
  <c r="E117" i="9"/>
  <c r="H117" i="9" s="1"/>
  <c r="E128" i="9"/>
  <c r="H128" i="9" s="1"/>
  <c r="E132" i="9"/>
  <c r="H132" i="9" s="1"/>
  <c r="G173" i="9"/>
  <c r="E179" i="9"/>
  <c r="H179" i="9" s="1"/>
  <c r="E183" i="9"/>
  <c r="H183" i="9" s="1"/>
  <c r="E187" i="9"/>
  <c r="H187" i="9" s="1"/>
  <c r="E191" i="9"/>
  <c r="H191" i="9" s="1"/>
  <c r="E199" i="9"/>
  <c r="H199" i="9" s="1"/>
  <c r="E203" i="9"/>
  <c r="H203" i="9" s="1"/>
  <c r="E243" i="9"/>
  <c r="H243" i="9" s="1"/>
  <c r="E259" i="9"/>
  <c r="H259" i="9" s="1"/>
  <c r="E291" i="9"/>
  <c r="H291" i="9" s="1"/>
  <c r="F575" i="9"/>
  <c r="F571" i="9"/>
  <c r="F570" i="9"/>
  <c r="F569" i="9"/>
  <c r="F568" i="9"/>
  <c r="F561" i="9"/>
  <c r="F560" i="9"/>
  <c r="F559" i="9"/>
  <c r="F555" i="9"/>
  <c r="F554" i="9"/>
  <c r="F551" i="9"/>
  <c r="F539" i="9"/>
  <c r="F538" i="9"/>
  <c r="F535" i="9"/>
  <c r="F534" i="9"/>
  <c r="F529" i="9"/>
  <c r="F517" i="9"/>
  <c r="F516" i="9"/>
  <c r="F515" i="9"/>
  <c r="F511" i="9"/>
  <c r="F510" i="9"/>
  <c r="F509" i="9"/>
  <c r="F508" i="9"/>
  <c r="F507" i="9"/>
  <c r="F506" i="9"/>
  <c r="F500" i="9"/>
  <c r="F499" i="9"/>
  <c r="F495" i="9"/>
  <c r="F494" i="9"/>
  <c r="F492" i="9"/>
  <c r="F490" i="9"/>
  <c r="F488" i="9"/>
  <c r="F486" i="9"/>
  <c r="F481" i="9"/>
  <c r="F479" i="9"/>
  <c r="F477" i="9"/>
  <c r="F471" i="9"/>
  <c r="F469" i="9"/>
  <c r="F467" i="9"/>
  <c r="F466" i="9"/>
  <c r="F465" i="9"/>
  <c r="F463" i="9"/>
  <c r="F459" i="9"/>
  <c r="F457" i="9"/>
  <c r="F450" i="9"/>
  <c r="F446" i="9"/>
  <c r="F445" i="9"/>
  <c r="F443" i="9"/>
  <c r="F442" i="9"/>
  <c r="F441" i="9"/>
  <c r="F440" i="9"/>
  <c r="F432" i="9"/>
  <c r="F429" i="9"/>
  <c r="F428" i="9"/>
  <c r="F425" i="9"/>
  <c r="F424" i="9"/>
  <c r="F421" i="9"/>
  <c r="F420" i="9"/>
  <c r="F419" i="9"/>
  <c r="F416" i="9"/>
  <c r="F415" i="9"/>
  <c r="F413" i="9"/>
  <c r="F412" i="9"/>
  <c r="F410" i="9"/>
  <c r="F409" i="9"/>
  <c r="F407" i="9"/>
  <c r="F404" i="9"/>
  <c r="F403" i="9"/>
  <c r="F399" i="9"/>
  <c r="F398" i="9"/>
  <c r="F397" i="9"/>
  <c r="F395" i="9"/>
  <c r="F393" i="9"/>
  <c r="F392" i="9"/>
  <c r="F391" i="9"/>
  <c r="F388" i="9"/>
  <c r="F386" i="9"/>
  <c r="F384" i="9"/>
  <c r="F383" i="9"/>
  <c r="F380" i="9"/>
  <c r="F379" i="9"/>
  <c r="F374" i="9"/>
  <c r="F373" i="9"/>
  <c r="F372" i="9"/>
  <c r="F370" i="9"/>
  <c r="F369" i="9"/>
  <c r="F366" i="9"/>
  <c r="F365" i="9"/>
  <c r="F364" i="9"/>
  <c r="F363" i="9"/>
  <c r="F361" i="9"/>
  <c r="F355" i="9"/>
  <c r="F352" i="9"/>
  <c r="F351" i="9"/>
  <c r="F350" i="9"/>
  <c r="F349" i="9"/>
  <c r="D12" i="9"/>
  <c r="E489" i="9"/>
  <c r="H489" i="9" s="1"/>
  <c r="E490" i="9"/>
  <c r="H490" i="9" s="1"/>
  <c r="E497" i="9"/>
  <c r="H497" i="9" s="1"/>
  <c r="E508" i="9"/>
  <c r="H508" i="9" s="1"/>
  <c r="E515" i="9"/>
  <c r="H515" i="9" s="1"/>
  <c r="E534" i="9"/>
  <c r="H534" i="9" s="1"/>
  <c r="E551" i="9"/>
  <c r="H551" i="9" s="1"/>
  <c r="E609" i="10"/>
  <c r="H609" i="10" s="1"/>
  <c r="E608" i="10"/>
  <c r="H608" i="10" s="1"/>
  <c r="E605" i="10"/>
  <c r="H605" i="10" s="1"/>
  <c r="E601" i="10"/>
  <c r="H601" i="10" s="1"/>
  <c r="E600" i="10"/>
  <c r="H600" i="10" s="1"/>
  <c r="E599" i="10"/>
  <c r="H599" i="10" s="1"/>
  <c r="E598" i="10"/>
  <c r="H598" i="10" s="1"/>
  <c r="E597" i="10"/>
  <c r="H597" i="10" s="1"/>
  <c r="E593" i="10"/>
  <c r="H593" i="10" s="1"/>
  <c r="E592" i="10"/>
  <c r="H592" i="10" s="1"/>
  <c r="E590" i="10"/>
  <c r="H590" i="10" s="1"/>
  <c r="E587" i="10"/>
  <c r="H587" i="10" s="1"/>
  <c r="E586" i="10"/>
  <c r="H586" i="10" s="1"/>
  <c r="E585" i="10"/>
  <c r="H585" i="10" s="1"/>
  <c r="E584" i="10"/>
  <c r="H584" i="10" s="1"/>
  <c r="E583" i="10"/>
  <c r="H583" i="10" s="1"/>
  <c r="E582" i="10"/>
  <c r="H582" i="10" s="1"/>
  <c r="E165" i="11"/>
  <c r="H165" i="11" s="1"/>
  <c r="E164" i="11"/>
  <c r="H164" i="11" s="1"/>
  <c r="E158" i="11"/>
  <c r="H158" i="11" s="1"/>
  <c r="E137" i="11"/>
  <c r="H137" i="11" s="1"/>
  <c r="E136" i="11"/>
  <c r="H136" i="11" s="1"/>
  <c r="E135" i="11"/>
  <c r="H135" i="11" s="1"/>
  <c r="E134" i="11"/>
  <c r="H134" i="11" s="1"/>
  <c r="E133" i="11"/>
  <c r="H133" i="11" s="1"/>
  <c r="E132" i="11"/>
  <c r="H132" i="11" s="1"/>
  <c r="E131" i="11"/>
  <c r="H131" i="11" s="1"/>
  <c r="E129" i="11"/>
  <c r="H129" i="11" s="1"/>
  <c r="E126" i="11"/>
  <c r="H126" i="11" s="1"/>
  <c r="E125" i="11"/>
  <c r="H125" i="11" s="1"/>
  <c r="E117" i="11"/>
  <c r="H117" i="11" s="1"/>
  <c r="E115" i="11"/>
  <c r="H115" i="11" s="1"/>
  <c r="E113" i="11"/>
  <c r="H113" i="11" s="1"/>
  <c r="E112" i="11"/>
  <c r="H112" i="11" s="1"/>
  <c r="E111" i="11"/>
  <c r="H111" i="11" s="1"/>
  <c r="E110" i="11"/>
  <c r="H110" i="11" s="1"/>
  <c r="E107" i="11"/>
  <c r="H107" i="11" s="1"/>
  <c r="E104" i="11"/>
  <c r="H104" i="11" s="1"/>
  <c r="E103" i="11"/>
  <c r="H103" i="11" s="1"/>
  <c r="E102" i="11"/>
  <c r="H102" i="11" s="1"/>
  <c r="E99" i="11"/>
  <c r="H99" i="11" s="1"/>
  <c r="E93" i="11"/>
  <c r="H93" i="11" s="1"/>
  <c r="E91" i="11"/>
  <c r="H91" i="11" s="1"/>
  <c r="E90" i="11"/>
  <c r="H90" i="11" s="1"/>
  <c r="E89" i="11"/>
  <c r="H89" i="11" s="1"/>
  <c r="E87" i="11"/>
  <c r="H87" i="11" s="1"/>
  <c r="E82" i="11"/>
  <c r="H82" i="11" s="1"/>
  <c r="E80" i="11"/>
  <c r="H80" i="11" s="1"/>
  <c r="E79" i="11"/>
  <c r="H79" i="11" s="1"/>
  <c r="E78" i="11"/>
  <c r="H78" i="11" s="1"/>
  <c r="E76" i="11"/>
  <c r="H76" i="11" s="1"/>
  <c r="E75" i="11"/>
  <c r="H75" i="11" s="1"/>
  <c r="C10" i="11"/>
  <c r="C8" i="11"/>
  <c r="E11" i="11" s="1"/>
  <c r="E570" i="11"/>
  <c r="H570" i="11" s="1"/>
  <c r="E569" i="11"/>
  <c r="H569" i="11" s="1"/>
  <c r="E568" i="11"/>
  <c r="H568" i="11" s="1"/>
  <c r="E566" i="11"/>
  <c r="H566" i="11" s="1"/>
  <c r="E561" i="11"/>
  <c r="H561" i="11" s="1"/>
  <c r="E560" i="11"/>
  <c r="H560" i="11" s="1"/>
  <c r="E559" i="11"/>
  <c r="H559" i="11" s="1"/>
  <c r="E556" i="11"/>
  <c r="H556" i="11" s="1"/>
  <c r="E554" i="11"/>
  <c r="H554" i="11" s="1"/>
  <c r="E551" i="11"/>
  <c r="H551" i="11" s="1"/>
  <c r="E542" i="11"/>
  <c r="H542" i="11" s="1"/>
  <c r="E539" i="11"/>
  <c r="H539" i="11" s="1"/>
  <c r="E538" i="11"/>
  <c r="H538" i="11" s="1"/>
  <c r="E536" i="11"/>
  <c r="H536" i="11" s="1"/>
  <c r="E535" i="11"/>
  <c r="H535" i="11" s="1"/>
  <c r="E532" i="11"/>
  <c r="H532" i="11" s="1"/>
  <c r="E515" i="11"/>
  <c r="H515" i="11" s="1"/>
  <c r="E511" i="11"/>
  <c r="H511" i="11" s="1"/>
  <c r="E510" i="11"/>
  <c r="H510" i="11" s="1"/>
  <c r="E500" i="11"/>
  <c r="H500" i="11" s="1"/>
  <c r="E490" i="11"/>
  <c r="H490" i="11" s="1"/>
  <c r="E489" i="11"/>
  <c r="H489" i="11" s="1"/>
  <c r="E484" i="11"/>
  <c r="H484" i="11" s="1"/>
  <c r="E483" i="11"/>
  <c r="H483" i="11" s="1"/>
  <c r="E471" i="11"/>
  <c r="H471" i="11" s="1"/>
  <c r="E467" i="11"/>
  <c r="H467" i="11" s="1"/>
  <c r="E466" i="11"/>
  <c r="H466" i="11" s="1"/>
  <c r="E465" i="11"/>
  <c r="H465" i="11" s="1"/>
  <c r="E459" i="11"/>
  <c r="H459" i="11" s="1"/>
  <c r="E458" i="11"/>
  <c r="H458" i="11" s="1"/>
  <c r="E457" i="11"/>
  <c r="H457" i="11" s="1"/>
  <c r="E455" i="11"/>
  <c r="H455" i="11" s="1"/>
  <c r="E450" i="11"/>
  <c r="H450" i="11" s="1"/>
  <c r="E445" i="11"/>
  <c r="H445" i="11" s="1"/>
  <c r="E444" i="11"/>
  <c r="H444" i="11" s="1"/>
  <c r="E443" i="11"/>
  <c r="H443" i="11" s="1"/>
  <c r="E442" i="11"/>
  <c r="H442" i="11" s="1"/>
  <c r="E434" i="11"/>
  <c r="H434" i="11" s="1"/>
  <c r="E432" i="11"/>
  <c r="H432" i="11" s="1"/>
  <c r="E431" i="11"/>
  <c r="H431" i="11" s="1"/>
  <c r="E428" i="11"/>
  <c r="H428" i="11" s="1"/>
  <c r="E424" i="11"/>
  <c r="H424" i="11" s="1"/>
  <c r="E420" i="11"/>
  <c r="H420" i="11" s="1"/>
  <c r="E419" i="11"/>
  <c r="H419" i="11" s="1"/>
  <c r="E416" i="11"/>
  <c r="H416" i="11" s="1"/>
  <c r="E412" i="11"/>
  <c r="H412" i="11" s="1"/>
  <c r="E410" i="11"/>
  <c r="H410" i="11" s="1"/>
  <c r="E409" i="11"/>
  <c r="H409" i="11" s="1"/>
  <c r="E403" i="11"/>
  <c r="H403" i="11" s="1"/>
  <c r="E401" i="11"/>
  <c r="H401" i="11" s="1"/>
  <c r="E400" i="11"/>
  <c r="H400" i="11" s="1"/>
  <c r="E399" i="11"/>
  <c r="H399" i="11" s="1"/>
  <c r="E398" i="11"/>
  <c r="H398" i="11" s="1"/>
  <c r="E397" i="11"/>
  <c r="H397" i="11" s="1"/>
  <c r="E395" i="11"/>
  <c r="H395" i="11" s="1"/>
  <c r="E388" i="11"/>
  <c r="H388" i="11" s="1"/>
  <c r="E386" i="11"/>
  <c r="H386" i="11" s="1"/>
  <c r="E384" i="11"/>
  <c r="H384" i="11" s="1"/>
  <c r="E383" i="11"/>
  <c r="H383" i="11" s="1"/>
  <c r="E382" i="11"/>
  <c r="H382" i="11" s="1"/>
  <c r="E379" i="11"/>
  <c r="H379" i="11" s="1"/>
  <c r="E378" i="11"/>
  <c r="H378" i="11" s="1"/>
  <c r="E374" i="11"/>
  <c r="H374" i="11" s="1"/>
  <c r="E373" i="11"/>
  <c r="H373" i="11" s="1"/>
  <c r="E372" i="11"/>
  <c r="H372" i="11" s="1"/>
  <c r="E370" i="11"/>
  <c r="H370" i="11" s="1"/>
  <c r="E369" i="11"/>
  <c r="H369" i="11" s="1"/>
  <c r="E365" i="11"/>
  <c r="H365" i="11" s="1"/>
  <c r="E364" i="11"/>
  <c r="H364" i="11" s="1"/>
  <c r="E362" i="11"/>
  <c r="H362" i="11" s="1"/>
  <c r="E361" i="11"/>
  <c r="H361" i="11" s="1"/>
  <c r="E359" i="11"/>
  <c r="H359" i="11" s="1"/>
  <c r="E357" i="11"/>
  <c r="H357" i="11" s="1"/>
  <c r="E356" i="11"/>
  <c r="H356" i="11" s="1"/>
  <c r="E355" i="11"/>
  <c r="H355" i="11" s="1"/>
  <c r="E352" i="11"/>
  <c r="H352" i="11" s="1"/>
  <c r="E350" i="11"/>
  <c r="H350" i="11" s="1"/>
  <c r="E349" i="11"/>
  <c r="C12" i="11"/>
  <c r="E10" i="12"/>
  <c r="H10" i="12" s="1"/>
  <c r="G12" i="12"/>
  <c r="H12" i="12" s="1"/>
  <c r="E61" i="12"/>
  <c r="H61" i="12" s="1"/>
  <c r="E50" i="12"/>
  <c r="H50" i="12" s="1"/>
  <c r="E48" i="12"/>
  <c r="H48" i="12" s="1"/>
  <c r="E39" i="12"/>
  <c r="H39" i="12" s="1"/>
  <c r="E36" i="12"/>
  <c r="H36" i="12" s="1"/>
  <c r="E33" i="12"/>
  <c r="H33" i="12" s="1"/>
  <c r="E30" i="12"/>
  <c r="H30" i="12" s="1"/>
  <c r="E22" i="12"/>
  <c r="H22" i="12" s="1"/>
  <c r="E19" i="12"/>
  <c r="C9" i="12"/>
  <c r="H341" i="12"/>
  <c r="E561" i="12"/>
  <c r="H561" i="12" s="1"/>
  <c r="E568" i="12"/>
  <c r="H568" i="12" s="1"/>
  <c r="E574" i="12"/>
  <c r="H574" i="12" s="1"/>
  <c r="E609" i="12"/>
  <c r="H609" i="12" s="1"/>
  <c r="E608" i="12"/>
  <c r="H608" i="12" s="1"/>
  <c r="E607" i="12"/>
  <c r="H607" i="12" s="1"/>
  <c r="E605" i="12"/>
  <c r="H605" i="12" s="1"/>
  <c r="E603" i="12"/>
  <c r="H603" i="12" s="1"/>
  <c r="E601" i="12"/>
  <c r="H601" i="12" s="1"/>
  <c r="E600" i="12"/>
  <c r="H600" i="12" s="1"/>
  <c r="E599" i="12"/>
  <c r="H599" i="12" s="1"/>
  <c r="E598" i="12"/>
  <c r="H598" i="12" s="1"/>
  <c r="E593" i="12"/>
  <c r="H593" i="12" s="1"/>
  <c r="E591" i="12"/>
  <c r="H591" i="12" s="1"/>
  <c r="E590" i="12"/>
  <c r="H590" i="12" s="1"/>
  <c r="E587" i="12"/>
  <c r="H587" i="12" s="1"/>
  <c r="E586" i="12"/>
  <c r="H586" i="12" s="1"/>
  <c r="E585" i="12"/>
  <c r="H585" i="12" s="1"/>
  <c r="E584" i="12"/>
  <c r="H584" i="12" s="1"/>
  <c r="E582" i="12"/>
  <c r="G75" i="12"/>
  <c r="H75" i="12" s="1"/>
  <c r="H92" i="12"/>
  <c r="F93" i="12"/>
  <c r="E96" i="12"/>
  <c r="H96" i="12" s="1"/>
  <c r="H100" i="12"/>
  <c r="F101" i="12"/>
  <c r="E104" i="12"/>
  <c r="H104" i="12" s="1"/>
  <c r="H108" i="12"/>
  <c r="E112" i="12"/>
  <c r="H112" i="12" s="1"/>
  <c r="F113" i="12"/>
  <c r="E116" i="12"/>
  <c r="H116" i="12" s="1"/>
  <c r="E120" i="12"/>
  <c r="H120" i="12" s="1"/>
  <c r="H124" i="12"/>
  <c r="F125" i="12"/>
  <c r="E128" i="12"/>
  <c r="H128" i="12" s="1"/>
  <c r="F129" i="12"/>
  <c r="E132" i="12"/>
  <c r="H132" i="12" s="1"/>
  <c r="F133" i="12"/>
  <c r="E136" i="12"/>
  <c r="H136" i="12" s="1"/>
  <c r="F137" i="12"/>
  <c r="E140" i="12"/>
  <c r="H140" i="12" s="1"/>
  <c r="F141" i="12"/>
  <c r="H144" i="12"/>
  <c r="F145" i="12"/>
  <c r="H148" i="12"/>
  <c r="H152" i="12"/>
  <c r="F153" i="12"/>
  <c r="H156" i="12"/>
  <c r="H160" i="12"/>
  <c r="F161" i="12"/>
  <c r="E164" i="12"/>
  <c r="H164" i="12" s="1"/>
  <c r="E186" i="12"/>
  <c r="H186" i="12" s="1"/>
  <c r="E200" i="12"/>
  <c r="H200" i="12" s="1"/>
  <c r="E204" i="12"/>
  <c r="H204" i="12" s="1"/>
  <c r="E209" i="12"/>
  <c r="H209" i="12" s="1"/>
  <c r="E276" i="12"/>
  <c r="H276" i="12" s="1"/>
  <c r="E305" i="12"/>
  <c r="H305" i="12" s="1"/>
  <c r="H323" i="12"/>
  <c r="H326" i="12"/>
  <c r="E329" i="12"/>
  <c r="H329" i="12" s="1"/>
  <c r="H332" i="12"/>
  <c r="H338" i="12"/>
  <c r="H352" i="12"/>
  <c r="E356" i="12"/>
  <c r="H356" i="12" s="1"/>
  <c r="H360" i="12"/>
  <c r="E364" i="12"/>
  <c r="H364" i="12" s="1"/>
  <c r="H368" i="12"/>
  <c r="E372" i="12"/>
  <c r="H372" i="12" s="1"/>
  <c r="H376" i="12"/>
  <c r="H380" i="12"/>
  <c r="E384" i="12"/>
  <c r="H384" i="12" s="1"/>
  <c r="E388" i="12"/>
  <c r="H388" i="12" s="1"/>
  <c r="H392" i="12"/>
  <c r="E408" i="12"/>
  <c r="H408" i="12" s="1"/>
  <c r="E412" i="12"/>
  <c r="H412" i="12" s="1"/>
  <c r="E420" i="12"/>
  <c r="H420" i="12" s="1"/>
  <c r="E424" i="12"/>
  <c r="H424" i="12" s="1"/>
  <c r="E428" i="12"/>
  <c r="H428" i="12" s="1"/>
  <c r="E456" i="12"/>
  <c r="H456" i="12" s="1"/>
  <c r="E476" i="12"/>
  <c r="H476" i="12" s="1"/>
  <c r="E484" i="12"/>
  <c r="H484" i="12" s="1"/>
  <c r="E500" i="12"/>
  <c r="H500" i="12" s="1"/>
  <c r="E508" i="12"/>
  <c r="H508" i="12" s="1"/>
  <c r="E524" i="12"/>
  <c r="H524" i="12" s="1"/>
  <c r="E544" i="12"/>
  <c r="H544" i="12" s="1"/>
  <c r="D13" i="10"/>
  <c r="F582" i="10"/>
  <c r="F583" i="10"/>
  <c r="F584" i="10"/>
  <c r="F585" i="10"/>
  <c r="F586" i="10"/>
  <c r="F587" i="10"/>
  <c r="F593" i="10"/>
  <c r="F598" i="10"/>
  <c r="F599" i="10"/>
  <c r="F600" i="10"/>
  <c r="F601" i="10"/>
  <c r="F605" i="10"/>
  <c r="F607" i="10"/>
  <c r="F608" i="10"/>
  <c r="D8" i="11"/>
  <c r="F13" i="11" s="1"/>
  <c r="D10" i="11"/>
  <c r="D12" i="11"/>
  <c r="F75" i="11"/>
  <c r="F76" i="11"/>
  <c r="F77" i="11"/>
  <c r="F78" i="11"/>
  <c r="F79" i="11"/>
  <c r="F80" i="11"/>
  <c r="F85" i="11"/>
  <c r="F87" i="11"/>
  <c r="F88" i="11"/>
  <c r="F89" i="11"/>
  <c r="F90" i="11"/>
  <c r="F91" i="11"/>
  <c r="F92" i="11"/>
  <c r="F93" i="11"/>
  <c r="F94" i="11"/>
  <c r="F95" i="11"/>
  <c r="F96" i="11"/>
  <c r="F99" i="11"/>
  <c r="F103" i="11"/>
  <c r="F104" i="11"/>
  <c r="F106" i="11"/>
  <c r="F108" i="11"/>
  <c r="F109" i="11"/>
  <c r="F111" i="11"/>
  <c r="F112" i="11"/>
  <c r="F113" i="11"/>
  <c r="F115" i="11"/>
  <c r="F117" i="11"/>
  <c r="F123" i="11"/>
  <c r="F125" i="11"/>
  <c r="F126" i="11"/>
  <c r="F128" i="11"/>
  <c r="F129" i="11"/>
  <c r="F131" i="11"/>
  <c r="F132" i="11"/>
  <c r="F133" i="11"/>
  <c r="F134" i="11"/>
  <c r="F136" i="11"/>
  <c r="F137" i="11"/>
  <c r="F141" i="11"/>
  <c r="F145" i="11"/>
  <c r="F146" i="11"/>
  <c r="F153" i="11"/>
  <c r="F158" i="11"/>
  <c r="F161" i="11"/>
  <c r="F162" i="11"/>
  <c r="F163" i="11"/>
  <c r="F349" i="11"/>
  <c r="F350" i="11"/>
  <c r="F351" i="11"/>
  <c r="F355" i="11"/>
  <c r="F356" i="11"/>
  <c r="F357" i="11"/>
  <c r="F359" i="11"/>
  <c r="F361" i="11"/>
  <c r="F362" i="11"/>
  <c r="F364" i="11"/>
  <c r="F365" i="11"/>
  <c r="F366" i="11"/>
  <c r="F369" i="11"/>
  <c r="F370" i="11"/>
  <c r="F372" i="11"/>
  <c r="F373" i="11"/>
  <c r="F374" i="11"/>
  <c r="F378" i="11"/>
  <c r="F379" i="11"/>
  <c r="F380" i="11"/>
  <c r="F382" i="11"/>
  <c r="F383" i="11"/>
  <c r="F384" i="11"/>
  <c r="F385" i="11"/>
  <c r="F387" i="11"/>
  <c r="F388" i="11"/>
  <c r="F389" i="11"/>
  <c r="F391" i="11"/>
  <c r="F394" i="11"/>
  <c r="F395" i="11"/>
  <c r="F397" i="11"/>
  <c r="F398" i="11"/>
  <c r="F399" i="11"/>
  <c r="F401" i="11"/>
  <c r="F402" i="11"/>
  <c r="F403" i="11"/>
  <c r="F404" i="11"/>
  <c r="F407" i="11"/>
  <c r="F408" i="11"/>
  <c r="F409" i="11"/>
  <c r="F410" i="11"/>
  <c r="F412" i="11"/>
  <c r="F416" i="11"/>
  <c r="F417" i="11"/>
  <c r="F419" i="11"/>
  <c r="F420" i="11"/>
  <c r="F423" i="11"/>
  <c r="F424" i="11"/>
  <c r="F425" i="11"/>
  <c r="F428" i="11"/>
  <c r="F432" i="11"/>
  <c r="F434" i="11"/>
  <c r="F436" i="11"/>
  <c r="F437" i="11"/>
  <c r="F438" i="11"/>
  <c r="F439" i="11"/>
  <c r="F441" i="11"/>
  <c r="F442" i="11"/>
  <c r="F443" i="11"/>
  <c r="F445" i="11"/>
  <c r="F455" i="11"/>
  <c r="F461" i="11"/>
  <c r="F463" i="11"/>
  <c r="F464" i="11"/>
  <c r="F465" i="11"/>
  <c r="F466" i="11"/>
  <c r="F467" i="11"/>
  <c r="F468" i="11"/>
  <c r="F471" i="11"/>
  <c r="F473" i="11"/>
  <c r="F479" i="11"/>
  <c r="F484" i="11"/>
  <c r="F487" i="11"/>
  <c r="F490" i="11"/>
  <c r="F497" i="11"/>
  <c r="F511" i="11"/>
  <c r="F514" i="11"/>
  <c r="F515" i="11"/>
  <c r="F523" i="11"/>
  <c r="F530" i="11"/>
  <c r="F534" i="11"/>
  <c r="F535" i="11"/>
  <c r="F538" i="11"/>
  <c r="F539" i="11"/>
  <c r="F548" i="11"/>
  <c r="F549" i="11"/>
  <c r="F550" i="11"/>
  <c r="F554" i="11"/>
  <c r="F556" i="11"/>
  <c r="F559" i="11"/>
  <c r="F560" i="11"/>
  <c r="F561" i="11"/>
  <c r="F562" i="11"/>
  <c r="F565" i="11"/>
  <c r="F566" i="11"/>
  <c r="F568" i="11"/>
  <c r="D9" i="12"/>
  <c r="F19" i="12"/>
  <c r="F21" i="12"/>
  <c r="F29" i="12"/>
  <c r="F32" i="12"/>
  <c r="F39" i="12"/>
  <c r="F44" i="12"/>
  <c r="F45" i="12"/>
  <c r="F58" i="12"/>
  <c r="F59" i="12"/>
  <c r="F61" i="12"/>
  <c r="F64" i="12"/>
  <c r="F66" i="12"/>
  <c r="E91" i="12"/>
  <c r="H91" i="12" s="1"/>
  <c r="H95" i="12"/>
  <c r="F96" i="12"/>
  <c r="E99" i="12"/>
  <c r="H99" i="12" s="1"/>
  <c r="F100" i="12"/>
  <c r="E103" i="12"/>
  <c r="H103" i="12" s="1"/>
  <c r="F104" i="12"/>
  <c r="E107" i="12"/>
  <c r="H107" i="12" s="1"/>
  <c r="F108" i="12"/>
  <c r="E111" i="12"/>
  <c r="H111" i="12" s="1"/>
  <c r="F112" i="12"/>
  <c r="E115" i="12"/>
  <c r="H115" i="12" s="1"/>
  <c r="F116" i="12"/>
  <c r="H119" i="12"/>
  <c r="F120" i="12"/>
  <c r="E123" i="12"/>
  <c r="H123" i="12" s="1"/>
  <c r="H127" i="12"/>
  <c r="F128" i="12"/>
  <c r="E131" i="12"/>
  <c r="H131" i="12" s="1"/>
  <c r="F132" i="12"/>
  <c r="H135" i="12"/>
  <c r="F136" i="12"/>
  <c r="F140" i="12"/>
  <c r="H143" i="12"/>
  <c r="F144" i="12"/>
  <c r="H147" i="12"/>
  <c r="H151" i="12"/>
  <c r="F152" i="12"/>
  <c r="H155" i="12"/>
  <c r="F156" i="12"/>
  <c r="H159" i="12"/>
  <c r="H163" i="12"/>
  <c r="H167" i="12"/>
  <c r="F341" i="12"/>
  <c r="F334" i="12"/>
  <c r="F332" i="12"/>
  <c r="F329" i="12"/>
  <c r="F328" i="12"/>
  <c r="F324" i="12"/>
  <c r="F319" i="12"/>
  <c r="F316" i="12"/>
  <c r="F313" i="12"/>
  <c r="F310" i="12"/>
  <c r="F308" i="12"/>
  <c r="F306" i="12"/>
  <c r="F305" i="12"/>
  <c r="F300" i="12"/>
  <c r="F298" i="12"/>
  <c r="F294" i="12"/>
  <c r="F293" i="12"/>
  <c r="F290" i="12"/>
  <c r="F289" i="12"/>
  <c r="F288" i="12"/>
  <c r="F286" i="12"/>
  <c r="F283" i="12"/>
  <c r="F282" i="12"/>
  <c r="F278" i="12"/>
  <c r="F276" i="12"/>
  <c r="F275" i="12"/>
  <c r="F271" i="12"/>
  <c r="F268" i="12"/>
  <c r="F267" i="12"/>
  <c r="F264" i="12"/>
  <c r="F262" i="12"/>
  <c r="F259" i="12"/>
  <c r="F245" i="12"/>
  <c r="F244" i="12"/>
  <c r="F243" i="12"/>
  <c r="F241" i="12"/>
  <c r="F240" i="12"/>
  <c r="F238" i="12"/>
  <c r="F236" i="12"/>
  <c r="F233" i="12"/>
  <c r="F232" i="12"/>
  <c r="F227" i="12"/>
  <c r="F226" i="12"/>
  <c r="F225" i="12"/>
  <c r="F218" i="12"/>
  <c r="F216" i="12"/>
  <c r="F213" i="12"/>
  <c r="F210" i="12"/>
  <c r="F209" i="12"/>
  <c r="F208" i="12"/>
  <c r="F206" i="12"/>
  <c r="F205" i="12"/>
  <c r="F204" i="12"/>
  <c r="F203" i="12"/>
  <c r="F202" i="12"/>
  <c r="F201" i="12"/>
  <c r="F200" i="12"/>
  <c r="F199" i="12"/>
  <c r="F194" i="12"/>
  <c r="F193" i="12"/>
  <c r="F191" i="12"/>
  <c r="F190" i="12"/>
  <c r="F188" i="12"/>
  <c r="F187" i="12"/>
  <c r="F186" i="12"/>
  <c r="F185" i="12"/>
  <c r="F184" i="12"/>
  <c r="F183" i="12"/>
  <c r="F182" i="12"/>
  <c r="F181" i="12"/>
  <c r="F179" i="12"/>
  <c r="F178" i="12"/>
  <c r="F176" i="12"/>
  <c r="F174" i="12"/>
  <c r="F173" i="12"/>
  <c r="E181" i="12"/>
  <c r="H181" i="12" s="1"/>
  <c r="E189" i="12"/>
  <c r="H189" i="12" s="1"/>
  <c r="E199" i="12"/>
  <c r="H199" i="12" s="1"/>
  <c r="E203" i="12"/>
  <c r="H203" i="12" s="1"/>
  <c r="E208" i="12"/>
  <c r="H208" i="12" s="1"/>
  <c r="E214" i="12"/>
  <c r="H214" i="12" s="1"/>
  <c r="E238" i="12"/>
  <c r="H238" i="12" s="1"/>
  <c r="E264" i="12"/>
  <c r="H264" i="12" s="1"/>
  <c r="E290" i="12"/>
  <c r="H290" i="12" s="1"/>
  <c r="E309" i="12"/>
  <c r="H309" i="12" s="1"/>
  <c r="H316" i="12"/>
  <c r="E319" i="12"/>
  <c r="H319" i="12" s="1"/>
  <c r="H322" i="12"/>
  <c r="H325" i="12"/>
  <c r="H331" i="12"/>
  <c r="H334" i="12"/>
  <c r="H337" i="12"/>
  <c r="G349" i="12"/>
  <c r="E351" i="12"/>
  <c r="H351" i="12" s="1"/>
  <c r="E355" i="12"/>
  <c r="H355" i="12" s="1"/>
  <c r="H359" i="12"/>
  <c r="H363" i="12"/>
  <c r="H367" i="12"/>
  <c r="H371" i="12"/>
  <c r="H375" i="12"/>
  <c r="E379" i="12"/>
  <c r="H379" i="12" s="1"/>
  <c r="E383" i="12"/>
  <c r="H383" i="12" s="1"/>
  <c r="H387" i="12"/>
  <c r="E391" i="12"/>
  <c r="H391" i="12" s="1"/>
  <c r="E395" i="12"/>
  <c r="H395" i="12" s="1"/>
  <c r="E399" i="12"/>
  <c r="H399" i="12" s="1"/>
  <c r="E403" i="12"/>
  <c r="H403" i="12" s="1"/>
  <c r="E419" i="12"/>
  <c r="H419" i="12" s="1"/>
  <c r="E423" i="12"/>
  <c r="H423" i="12" s="1"/>
  <c r="E455" i="12"/>
  <c r="H455" i="12" s="1"/>
  <c r="E459" i="12"/>
  <c r="H459" i="12" s="1"/>
  <c r="E471" i="12"/>
  <c r="H471" i="12" s="1"/>
  <c r="E479" i="12"/>
  <c r="H479" i="12" s="1"/>
  <c r="E511" i="12"/>
  <c r="H511" i="12" s="1"/>
  <c r="E535" i="12"/>
  <c r="H535" i="12" s="1"/>
  <c r="E539" i="12"/>
  <c r="H539" i="12" s="1"/>
  <c r="G582" i="12"/>
  <c r="C8" i="13"/>
  <c r="E9" i="13" s="1"/>
  <c r="C10" i="13"/>
  <c r="E75" i="13"/>
  <c r="E76" i="13"/>
  <c r="H76" i="13" s="1"/>
  <c r="E77" i="13"/>
  <c r="H77" i="13" s="1"/>
  <c r="E78" i="13"/>
  <c r="H78" i="13" s="1"/>
  <c r="E79" i="13"/>
  <c r="H79" i="13" s="1"/>
  <c r="E80" i="13"/>
  <c r="H80" i="13" s="1"/>
  <c r="E85" i="13"/>
  <c r="H85" i="13" s="1"/>
  <c r="E87" i="13"/>
  <c r="H87" i="13" s="1"/>
  <c r="E88" i="13"/>
  <c r="H88" i="13" s="1"/>
  <c r="E89" i="13"/>
  <c r="H89" i="13" s="1"/>
  <c r="E90" i="13"/>
  <c r="H90" i="13" s="1"/>
  <c r="E91" i="13"/>
  <c r="H91" i="13" s="1"/>
  <c r="E92" i="13"/>
  <c r="H92" i="13" s="1"/>
  <c r="E94" i="13"/>
  <c r="H94" i="13" s="1"/>
  <c r="E95" i="13"/>
  <c r="H95" i="13" s="1"/>
  <c r="E96" i="13"/>
  <c r="H96" i="13" s="1"/>
  <c r="E97" i="13"/>
  <c r="H97" i="13" s="1"/>
  <c r="E99" i="13"/>
  <c r="H99" i="13" s="1"/>
  <c r="E101" i="13"/>
  <c r="H101" i="13" s="1"/>
  <c r="E102" i="13"/>
  <c r="H102" i="13" s="1"/>
  <c r="E103" i="13"/>
  <c r="H103" i="13" s="1"/>
  <c r="E104" i="13"/>
  <c r="H104" i="13" s="1"/>
  <c r="E106" i="13"/>
  <c r="H106" i="13" s="1"/>
  <c r="E109" i="13"/>
  <c r="H109" i="13" s="1"/>
  <c r="E110" i="13"/>
  <c r="H110" i="13" s="1"/>
  <c r="E111" i="13"/>
  <c r="H111" i="13" s="1"/>
  <c r="E112" i="13"/>
  <c r="H112" i="13" s="1"/>
  <c r="E113" i="13"/>
  <c r="H113" i="13" s="1"/>
  <c r="E114" i="13"/>
  <c r="H114" i="13" s="1"/>
  <c r="E115" i="13"/>
  <c r="H115" i="13" s="1"/>
  <c r="E117" i="13"/>
  <c r="H117" i="13" s="1"/>
  <c r="E120" i="13"/>
  <c r="H120" i="13" s="1"/>
  <c r="E121" i="13"/>
  <c r="H121" i="13" s="1"/>
  <c r="E122" i="13"/>
  <c r="H122" i="13" s="1"/>
  <c r="E123" i="13"/>
  <c r="H123" i="13" s="1"/>
  <c r="E125" i="13"/>
  <c r="H125" i="13" s="1"/>
  <c r="E126" i="13"/>
  <c r="H126" i="13" s="1"/>
  <c r="E128" i="13"/>
  <c r="H128" i="13" s="1"/>
  <c r="E129" i="13"/>
  <c r="H129" i="13" s="1"/>
  <c r="E131" i="13"/>
  <c r="H131" i="13" s="1"/>
  <c r="E132" i="13"/>
  <c r="H132" i="13" s="1"/>
  <c r="E133" i="13"/>
  <c r="H133" i="13" s="1"/>
  <c r="E134" i="13"/>
  <c r="H134" i="13" s="1"/>
  <c r="E136" i="13"/>
  <c r="H136" i="13" s="1"/>
  <c r="E137" i="13"/>
  <c r="H137" i="13" s="1"/>
  <c r="E138" i="13"/>
  <c r="H138" i="13" s="1"/>
  <c r="E139" i="13"/>
  <c r="H139" i="13" s="1"/>
  <c r="E141" i="13"/>
  <c r="H141" i="13" s="1"/>
  <c r="E142" i="13"/>
  <c r="H142" i="13" s="1"/>
  <c r="E143" i="13"/>
  <c r="H143" i="13" s="1"/>
  <c r="E145" i="13"/>
  <c r="H145" i="13" s="1"/>
  <c r="E151" i="13"/>
  <c r="H151" i="13" s="1"/>
  <c r="E153" i="13"/>
  <c r="H153" i="13" s="1"/>
  <c r="G173" i="13"/>
  <c r="H173" i="13" s="1"/>
  <c r="H175" i="13"/>
  <c r="E179" i="13"/>
  <c r="H179" i="13" s="1"/>
  <c r="H183" i="13"/>
  <c r="E187" i="13"/>
  <c r="H187" i="13" s="1"/>
  <c r="H191" i="13"/>
  <c r="E195" i="13"/>
  <c r="H195" i="13" s="1"/>
  <c r="E199" i="13"/>
  <c r="H199" i="13" s="1"/>
  <c r="E203" i="13"/>
  <c r="H203" i="13" s="1"/>
  <c r="H207" i="13"/>
  <c r="H211" i="13"/>
  <c r="H215" i="13"/>
  <c r="H219" i="13"/>
  <c r="H223" i="13"/>
  <c r="H227" i="13"/>
  <c r="H231" i="13"/>
  <c r="H235" i="13"/>
  <c r="H239" i="13"/>
  <c r="E243" i="13"/>
  <c r="H243" i="13" s="1"/>
  <c r="H247" i="13"/>
  <c r="H251" i="13"/>
  <c r="H255" i="13"/>
  <c r="H259" i="13"/>
  <c r="H263" i="13"/>
  <c r="E267" i="13"/>
  <c r="H267" i="13" s="1"/>
  <c r="E271" i="13"/>
  <c r="H271" i="13" s="1"/>
  <c r="H275" i="13"/>
  <c r="H279" i="13"/>
  <c r="H283" i="13"/>
  <c r="H287" i="13"/>
  <c r="H291" i="13"/>
  <c r="H295" i="13"/>
  <c r="H299" i="13"/>
  <c r="H303" i="13"/>
  <c r="H307" i="13"/>
  <c r="H311" i="13"/>
  <c r="H315" i="13"/>
  <c r="E319" i="13"/>
  <c r="H319" i="13" s="1"/>
  <c r="E323" i="13"/>
  <c r="H323" i="13" s="1"/>
  <c r="H327" i="13"/>
  <c r="H331" i="13"/>
  <c r="H335" i="13"/>
  <c r="H339" i="13"/>
  <c r="H343" i="13"/>
  <c r="F576" i="13"/>
  <c r="F574" i="13"/>
  <c r="F571" i="13"/>
  <c r="F569" i="13"/>
  <c r="F568" i="13"/>
  <c r="F562" i="13"/>
  <c r="F561" i="13"/>
  <c r="F560" i="13"/>
  <c r="F559" i="13"/>
  <c r="F556" i="13"/>
  <c r="F554" i="13"/>
  <c r="F551" i="13"/>
  <c r="F548" i="13"/>
  <c r="F542" i="13"/>
  <c r="F540" i="13"/>
  <c r="F539" i="13"/>
  <c r="F538" i="13"/>
  <c r="F535" i="13"/>
  <c r="F534" i="13"/>
  <c r="F532" i="13"/>
  <c r="F529" i="13"/>
  <c r="F524" i="13"/>
  <c r="F523" i="13"/>
  <c r="F522" i="13"/>
  <c r="F521" i="13"/>
  <c r="F520" i="13"/>
  <c r="F519" i="13"/>
  <c r="F517" i="13"/>
  <c r="F516" i="13"/>
  <c r="F515" i="13"/>
  <c r="F514" i="13"/>
  <c r="F511" i="13"/>
  <c r="F510" i="13"/>
  <c r="F500" i="13"/>
  <c r="F497" i="13"/>
  <c r="F493" i="13"/>
  <c r="F490" i="13"/>
  <c r="F489" i="13"/>
  <c r="F486" i="13"/>
  <c r="F484" i="13"/>
  <c r="F483" i="13"/>
  <c r="F481" i="13"/>
  <c r="F479" i="13"/>
  <c r="F471" i="13"/>
  <c r="F470" i="13"/>
  <c r="F469" i="13"/>
  <c r="F468" i="13"/>
  <c r="F466" i="13"/>
  <c r="F465" i="13"/>
  <c r="F463" i="13"/>
  <c r="F459" i="13"/>
  <c r="F457" i="13"/>
  <c r="F456" i="13"/>
  <c r="F455" i="13"/>
  <c r="F453" i="13"/>
  <c r="F451" i="13"/>
  <c r="F450" i="13"/>
  <c r="F449" i="13"/>
  <c r="F445" i="13"/>
  <c r="F443" i="13"/>
  <c r="F442" i="13"/>
  <c r="F441" i="13"/>
  <c r="F439" i="13"/>
  <c r="F438" i="13"/>
  <c r="F436" i="13"/>
  <c r="F434" i="13"/>
  <c r="F432" i="13"/>
  <c r="F431" i="13"/>
  <c r="F429" i="13"/>
  <c r="F428" i="13"/>
  <c r="F425" i="13"/>
  <c r="F424" i="13"/>
  <c r="F423" i="13"/>
  <c r="F422" i="13"/>
  <c r="F420" i="13"/>
  <c r="F419" i="13"/>
  <c r="F416" i="13"/>
  <c r="F412" i="13"/>
  <c r="F410" i="13"/>
  <c r="F409" i="13"/>
  <c r="F408" i="13"/>
  <c r="F405" i="13"/>
  <c r="F403" i="13"/>
  <c r="F399" i="13"/>
  <c r="F398" i="13"/>
  <c r="F397" i="13"/>
  <c r="F395" i="13"/>
  <c r="F394" i="13"/>
  <c r="F393" i="13"/>
  <c r="F392" i="13"/>
  <c r="F391" i="13"/>
  <c r="F390" i="13"/>
  <c r="F388" i="13"/>
  <c r="F387" i="13"/>
  <c r="F386" i="13"/>
  <c r="F385" i="13"/>
  <c r="F384" i="13"/>
  <c r="F383" i="13"/>
  <c r="F380" i="13"/>
  <c r="F379" i="13"/>
  <c r="F378" i="13"/>
  <c r="F374" i="13"/>
  <c r="F373" i="13"/>
  <c r="F372" i="13"/>
  <c r="F371" i="13"/>
  <c r="F370" i="13"/>
  <c r="F369" i="13"/>
  <c r="F367" i="13"/>
  <c r="F366" i="13"/>
  <c r="F365" i="13"/>
  <c r="F364" i="13"/>
  <c r="F362" i="13"/>
  <c r="F361" i="13"/>
  <c r="F359" i="13"/>
  <c r="F358" i="13"/>
  <c r="F357" i="13"/>
  <c r="F356" i="13"/>
  <c r="F355" i="13"/>
  <c r="F352" i="13"/>
  <c r="F351" i="13"/>
  <c r="F350" i="13"/>
  <c r="F349" i="13"/>
  <c r="E350" i="13"/>
  <c r="H350" i="13" s="1"/>
  <c r="E356" i="13"/>
  <c r="H356" i="13" s="1"/>
  <c r="E361" i="13"/>
  <c r="H361" i="13" s="1"/>
  <c r="E378" i="13"/>
  <c r="H378" i="13" s="1"/>
  <c r="E384" i="13"/>
  <c r="H384" i="13" s="1"/>
  <c r="E388" i="13"/>
  <c r="H388" i="13" s="1"/>
  <c r="E398" i="13"/>
  <c r="H398" i="13" s="1"/>
  <c r="E408" i="13"/>
  <c r="H408" i="13" s="1"/>
  <c r="E415" i="13"/>
  <c r="H415" i="13" s="1"/>
  <c r="E423" i="13"/>
  <c r="H423" i="13" s="1"/>
  <c r="E436" i="13"/>
  <c r="H436" i="13" s="1"/>
  <c r="E442" i="13"/>
  <c r="H442" i="13" s="1"/>
  <c r="E450" i="13"/>
  <c r="H450" i="13" s="1"/>
  <c r="E456" i="13"/>
  <c r="H456" i="13" s="1"/>
  <c r="E465" i="13"/>
  <c r="H465" i="13" s="1"/>
  <c r="E470" i="13"/>
  <c r="H470" i="13" s="1"/>
  <c r="E490" i="13"/>
  <c r="H490" i="13" s="1"/>
  <c r="E501" i="13"/>
  <c r="H501" i="13" s="1"/>
  <c r="E538" i="13"/>
  <c r="H538" i="13" s="1"/>
  <c r="E547" i="13"/>
  <c r="H547" i="13" s="1"/>
  <c r="E559" i="13"/>
  <c r="H559" i="13" s="1"/>
  <c r="E563" i="13"/>
  <c r="H563" i="13" s="1"/>
  <c r="E566" i="13"/>
  <c r="H566" i="13" s="1"/>
  <c r="E568" i="13"/>
  <c r="H568" i="13" s="1"/>
  <c r="E583" i="13"/>
  <c r="H583" i="13" s="1"/>
  <c r="E587" i="13"/>
  <c r="H587" i="13" s="1"/>
  <c r="H591" i="13"/>
  <c r="H595" i="13"/>
  <c r="E599" i="13"/>
  <c r="H599" i="13" s="1"/>
  <c r="E603" i="13"/>
  <c r="H603" i="13" s="1"/>
  <c r="E607" i="13"/>
  <c r="H607" i="13" s="1"/>
  <c r="E10" i="14"/>
  <c r="H10" i="14" s="1"/>
  <c r="F12" i="14"/>
  <c r="G75" i="14"/>
  <c r="H75" i="14" s="1"/>
  <c r="H77" i="14"/>
  <c r="H81" i="14"/>
  <c r="H85" i="14"/>
  <c r="E89" i="14"/>
  <c r="H89" i="14" s="1"/>
  <c r="H93" i="14"/>
  <c r="E97" i="14"/>
  <c r="H97" i="14" s="1"/>
  <c r="H101" i="14"/>
  <c r="H105" i="14"/>
  <c r="H109" i="14"/>
  <c r="E113" i="14"/>
  <c r="H113" i="14" s="1"/>
  <c r="H117" i="14"/>
  <c r="H121" i="14"/>
  <c r="E125" i="14"/>
  <c r="H125" i="14" s="1"/>
  <c r="E129" i="14"/>
  <c r="H129" i="14" s="1"/>
  <c r="E133" i="14"/>
  <c r="H133" i="14" s="1"/>
  <c r="H137" i="14"/>
  <c r="H141" i="14"/>
  <c r="H145" i="14"/>
  <c r="H149" i="14"/>
  <c r="H153" i="14"/>
  <c r="H157" i="14"/>
  <c r="H161" i="14"/>
  <c r="E165" i="14"/>
  <c r="H165" i="14" s="1"/>
  <c r="G173" i="14"/>
  <c r="E183" i="14"/>
  <c r="H183" i="14" s="1"/>
  <c r="E186" i="14"/>
  <c r="H186" i="14" s="1"/>
  <c r="E187" i="14"/>
  <c r="H187" i="14" s="1"/>
  <c r="E198" i="14"/>
  <c r="H198" i="14" s="1"/>
  <c r="E199" i="14"/>
  <c r="H199" i="14" s="1"/>
  <c r="E238" i="14"/>
  <c r="H238" i="14" s="1"/>
  <c r="E308" i="14"/>
  <c r="H308" i="14" s="1"/>
  <c r="H331" i="14"/>
  <c r="H335" i="14"/>
  <c r="H339" i="14"/>
  <c r="E370" i="14"/>
  <c r="H370" i="14" s="1"/>
  <c r="E391" i="14"/>
  <c r="H391" i="14" s="1"/>
  <c r="E395" i="14"/>
  <c r="H395" i="14" s="1"/>
  <c r="E398" i="14"/>
  <c r="H398" i="14" s="1"/>
  <c r="E419" i="14"/>
  <c r="H419" i="14" s="1"/>
  <c r="E450" i="14"/>
  <c r="H450" i="14" s="1"/>
  <c r="H600" i="14"/>
  <c r="G11" i="15"/>
  <c r="E11" i="15"/>
  <c r="H65" i="15"/>
  <c r="F582" i="12"/>
  <c r="F584" i="12"/>
  <c r="F585" i="12"/>
  <c r="F586" i="12"/>
  <c r="F587" i="12"/>
  <c r="F590" i="12"/>
  <c r="F592" i="12"/>
  <c r="F597" i="12"/>
  <c r="F598" i="12"/>
  <c r="F600" i="12"/>
  <c r="F601" i="12"/>
  <c r="F602" i="12"/>
  <c r="F603" i="12"/>
  <c r="F605" i="12"/>
  <c r="F607" i="12"/>
  <c r="F608" i="12"/>
  <c r="D8" i="13"/>
  <c r="D10" i="13"/>
  <c r="F75" i="13"/>
  <c r="F76" i="13"/>
  <c r="F77" i="13"/>
  <c r="F78" i="13"/>
  <c r="F79" i="13"/>
  <c r="F80" i="13"/>
  <c r="F82" i="13"/>
  <c r="F84" i="13"/>
  <c r="F85" i="13"/>
  <c r="F87" i="13"/>
  <c r="F89" i="13"/>
  <c r="F90" i="13"/>
  <c r="F91" i="13"/>
  <c r="F92" i="13"/>
  <c r="F93" i="13"/>
  <c r="F94" i="13"/>
  <c r="F95" i="13"/>
  <c r="F96" i="13"/>
  <c r="F97" i="13"/>
  <c r="F98" i="13"/>
  <c r="F99" i="13"/>
  <c r="F101" i="13"/>
  <c r="F102" i="13"/>
  <c r="F103" i="13"/>
  <c r="F104" i="13"/>
  <c r="F105" i="13"/>
  <c r="F106" i="13"/>
  <c r="F108" i="13"/>
  <c r="F110" i="13"/>
  <c r="F111" i="13"/>
  <c r="F112" i="13"/>
  <c r="F113" i="13"/>
  <c r="F114" i="13"/>
  <c r="F115" i="13"/>
  <c r="F116" i="13"/>
  <c r="F117" i="13"/>
  <c r="F118" i="13"/>
  <c r="F120" i="13"/>
  <c r="F122" i="13"/>
  <c r="F123" i="13"/>
  <c r="F124" i="13"/>
  <c r="F125" i="13"/>
  <c r="F126" i="13"/>
  <c r="F128" i="13"/>
  <c r="F129" i="13"/>
  <c r="F130" i="13"/>
  <c r="F131" i="13"/>
  <c r="F132" i="13"/>
  <c r="F133" i="13"/>
  <c r="F134" i="13"/>
  <c r="F135" i="13"/>
  <c r="F136" i="13"/>
  <c r="F137" i="13"/>
  <c r="F139" i="13"/>
  <c r="F141" i="13"/>
  <c r="F143" i="13"/>
  <c r="F144" i="13"/>
  <c r="F145" i="13"/>
  <c r="F148" i="13"/>
  <c r="F149" i="13"/>
  <c r="E165" i="13"/>
  <c r="H165" i="13" s="1"/>
  <c r="H178" i="13"/>
  <c r="H182" i="13"/>
  <c r="H186" i="13"/>
  <c r="H190" i="13"/>
  <c r="H194" i="13"/>
  <c r="H198" i="13"/>
  <c r="H202" i="13"/>
  <c r="H206" i="13"/>
  <c r="H210" i="13"/>
  <c r="H214" i="13"/>
  <c r="H218" i="13"/>
  <c r="H222" i="13"/>
  <c r="H226" i="13"/>
  <c r="H234" i="13"/>
  <c r="H238" i="13"/>
  <c r="H242" i="13"/>
  <c r="H246" i="13"/>
  <c r="H250" i="13"/>
  <c r="H254" i="13"/>
  <c r="H258" i="13"/>
  <c r="E262" i="13"/>
  <c r="H262" i="13" s="1"/>
  <c r="H266" i="13"/>
  <c r="E270" i="13"/>
  <c r="H270" i="13" s="1"/>
  <c r="H274" i="13"/>
  <c r="E278" i="13"/>
  <c r="H278" i="13" s="1"/>
  <c r="H282" i="13"/>
  <c r="E286" i="13"/>
  <c r="H286" i="13" s="1"/>
  <c r="H290" i="13"/>
  <c r="E294" i="13"/>
  <c r="H294" i="13" s="1"/>
  <c r="H298" i="13"/>
  <c r="E302" i="13"/>
  <c r="H302" i="13" s="1"/>
  <c r="E306" i="13"/>
  <c r="H306" i="13" s="1"/>
  <c r="H310" i="13"/>
  <c r="H314" i="13"/>
  <c r="E318" i="13"/>
  <c r="H318" i="13" s="1"/>
  <c r="H322" i="13"/>
  <c r="H326" i="13"/>
  <c r="H330" i="13"/>
  <c r="H334" i="13"/>
  <c r="H338" i="13"/>
  <c r="H342" i="13"/>
  <c r="E349" i="13"/>
  <c r="H349" i="13" s="1"/>
  <c r="E355" i="13"/>
  <c r="H355" i="13" s="1"/>
  <c r="E370" i="13"/>
  <c r="H370" i="13" s="1"/>
  <c r="E382" i="13"/>
  <c r="H382" i="13" s="1"/>
  <c r="E383" i="13"/>
  <c r="H383" i="13" s="1"/>
  <c r="E387" i="13"/>
  <c r="H387" i="13" s="1"/>
  <c r="E392" i="13"/>
  <c r="H392" i="13" s="1"/>
  <c r="E397" i="13"/>
  <c r="H397" i="13" s="1"/>
  <c r="E404" i="13"/>
  <c r="H404" i="13" s="1"/>
  <c r="E412" i="13"/>
  <c r="H412" i="13" s="1"/>
  <c r="E422" i="13"/>
  <c r="H422" i="13" s="1"/>
  <c r="E428" i="13"/>
  <c r="H428" i="13" s="1"/>
  <c r="E434" i="13"/>
  <c r="H434" i="13" s="1"/>
  <c r="E441" i="13"/>
  <c r="H441" i="13" s="1"/>
  <c r="E455" i="13"/>
  <c r="H455" i="13" s="1"/>
  <c r="E480" i="13"/>
  <c r="H480" i="13" s="1"/>
  <c r="E481" i="13"/>
  <c r="H481" i="13" s="1"/>
  <c r="E487" i="13"/>
  <c r="H487" i="13" s="1"/>
  <c r="E489" i="13"/>
  <c r="H489" i="13" s="1"/>
  <c r="E515" i="13"/>
  <c r="H515" i="13" s="1"/>
  <c r="E535" i="13"/>
  <c r="H535" i="13" s="1"/>
  <c r="E542" i="13"/>
  <c r="H542" i="13" s="1"/>
  <c r="E555" i="13"/>
  <c r="H555" i="13" s="1"/>
  <c r="E556" i="13"/>
  <c r="H556" i="13" s="1"/>
  <c r="E574" i="13"/>
  <c r="H574" i="13" s="1"/>
  <c r="E582" i="13"/>
  <c r="E586" i="13"/>
  <c r="H586" i="13" s="1"/>
  <c r="H590" i="13"/>
  <c r="H594" i="13"/>
  <c r="E598" i="13"/>
  <c r="H598" i="13" s="1"/>
  <c r="E602" i="13"/>
  <c r="H602" i="13" s="1"/>
  <c r="F62" i="14"/>
  <c r="F19" i="14"/>
  <c r="D9" i="14"/>
  <c r="F9" i="14" s="1"/>
  <c r="E179" i="14"/>
  <c r="H179" i="14" s="1"/>
  <c r="E225" i="14"/>
  <c r="H225" i="14" s="1"/>
  <c r="E282" i="14"/>
  <c r="H282" i="14" s="1"/>
  <c r="E288" i="14"/>
  <c r="H288" i="14" s="1"/>
  <c r="E300" i="14"/>
  <c r="H300" i="14" s="1"/>
  <c r="E305" i="14"/>
  <c r="H305" i="14" s="1"/>
  <c r="E511" i="14"/>
  <c r="H511" i="14" s="1"/>
  <c r="E554" i="14"/>
  <c r="H554" i="14" s="1"/>
  <c r="G9" i="15"/>
  <c r="G75" i="13"/>
  <c r="E158" i="13"/>
  <c r="H158" i="13" s="1"/>
  <c r="E164" i="13"/>
  <c r="H164" i="13" s="1"/>
  <c r="E495" i="13"/>
  <c r="H495" i="13" s="1"/>
  <c r="E514" i="13"/>
  <c r="H514" i="13" s="1"/>
  <c r="E534" i="13"/>
  <c r="H534" i="13" s="1"/>
  <c r="E540" i="13"/>
  <c r="H540" i="13" s="1"/>
  <c r="E554" i="13"/>
  <c r="H554" i="13" s="1"/>
  <c r="E561" i="13"/>
  <c r="H561" i="13" s="1"/>
  <c r="F319" i="14"/>
  <c r="F308" i="14"/>
  <c r="F305" i="14"/>
  <c r="F281" i="14"/>
  <c r="F277" i="14"/>
  <c r="F238" i="14"/>
  <c r="F225" i="14"/>
  <c r="F213" i="14"/>
  <c r="F202" i="14"/>
  <c r="F199" i="14"/>
  <c r="F179" i="14"/>
  <c r="F174" i="14"/>
  <c r="F173" i="14"/>
  <c r="D11" i="14"/>
  <c r="E174" i="14"/>
  <c r="H174" i="14" s="1"/>
  <c r="E213" i="14"/>
  <c r="H213" i="14" s="1"/>
  <c r="E328" i="14"/>
  <c r="H328" i="14" s="1"/>
  <c r="E442" i="14"/>
  <c r="H442" i="14" s="1"/>
  <c r="E510" i="14"/>
  <c r="H510" i="14" s="1"/>
  <c r="E514" i="14"/>
  <c r="H514" i="14" s="1"/>
  <c r="F548" i="12"/>
  <c r="F551" i="12"/>
  <c r="F559" i="12"/>
  <c r="F560" i="12"/>
  <c r="F561" i="12"/>
  <c r="F568" i="12"/>
  <c r="F570" i="12"/>
  <c r="F165" i="13"/>
  <c r="F164" i="13"/>
  <c r="F163" i="13"/>
  <c r="F162" i="13"/>
  <c r="F161" i="13"/>
  <c r="F158" i="13"/>
  <c r="F155" i="13"/>
  <c r="F154" i="13"/>
  <c r="E308" i="13"/>
  <c r="H308" i="13" s="1"/>
  <c r="E357" i="13"/>
  <c r="H357" i="13" s="1"/>
  <c r="E362" i="13"/>
  <c r="H362" i="13" s="1"/>
  <c r="E379" i="13"/>
  <c r="H379" i="13" s="1"/>
  <c r="E399" i="13"/>
  <c r="H399" i="13" s="1"/>
  <c r="E409" i="13"/>
  <c r="H409" i="13" s="1"/>
  <c r="E419" i="13"/>
  <c r="H419" i="13" s="1"/>
  <c r="E424" i="13"/>
  <c r="H424" i="13" s="1"/>
  <c r="E451" i="13"/>
  <c r="H451" i="13" s="1"/>
  <c r="E457" i="13"/>
  <c r="H457" i="13" s="1"/>
  <c r="E466" i="13"/>
  <c r="H466" i="13" s="1"/>
  <c r="E471" i="13"/>
  <c r="H471" i="13" s="1"/>
  <c r="E484" i="13"/>
  <c r="H484" i="13" s="1"/>
  <c r="E511" i="13"/>
  <c r="H511" i="13" s="1"/>
  <c r="E517" i="13"/>
  <c r="H517" i="13" s="1"/>
  <c r="E532" i="13"/>
  <c r="H532" i="13" s="1"/>
  <c r="E551" i="13"/>
  <c r="H551" i="13" s="1"/>
  <c r="G582" i="13"/>
  <c r="E584" i="13"/>
  <c r="H584" i="13" s="1"/>
  <c r="E588" i="13"/>
  <c r="H588" i="13" s="1"/>
  <c r="E596" i="13"/>
  <c r="H596" i="13" s="1"/>
  <c r="E600" i="13"/>
  <c r="H600" i="13" s="1"/>
  <c r="F10" i="14"/>
  <c r="G19" i="14"/>
  <c r="H78" i="14"/>
  <c r="H82" i="14"/>
  <c r="H86" i="14"/>
  <c r="H90" i="14"/>
  <c r="H94" i="14"/>
  <c r="H98" i="14"/>
  <c r="H102" i="14"/>
  <c r="E106" i="14"/>
  <c r="H106" i="14" s="1"/>
  <c r="E110" i="14"/>
  <c r="H110" i="14" s="1"/>
  <c r="H114" i="14"/>
  <c r="H118" i="14"/>
  <c r="H122" i="14"/>
  <c r="E126" i="14"/>
  <c r="H126" i="14" s="1"/>
  <c r="H130" i="14"/>
  <c r="H138" i="14"/>
  <c r="H142" i="14"/>
  <c r="H146" i="14"/>
  <c r="H150" i="14"/>
  <c r="H154" i="14"/>
  <c r="H158" i="14"/>
  <c r="H162" i="14"/>
  <c r="H166" i="14"/>
  <c r="E173" i="14"/>
  <c r="E200" i="14"/>
  <c r="H200" i="14" s="1"/>
  <c r="E201" i="14"/>
  <c r="H201" i="14" s="1"/>
  <c r="E202" i="14"/>
  <c r="H202" i="14" s="1"/>
  <c r="E241" i="14"/>
  <c r="H241" i="14" s="1"/>
  <c r="E244" i="14"/>
  <c r="H244" i="14" s="1"/>
  <c r="E260" i="14"/>
  <c r="H260" i="14" s="1"/>
  <c r="E268" i="14"/>
  <c r="H268" i="14" s="1"/>
  <c r="E271" i="14"/>
  <c r="H271" i="14" s="1"/>
  <c r="E276" i="14"/>
  <c r="H276" i="14" s="1"/>
  <c r="E309" i="14"/>
  <c r="H309" i="14" s="1"/>
  <c r="E310" i="14"/>
  <c r="H310" i="14" s="1"/>
  <c r="H332" i="14"/>
  <c r="H336" i="14"/>
  <c r="E552" i="14"/>
  <c r="H552" i="14" s="1"/>
  <c r="E484" i="14"/>
  <c r="H484" i="14" s="1"/>
  <c r="E440" i="14"/>
  <c r="H440" i="14" s="1"/>
  <c r="E428" i="14"/>
  <c r="H428" i="14" s="1"/>
  <c r="E420" i="14"/>
  <c r="H420" i="14" s="1"/>
  <c r="E416" i="14"/>
  <c r="H416" i="14" s="1"/>
  <c r="E388" i="14"/>
  <c r="H388" i="14" s="1"/>
  <c r="E384" i="14"/>
  <c r="H384" i="14" s="1"/>
  <c r="E364" i="14"/>
  <c r="H364" i="14" s="1"/>
  <c r="E473" i="14"/>
  <c r="H473" i="14" s="1"/>
  <c r="E449" i="14"/>
  <c r="H449" i="14" s="1"/>
  <c r="E445" i="14"/>
  <c r="H445" i="14" s="1"/>
  <c r="E409" i="14"/>
  <c r="H409" i="14" s="1"/>
  <c r="E405" i="14"/>
  <c r="H405" i="14" s="1"/>
  <c r="E397" i="14"/>
  <c r="H397" i="14" s="1"/>
  <c r="E373" i="14"/>
  <c r="H373" i="14" s="1"/>
  <c r="E369" i="14"/>
  <c r="H369" i="14" s="1"/>
  <c r="E361" i="14"/>
  <c r="H361" i="14" s="1"/>
  <c r="E349" i="14"/>
  <c r="H349" i="14" s="1"/>
  <c r="E378" i="14"/>
  <c r="H378" i="14" s="1"/>
  <c r="E399" i="14"/>
  <c r="H399" i="14" s="1"/>
  <c r="E403" i="14"/>
  <c r="H403" i="14" s="1"/>
  <c r="E423" i="14"/>
  <c r="H423" i="14" s="1"/>
  <c r="E471" i="14"/>
  <c r="H471" i="14" s="1"/>
  <c r="E10" i="15"/>
  <c r="H79" i="15"/>
  <c r="H91" i="15"/>
  <c r="H96" i="15"/>
  <c r="H353" i="14"/>
  <c r="H357" i="14"/>
  <c r="H365" i="14"/>
  <c r="H377" i="14"/>
  <c r="H381" i="14"/>
  <c r="H385" i="14"/>
  <c r="H389" i="14"/>
  <c r="H393" i="14"/>
  <c r="H401" i="14"/>
  <c r="H413" i="14"/>
  <c r="H417" i="14"/>
  <c r="H421" i="14"/>
  <c r="H425" i="14"/>
  <c r="H429" i="14"/>
  <c r="H433" i="14"/>
  <c r="H437" i="14"/>
  <c r="H441" i="14"/>
  <c r="H453" i="14"/>
  <c r="H457" i="14"/>
  <c r="H461" i="14"/>
  <c r="H465" i="14"/>
  <c r="H469" i="14"/>
  <c r="H477" i="14"/>
  <c r="H481" i="14"/>
  <c r="H485" i="14"/>
  <c r="H489" i="14"/>
  <c r="H493" i="14"/>
  <c r="H497" i="14"/>
  <c r="H501" i="14"/>
  <c r="H505" i="14"/>
  <c r="H509" i="14"/>
  <c r="H513" i="14"/>
  <c r="H517" i="14"/>
  <c r="H521" i="14"/>
  <c r="H525" i="14"/>
  <c r="H529" i="14"/>
  <c r="H533" i="14"/>
  <c r="H537" i="14"/>
  <c r="H541" i="14"/>
  <c r="H545" i="14"/>
  <c r="H549" i="14"/>
  <c r="H553" i="14"/>
  <c r="H557" i="14"/>
  <c r="H561" i="14"/>
  <c r="H565" i="14"/>
  <c r="H569" i="14"/>
  <c r="H573" i="14"/>
  <c r="E585" i="14"/>
  <c r="H585" i="14" s="1"/>
  <c r="E9" i="15"/>
  <c r="H22" i="15"/>
  <c r="H26" i="15"/>
  <c r="E30" i="15"/>
  <c r="H30" i="15" s="1"/>
  <c r="H34" i="15"/>
  <c r="E38" i="15"/>
  <c r="H38" i="15" s="1"/>
  <c r="H42" i="15"/>
  <c r="H46" i="15"/>
  <c r="E50" i="15"/>
  <c r="H50" i="15" s="1"/>
  <c r="E54" i="15"/>
  <c r="H54" i="15" s="1"/>
  <c r="H58" i="15"/>
  <c r="H62" i="15"/>
  <c r="H66" i="15"/>
  <c r="E77" i="15"/>
  <c r="H77" i="15" s="1"/>
  <c r="E82" i="15"/>
  <c r="H82" i="15" s="1"/>
  <c r="E89" i="15"/>
  <c r="H89" i="15" s="1"/>
  <c r="E102" i="15"/>
  <c r="H102" i="15" s="1"/>
  <c r="E103" i="15"/>
  <c r="H103" i="15" s="1"/>
  <c r="E112" i="15"/>
  <c r="H112" i="15" s="1"/>
  <c r="E113" i="15"/>
  <c r="H113" i="15" s="1"/>
  <c r="E117" i="15"/>
  <c r="H117" i="15" s="1"/>
  <c r="E125" i="15"/>
  <c r="H125" i="15" s="1"/>
  <c r="E134" i="15"/>
  <c r="H134" i="15" s="1"/>
  <c r="E139" i="15"/>
  <c r="H139" i="15" s="1"/>
  <c r="E157" i="15"/>
  <c r="H157" i="15" s="1"/>
  <c r="E158" i="15"/>
  <c r="H158" i="15" s="1"/>
  <c r="E160" i="15"/>
  <c r="H160" i="15" s="1"/>
  <c r="E176" i="15"/>
  <c r="H176" i="15" s="1"/>
  <c r="H180" i="15"/>
  <c r="H184" i="15"/>
  <c r="H188" i="15"/>
  <c r="H192" i="15"/>
  <c r="H196" i="15"/>
  <c r="E200" i="15"/>
  <c r="H200" i="15" s="1"/>
  <c r="E204" i="15"/>
  <c r="H204" i="15" s="1"/>
  <c r="E208" i="15"/>
  <c r="H208" i="15" s="1"/>
  <c r="H212" i="15"/>
  <c r="H216" i="15"/>
  <c r="H220" i="15"/>
  <c r="H224" i="15"/>
  <c r="E228" i="15"/>
  <c r="H228" i="15" s="1"/>
  <c r="H232" i="15"/>
  <c r="H236" i="15"/>
  <c r="H240" i="15"/>
  <c r="E244" i="15"/>
  <c r="H244" i="15" s="1"/>
  <c r="H248" i="15"/>
  <c r="H252" i="15"/>
  <c r="H256" i="15"/>
  <c r="E260" i="15"/>
  <c r="H260" i="15" s="1"/>
  <c r="E264" i="15"/>
  <c r="H264" i="15" s="1"/>
  <c r="H268" i="15"/>
  <c r="E272" i="15"/>
  <c r="H272" i="15" s="1"/>
  <c r="E276" i="15"/>
  <c r="H276" i="15" s="1"/>
  <c r="H280" i="15"/>
  <c r="H284" i="15"/>
  <c r="E288" i="15"/>
  <c r="H288" i="15" s="1"/>
  <c r="H292" i="15"/>
  <c r="H296" i="15"/>
  <c r="H300" i="15"/>
  <c r="H304" i="15"/>
  <c r="E308" i="15"/>
  <c r="H308" i="15" s="1"/>
  <c r="H312" i="15"/>
  <c r="H316" i="15"/>
  <c r="H320" i="15"/>
  <c r="E324" i="15"/>
  <c r="H324" i="15" s="1"/>
  <c r="H328" i="15"/>
  <c r="H332" i="15"/>
  <c r="H336" i="15"/>
  <c r="H340" i="15"/>
  <c r="E357" i="15"/>
  <c r="H357" i="15" s="1"/>
  <c r="E358" i="15"/>
  <c r="H358" i="15" s="1"/>
  <c r="E365" i="15"/>
  <c r="H365" i="15" s="1"/>
  <c r="E372" i="15"/>
  <c r="H372" i="15" s="1"/>
  <c r="E384" i="15"/>
  <c r="H384" i="15" s="1"/>
  <c r="E388" i="15"/>
  <c r="H388" i="15" s="1"/>
  <c r="E397" i="15"/>
  <c r="H397" i="15" s="1"/>
  <c r="E405" i="15"/>
  <c r="H405" i="15" s="1"/>
  <c r="E419" i="15"/>
  <c r="H419" i="15" s="1"/>
  <c r="E432" i="15"/>
  <c r="H432" i="15" s="1"/>
  <c r="E441" i="15"/>
  <c r="H441" i="15" s="1"/>
  <c r="E446" i="15"/>
  <c r="H446" i="15" s="1"/>
  <c r="E450" i="15"/>
  <c r="H450" i="15" s="1"/>
  <c r="E455" i="15"/>
  <c r="H455" i="15" s="1"/>
  <c r="E462" i="15"/>
  <c r="H462" i="15" s="1"/>
  <c r="E463" i="15"/>
  <c r="H463" i="15" s="1"/>
  <c r="E471" i="15"/>
  <c r="H471" i="15" s="1"/>
  <c r="E483" i="15"/>
  <c r="H483" i="15" s="1"/>
  <c r="E484" i="15"/>
  <c r="H484" i="15" s="1"/>
  <c r="E486" i="15"/>
  <c r="H486" i="15" s="1"/>
  <c r="E510" i="15"/>
  <c r="H510" i="15" s="1"/>
  <c r="E534" i="15"/>
  <c r="H534" i="15" s="1"/>
  <c r="E542" i="15"/>
  <c r="H542" i="15" s="1"/>
  <c r="E548" i="15"/>
  <c r="H548" i="15" s="1"/>
  <c r="E560" i="15"/>
  <c r="H560" i="15" s="1"/>
  <c r="E568" i="15"/>
  <c r="H568" i="15" s="1"/>
  <c r="H590" i="15"/>
  <c r="H594" i="15"/>
  <c r="H599" i="15"/>
  <c r="H604" i="15"/>
  <c r="H81" i="16"/>
  <c r="H124" i="16"/>
  <c r="H135" i="16"/>
  <c r="H148" i="16"/>
  <c r="H154" i="16"/>
  <c r="H159" i="16"/>
  <c r="H163" i="16"/>
  <c r="H166" i="16"/>
  <c r="H354" i="16"/>
  <c r="H371" i="16"/>
  <c r="H376" i="16"/>
  <c r="H382" i="16"/>
  <c r="H389" i="16"/>
  <c r="H394" i="16"/>
  <c r="H415" i="16"/>
  <c r="G582" i="16"/>
  <c r="H582" i="16" s="1"/>
  <c r="H352" i="14"/>
  <c r="H356" i="14"/>
  <c r="H360" i="14"/>
  <c r="H368" i="14"/>
  <c r="H372" i="14"/>
  <c r="H376" i="14"/>
  <c r="H380" i="14"/>
  <c r="H392" i="14"/>
  <c r="H396" i="14"/>
  <c r="H400" i="14"/>
  <c r="H404" i="14"/>
  <c r="H408" i="14"/>
  <c r="H412" i="14"/>
  <c r="H424" i="14"/>
  <c r="H432" i="14"/>
  <c r="H436" i="14"/>
  <c r="H444" i="14"/>
  <c r="H448" i="14"/>
  <c r="H452" i="14"/>
  <c r="H456" i="14"/>
  <c r="H460" i="14"/>
  <c r="H464" i="14"/>
  <c r="H468" i="14"/>
  <c r="H472" i="14"/>
  <c r="H476" i="14"/>
  <c r="H480" i="14"/>
  <c r="H488" i="14"/>
  <c r="H492" i="14"/>
  <c r="H496" i="14"/>
  <c r="H500" i="14"/>
  <c r="H504" i="14"/>
  <c r="H508" i="14"/>
  <c r="H512" i="14"/>
  <c r="H516" i="14"/>
  <c r="H520" i="14"/>
  <c r="H524" i="14"/>
  <c r="H528" i="14"/>
  <c r="H532" i="14"/>
  <c r="H536" i="14"/>
  <c r="H540" i="14"/>
  <c r="H544" i="14"/>
  <c r="H548" i="14"/>
  <c r="H556" i="14"/>
  <c r="H560" i="14"/>
  <c r="H564" i="14"/>
  <c r="H568" i="14"/>
  <c r="H572" i="14"/>
  <c r="H576" i="14"/>
  <c r="F609" i="14"/>
  <c r="F602" i="14"/>
  <c r="F601" i="14"/>
  <c r="F600" i="14"/>
  <c r="F586" i="14"/>
  <c r="F585" i="14"/>
  <c r="F584" i="14"/>
  <c r="F582" i="14"/>
  <c r="D13" i="14"/>
  <c r="E583" i="14"/>
  <c r="H583" i="14" s="1"/>
  <c r="E584" i="14"/>
  <c r="H584" i="14" s="1"/>
  <c r="E12" i="15"/>
  <c r="G19" i="15"/>
  <c r="H19" i="15" s="1"/>
  <c r="E21" i="15"/>
  <c r="H21" i="15" s="1"/>
  <c r="H25" i="15"/>
  <c r="H29" i="15"/>
  <c r="H33" i="15"/>
  <c r="H37" i="15"/>
  <c r="H41" i="15"/>
  <c r="E45" i="15"/>
  <c r="H45" i="15" s="1"/>
  <c r="E49" i="15"/>
  <c r="H49" i="15" s="1"/>
  <c r="H53" i="15"/>
  <c r="H57" i="15"/>
  <c r="H61" i="15"/>
  <c r="H69" i="15"/>
  <c r="F165" i="15"/>
  <c r="F164" i="15"/>
  <c r="F162" i="15"/>
  <c r="F155" i="15"/>
  <c r="F153" i="15"/>
  <c r="F143" i="15"/>
  <c r="F139" i="15"/>
  <c r="F137" i="15"/>
  <c r="F136" i="15"/>
  <c r="F135" i="15"/>
  <c r="F134" i="15"/>
  <c r="F133" i="15"/>
  <c r="F132" i="15"/>
  <c r="F131" i="15"/>
  <c r="F130" i="15"/>
  <c r="F129" i="15"/>
  <c r="F128" i="15"/>
  <c r="F126" i="15"/>
  <c r="F125" i="15"/>
  <c r="F123" i="15"/>
  <c r="F121" i="15"/>
  <c r="F120" i="15"/>
  <c r="F117" i="15"/>
  <c r="F116" i="15"/>
  <c r="F115" i="15"/>
  <c r="F114" i="15"/>
  <c r="F113" i="15"/>
  <c r="F111" i="15"/>
  <c r="F106" i="15"/>
  <c r="F104" i="15"/>
  <c r="F103" i="15"/>
  <c r="F99" i="15"/>
  <c r="F96" i="15"/>
  <c r="F95" i="15"/>
  <c r="F93" i="15"/>
  <c r="F92" i="15"/>
  <c r="F91" i="15"/>
  <c r="F90" i="15"/>
  <c r="F89" i="15"/>
  <c r="F87" i="15"/>
  <c r="F85" i="15"/>
  <c r="F84" i="15"/>
  <c r="F82" i="15"/>
  <c r="F80" i="15"/>
  <c r="F79" i="15"/>
  <c r="F78" i="15"/>
  <c r="F77" i="15"/>
  <c r="F76" i="15"/>
  <c r="F75" i="15"/>
  <c r="D10" i="15"/>
  <c r="D8" i="15"/>
  <c r="E76" i="15"/>
  <c r="H76" i="15" s="1"/>
  <c r="E80" i="15"/>
  <c r="H80" i="15" s="1"/>
  <c r="E87" i="15"/>
  <c r="H87" i="15" s="1"/>
  <c r="E92" i="15"/>
  <c r="H92" i="15" s="1"/>
  <c r="E99" i="15"/>
  <c r="H99" i="15" s="1"/>
  <c r="E110" i="15"/>
  <c r="H110" i="15" s="1"/>
  <c r="E111" i="15"/>
  <c r="H111" i="15" s="1"/>
  <c r="E116" i="15"/>
  <c r="H116" i="15" s="1"/>
  <c r="E123" i="15"/>
  <c r="H123" i="15" s="1"/>
  <c r="E129" i="15"/>
  <c r="H129" i="15" s="1"/>
  <c r="G173" i="15"/>
  <c r="H173" i="15" s="1"/>
  <c r="H175" i="15"/>
  <c r="E179" i="15"/>
  <c r="H179" i="15" s="1"/>
  <c r="H183" i="15"/>
  <c r="E187" i="15"/>
  <c r="H187" i="15" s="1"/>
  <c r="E191" i="15"/>
  <c r="H191" i="15" s="1"/>
  <c r="H195" i="15"/>
  <c r="E199" i="15"/>
  <c r="H199" i="15" s="1"/>
  <c r="E203" i="15"/>
  <c r="H203" i="15" s="1"/>
  <c r="H207" i="15"/>
  <c r="H211" i="15"/>
  <c r="H215" i="15"/>
  <c r="H219" i="15"/>
  <c r="H223" i="15"/>
  <c r="H227" i="15"/>
  <c r="H231" i="15"/>
  <c r="H235" i="15"/>
  <c r="H239" i="15"/>
  <c r="E243" i="15"/>
  <c r="H243" i="15" s="1"/>
  <c r="H247" i="15"/>
  <c r="H251" i="15"/>
  <c r="E255" i="15"/>
  <c r="H255" i="15" s="1"/>
  <c r="E259" i="15"/>
  <c r="H259" i="15" s="1"/>
  <c r="H263" i="15"/>
  <c r="H267" i="15"/>
  <c r="H271" i="15"/>
  <c r="H275" i="15"/>
  <c r="H279" i="15"/>
  <c r="E283" i="15"/>
  <c r="H283" i="15" s="1"/>
  <c r="H287" i="15"/>
  <c r="H291" i="15"/>
  <c r="H295" i="15"/>
  <c r="H299" i="15"/>
  <c r="H303" i="15"/>
  <c r="H307" i="15"/>
  <c r="H311" i="15"/>
  <c r="H315" i="15"/>
  <c r="E319" i="15"/>
  <c r="H319" i="15" s="1"/>
  <c r="H323" i="15"/>
  <c r="H327" i="15"/>
  <c r="H331" i="15"/>
  <c r="H335" i="15"/>
  <c r="E339" i="15"/>
  <c r="H339" i="15" s="1"/>
  <c r="H343" i="15"/>
  <c r="F574" i="15"/>
  <c r="F568" i="15"/>
  <c r="F566" i="15"/>
  <c r="F562" i="15"/>
  <c r="F561" i="15"/>
  <c r="F560" i="15"/>
  <c r="F559" i="15"/>
  <c r="F554" i="15"/>
  <c r="F552" i="15"/>
  <c r="F549" i="15"/>
  <c r="F539" i="15"/>
  <c r="F538" i="15"/>
  <c r="F535" i="15"/>
  <c r="F534" i="15"/>
  <c r="F522" i="15"/>
  <c r="F517" i="15"/>
  <c r="F511" i="15"/>
  <c r="F510" i="15"/>
  <c r="F501" i="15"/>
  <c r="F493" i="15"/>
  <c r="F490" i="15"/>
  <c r="F486" i="15"/>
  <c r="F481" i="15"/>
  <c r="F479" i="15"/>
  <c r="F472" i="15"/>
  <c r="F471" i="15"/>
  <c r="F470" i="15"/>
  <c r="F466" i="15"/>
  <c r="F465" i="15"/>
  <c r="F463" i="15"/>
  <c r="F459" i="15"/>
  <c r="F457" i="15"/>
  <c r="F456" i="15"/>
  <c r="F455" i="15"/>
  <c r="F453" i="15"/>
  <c r="F452" i="15"/>
  <c r="F451" i="15"/>
  <c r="F450" i="15"/>
  <c r="F445" i="15"/>
  <c r="F443" i="15"/>
  <c r="F442" i="15"/>
  <c r="F441" i="15"/>
  <c r="F436" i="15"/>
  <c r="F434" i="15"/>
  <c r="F433" i="15"/>
  <c r="F432" i="15"/>
  <c r="F431" i="15"/>
  <c r="F421" i="15"/>
  <c r="F420" i="15"/>
  <c r="F419" i="15"/>
  <c r="F414" i="15"/>
  <c r="F412" i="15"/>
  <c r="F410" i="15"/>
  <c r="F408" i="15"/>
  <c r="F402" i="15"/>
  <c r="F399" i="15"/>
  <c r="F398" i="15"/>
  <c r="F397" i="15"/>
  <c r="F395" i="15"/>
  <c r="F391" i="15"/>
  <c r="F389" i="15"/>
  <c r="F388" i="15"/>
  <c r="F387" i="15"/>
  <c r="F386" i="15"/>
  <c r="F385" i="15"/>
  <c r="F384" i="15"/>
  <c r="F383" i="15"/>
  <c r="F382" i="15"/>
  <c r="F380" i="15"/>
  <c r="F379" i="15"/>
  <c r="F378" i="15"/>
  <c r="F374" i="15"/>
  <c r="F373" i="15"/>
  <c r="F372" i="15"/>
  <c r="F370" i="15"/>
  <c r="F369" i="15"/>
  <c r="F368" i="15"/>
  <c r="F365" i="15"/>
  <c r="F364" i="15"/>
  <c r="F362" i="15"/>
  <c r="F361" i="15"/>
  <c r="F358" i="15"/>
  <c r="F356" i="15"/>
  <c r="F355" i="15"/>
  <c r="F352" i="15"/>
  <c r="F351" i="15"/>
  <c r="F350" i="15"/>
  <c r="F349" i="15"/>
  <c r="D12" i="15"/>
  <c r="E350" i="15"/>
  <c r="H350" i="15" s="1"/>
  <c r="E356" i="15"/>
  <c r="H356" i="15" s="1"/>
  <c r="E364" i="15"/>
  <c r="H364" i="15" s="1"/>
  <c r="E370" i="15"/>
  <c r="H370" i="15" s="1"/>
  <c r="E383" i="15"/>
  <c r="H383" i="15" s="1"/>
  <c r="E387" i="15"/>
  <c r="H387" i="15" s="1"/>
  <c r="E395" i="15"/>
  <c r="H395" i="15" s="1"/>
  <c r="E422" i="15"/>
  <c r="H422" i="15" s="1"/>
  <c r="E424" i="15"/>
  <c r="H424" i="15" s="1"/>
  <c r="E428" i="15"/>
  <c r="H428" i="15" s="1"/>
  <c r="E429" i="15"/>
  <c r="H429" i="15" s="1"/>
  <c r="E430" i="15"/>
  <c r="H430" i="15" s="1"/>
  <c r="E435" i="15"/>
  <c r="H435" i="15" s="1"/>
  <c r="E444" i="15"/>
  <c r="H444" i="15" s="1"/>
  <c r="E445" i="15"/>
  <c r="H445" i="15" s="1"/>
  <c r="E453" i="15"/>
  <c r="H453" i="15" s="1"/>
  <c r="E459" i="15"/>
  <c r="H459" i="15" s="1"/>
  <c r="E469" i="15"/>
  <c r="H469" i="15" s="1"/>
  <c r="E481" i="15"/>
  <c r="H481" i="15" s="1"/>
  <c r="E495" i="15"/>
  <c r="H495" i="15" s="1"/>
  <c r="E497" i="15"/>
  <c r="H497" i="15" s="1"/>
  <c r="E539" i="15"/>
  <c r="H539" i="15" s="1"/>
  <c r="E556" i="15"/>
  <c r="H556" i="15" s="1"/>
  <c r="E559" i="15"/>
  <c r="H559" i="15" s="1"/>
  <c r="E566" i="15"/>
  <c r="H566" i="15" s="1"/>
  <c r="H584" i="15"/>
  <c r="H589" i="15"/>
  <c r="H593" i="15"/>
  <c r="H603" i="15"/>
  <c r="F67" i="16"/>
  <c r="F66" i="16"/>
  <c r="F64" i="16"/>
  <c r="F62" i="16"/>
  <c r="F61" i="16"/>
  <c r="F59" i="16"/>
  <c r="F55" i="16"/>
  <c r="F54" i="16"/>
  <c r="F52" i="16"/>
  <c r="F50" i="16"/>
  <c r="F49" i="16"/>
  <c r="F46" i="16"/>
  <c r="F45" i="16"/>
  <c r="F44" i="16"/>
  <c r="F39" i="16"/>
  <c r="F38" i="16"/>
  <c r="F36" i="16"/>
  <c r="F30" i="16"/>
  <c r="F28" i="16"/>
  <c r="F27" i="16"/>
  <c r="F24" i="16"/>
  <c r="F21" i="16"/>
  <c r="F19" i="16"/>
  <c r="D9" i="16"/>
  <c r="H83" i="16"/>
  <c r="H86" i="16"/>
  <c r="H116" i="16"/>
  <c r="H119" i="16"/>
  <c r="H147" i="16"/>
  <c r="H151" i="16"/>
  <c r="H156" i="16"/>
  <c r="H162" i="16"/>
  <c r="H165" i="16"/>
  <c r="H353" i="16"/>
  <c r="H363" i="16"/>
  <c r="H368" i="16"/>
  <c r="H375" i="16"/>
  <c r="H381" i="16"/>
  <c r="H393" i="16"/>
  <c r="H396" i="16"/>
  <c r="H407" i="16"/>
  <c r="H414" i="16"/>
  <c r="H417" i="16"/>
  <c r="F609" i="16"/>
  <c r="F608" i="16"/>
  <c r="F607" i="16"/>
  <c r="F606" i="16"/>
  <c r="F605" i="16"/>
  <c r="F603" i="16"/>
  <c r="F602" i="16"/>
  <c r="F601" i="16"/>
  <c r="F600" i="16"/>
  <c r="F599" i="16"/>
  <c r="F598" i="16"/>
  <c r="F597" i="16"/>
  <c r="F593" i="16"/>
  <c r="F592" i="16"/>
  <c r="F590" i="16"/>
  <c r="F587" i="16"/>
  <c r="F586" i="16"/>
  <c r="F585" i="16"/>
  <c r="F584" i="16"/>
  <c r="F582" i="16"/>
  <c r="D13" i="16"/>
  <c r="E302" i="15"/>
  <c r="H302" i="15" s="1"/>
  <c r="E306" i="15"/>
  <c r="H306" i="15" s="1"/>
  <c r="E466" i="15"/>
  <c r="H466" i="15" s="1"/>
  <c r="E479" i="15"/>
  <c r="H479" i="15" s="1"/>
  <c r="E538" i="15"/>
  <c r="H538" i="15" s="1"/>
  <c r="E554" i="15"/>
  <c r="H554" i="15" s="1"/>
  <c r="E609" i="15"/>
  <c r="H609" i="15" s="1"/>
  <c r="E608" i="15"/>
  <c r="H608" i="15" s="1"/>
  <c r="E606" i="15"/>
  <c r="H606" i="15" s="1"/>
  <c r="E605" i="15"/>
  <c r="H605" i="15" s="1"/>
  <c r="E602" i="15"/>
  <c r="H602" i="15" s="1"/>
  <c r="E601" i="15"/>
  <c r="H601" i="15" s="1"/>
  <c r="E600" i="15"/>
  <c r="H600" i="15" s="1"/>
  <c r="E598" i="15"/>
  <c r="H598" i="15" s="1"/>
  <c r="E597" i="15"/>
  <c r="H597" i="15" s="1"/>
  <c r="E596" i="15"/>
  <c r="H596" i="15" s="1"/>
  <c r="E587" i="15"/>
  <c r="H587" i="15" s="1"/>
  <c r="E586" i="15"/>
  <c r="H586" i="15" s="1"/>
  <c r="E585" i="15"/>
  <c r="H585" i="15" s="1"/>
  <c r="E582" i="15"/>
  <c r="H582" i="15" s="1"/>
  <c r="E164" i="16"/>
  <c r="H164" i="16" s="1"/>
  <c r="E158" i="16"/>
  <c r="H158" i="16" s="1"/>
  <c r="E157" i="16"/>
  <c r="H157" i="16" s="1"/>
  <c r="E155" i="16"/>
  <c r="H155" i="16" s="1"/>
  <c r="E153" i="16"/>
  <c r="H153" i="16" s="1"/>
  <c r="E152" i="16"/>
  <c r="H152" i="16" s="1"/>
  <c r="E144" i="16"/>
  <c r="H144" i="16" s="1"/>
  <c r="E142" i="16"/>
  <c r="H142" i="16" s="1"/>
  <c r="E141" i="16"/>
  <c r="H141" i="16" s="1"/>
  <c r="E140" i="16"/>
  <c r="H140" i="16" s="1"/>
  <c r="E139" i="16"/>
  <c r="H139" i="16" s="1"/>
  <c r="E137" i="16"/>
  <c r="H137" i="16" s="1"/>
  <c r="E136" i="16"/>
  <c r="H136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6" i="16"/>
  <c r="H126" i="16" s="1"/>
  <c r="E125" i="16"/>
  <c r="H125" i="16" s="1"/>
  <c r="E123" i="16"/>
  <c r="H123" i="16" s="1"/>
  <c r="E122" i="16"/>
  <c r="H122" i="16" s="1"/>
  <c r="E121" i="16"/>
  <c r="H121" i="16" s="1"/>
  <c r="E120" i="16"/>
  <c r="H120" i="16" s="1"/>
  <c r="E117" i="16"/>
  <c r="H117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4" i="16"/>
  <c r="H84" i="16" s="1"/>
  <c r="E82" i="16"/>
  <c r="H82" i="16" s="1"/>
  <c r="E80" i="16"/>
  <c r="H80" i="16" s="1"/>
  <c r="E79" i="16"/>
  <c r="H79" i="16" s="1"/>
  <c r="E78" i="16"/>
  <c r="H78" i="16" s="1"/>
  <c r="E77" i="16"/>
  <c r="H77" i="16" s="1"/>
  <c r="E76" i="16"/>
  <c r="H76" i="16" s="1"/>
  <c r="E75" i="16"/>
  <c r="H75" i="16" s="1"/>
  <c r="C10" i="16"/>
  <c r="C8" i="16"/>
  <c r="G173" i="16"/>
  <c r="E561" i="15"/>
  <c r="H561" i="15" s="1"/>
  <c r="F341" i="16"/>
  <c r="F338" i="16"/>
  <c r="F335" i="16"/>
  <c r="F334" i="16"/>
  <c r="F332" i="16"/>
  <c r="F329" i="16"/>
  <c r="F328" i="16"/>
  <c r="F324" i="16"/>
  <c r="F323" i="16"/>
  <c r="F319" i="16"/>
  <c r="F318" i="16"/>
  <c r="F317" i="16"/>
  <c r="F313" i="16"/>
  <c r="F308" i="16"/>
  <c r="F306" i="16"/>
  <c r="F305" i="16"/>
  <c r="F302" i="16"/>
  <c r="F300" i="16"/>
  <c r="F294" i="16"/>
  <c r="F293" i="16"/>
  <c r="F291" i="16"/>
  <c r="F290" i="16"/>
  <c r="F289" i="16"/>
  <c r="F288" i="16"/>
  <c r="F287" i="16"/>
  <c r="F283" i="16"/>
  <c r="F282" i="16"/>
  <c r="F278" i="16"/>
  <c r="F277" i="16"/>
  <c r="F276" i="16"/>
  <c r="F275" i="16"/>
  <c r="F271" i="16"/>
  <c r="F270" i="16"/>
  <c r="F265" i="16"/>
  <c r="F264" i="16"/>
  <c r="F262" i="16"/>
  <c r="F260" i="16"/>
  <c r="F249" i="16"/>
  <c r="F248" i="16"/>
  <c r="F244" i="16"/>
  <c r="F241" i="16"/>
  <c r="F238" i="16"/>
  <c r="F235" i="16"/>
  <c r="F234" i="16"/>
  <c r="F230" i="16"/>
  <c r="F227" i="16"/>
  <c r="F226" i="16"/>
  <c r="F225" i="16"/>
  <c r="F218" i="16"/>
  <c r="F214" i="16"/>
  <c r="F213" i="16"/>
  <c r="F211" i="16"/>
  <c r="F210" i="16"/>
  <c r="F209" i="16"/>
  <c r="F208" i="16"/>
  <c r="F207" i="16"/>
  <c r="F205" i="16"/>
  <c r="F204" i="16"/>
  <c r="F203" i="16"/>
  <c r="F202" i="16"/>
  <c r="F201" i="16"/>
  <c r="F200" i="16"/>
  <c r="F199" i="16"/>
  <c r="F197" i="16"/>
  <c r="F195" i="16"/>
  <c r="F194" i="16"/>
  <c r="F193" i="16"/>
  <c r="F192" i="16"/>
  <c r="F191" i="16"/>
  <c r="F188" i="16"/>
  <c r="F187" i="16"/>
  <c r="F186" i="16"/>
  <c r="F182" i="16"/>
  <c r="F181" i="16"/>
  <c r="F180" i="16"/>
  <c r="F179" i="16"/>
  <c r="F178" i="16"/>
  <c r="F175" i="16"/>
  <c r="F174" i="16"/>
  <c r="F173" i="16"/>
  <c r="D11" i="16"/>
  <c r="F11" i="16" s="1"/>
  <c r="E571" i="16"/>
  <c r="H571" i="16" s="1"/>
  <c r="E570" i="16"/>
  <c r="H570" i="16" s="1"/>
  <c r="E569" i="16"/>
  <c r="H569" i="16" s="1"/>
  <c r="E568" i="16"/>
  <c r="H568" i="16" s="1"/>
  <c r="E566" i="16"/>
  <c r="H566" i="16" s="1"/>
  <c r="E562" i="16"/>
  <c r="H562" i="16" s="1"/>
  <c r="E561" i="16"/>
  <c r="H561" i="16" s="1"/>
  <c r="E560" i="16"/>
  <c r="H560" i="16" s="1"/>
  <c r="E559" i="16"/>
  <c r="H559" i="16" s="1"/>
  <c r="E556" i="16"/>
  <c r="H556" i="16" s="1"/>
  <c r="E554" i="16"/>
  <c r="H554" i="16" s="1"/>
  <c r="E551" i="16"/>
  <c r="H551" i="16" s="1"/>
  <c r="E548" i="16"/>
  <c r="H548" i="16" s="1"/>
  <c r="E539" i="16"/>
  <c r="H539" i="16" s="1"/>
  <c r="E538" i="16"/>
  <c r="H538" i="16" s="1"/>
  <c r="E535" i="16"/>
  <c r="H535" i="16" s="1"/>
  <c r="E534" i="16"/>
  <c r="H534" i="16" s="1"/>
  <c r="E532" i="16"/>
  <c r="H532" i="16" s="1"/>
  <c r="E530" i="16"/>
  <c r="H530" i="16" s="1"/>
  <c r="E529" i="16"/>
  <c r="H529" i="16" s="1"/>
  <c r="E526" i="16"/>
  <c r="H526" i="16" s="1"/>
  <c r="E524" i="16"/>
  <c r="H524" i="16" s="1"/>
  <c r="E522" i="16"/>
  <c r="H522" i="16" s="1"/>
  <c r="E517" i="16"/>
  <c r="H517" i="16" s="1"/>
  <c r="E516" i="16"/>
  <c r="H516" i="16" s="1"/>
  <c r="E515" i="16"/>
  <c r="H515" i="16" s="1"/>
  <c r="E514" i="16"/>
  <c r="H514" i="16" s="1"/>
  <c r="E512" i="16"/>
  <c r="H512" i="16" s="1"/>
  <c r="E511" i="16"/>
  <c r="H511" i="16" s="1"/>
  <c r="E510" i="16"/>
  <c r="H510" i="16" s="1"/>
  <c r="E509" i="16"/>
  <c r="H509" i="16" s="1"/>
  <c r="E500" i="16"/>
  <c r="H500" i="16" s="1"/>
  <c r="E498" i="16"/>
  <c r="H498" i="16" s="1"/>
  <c r="E495" i="16"/>
  <c r="H495" i="16" s="1"/>
  <c r="E490" i="16"/>
  <c r="H490" i="16" s="1"/>
  <c r="E489" i="16"/>
  <c r="H489" i="16" s="1"/>
  <c r="E486" i="16"/>
  <c r="H486" i="16" s="1"/>
  <c r="E484" i="16"/>
  <c r="H484" i="16" s="1"/>
  <c r="E482" i="16"/>
  <c r="H482" i="16" s="1"/>
  <c r="E481" i="16"/>
  <c r="H481" i="16" s="1"/>
  <c r="E480" i="16"/>
  <c r="H480" i="16" s="1"/>
  <c r="E479" i="16"/>
  <c r="H479" i="16" s="1"/>
  <c r="E476" i="16"/>
  <c r="H476" i="16" s="1"/>
  <c r="E471" i="16"/>
  <c r="H471" i="16" s="1"/>
  <c r="E469" i="16"/>
  <c r="H469" i="16" s="1"/>
  <c r="E467" i="16"/>
  <c r="H467" i="16" s="1"/>
  <c r="E466" i="16"/>
  <c r="H466" i="16" s="1"/>
  <c r="E465" i="16"/>
  <c r="H465" i="16" s="1"/>
  <c r="E461" i="16"/>
  <c r="H461" i="16" s="1"/>
  <c r="E459" i="16"/>
  <c r="H459" i="16" s="1"/>
  <c r="E458" i="16"/>
  <c r="H458" i="16" s="1"/>
  <c r="E457" i="16"/>
  <c r="H457" i="16" s="1"/>
  <c r="E456" i="16"/>
  <c r="H456" i="16" s="1"/>
  <c r="E450" i="16"/>
  <c r="H450" i="16" s="1"/>
  <c r="E448" i="16"/>
  <c r="H448" i="16" s="1"/>
  <c r="E446" i="16"/>
  <c r="H446" i="16" s="1"/>
  <c r="E445" i="16"/>
  <c r="H445" i="16" s="1"/>
  <c r="E444" i="16"/>
  <c r="H444" i="16" s="1"/>
  <c r="E443" i="16"/>
  <c r="H443" i="16" s="1"/>
  <c r="E442" i="16"/>
  <c r="H442" i="16" s="1"/>
  <c r="E441" i="16"/>
  <c r="H441" i="16" s="1"/>
  <c r="E434" i="16"/>
  <c r="H434" i="16" s="1"/>
  <c r="E432" i="16"/>
  <c r="H432" i="16" s="1"/>
  <c r="E431" i="16"/>
  <c r="H431" i="16" s="1"/>
  <c r="E430" i="16"/>
  <c r="H430" i="16" s="1"/>
  <c r="E429" i="16"/>
  <c r="H429" i="16" s="1"/>
  <c r="E428" i="16"/>
  <c r="H428" i="16" s="1"/>
  <c r="E425" i="16"/>
  <c r="H425" i="16" s="1"/>
  <c r="E424" i="16"/>
  <c r="H424" i="16" s="1"/>
  <c r="E423" i="16"/>
  <c r="H423" i="16" s="1"/>
  <c r="E422" i="16"/>
  <c r="H422" i="16" s="1"/>
  <c r="E420" i="16"/>
  <c r="H420" i="16" s="1"/>
  <c r="E419" i="16"/>
  <c r="H419" i="16" s="1"/>
  <c r="E416" i="16"/>
  <c r="H416" i="16" s="1"/>
  <c r="E413" i="16"/>
  <c r="H413" i="16" s="1"/>
  <c r="E412" i="16"/>
  <c r="H412" i="16" s="1"/>
  <c r="E410" i="16"/>
  <c r="H410" i="16" s="1"/>
  <c r="E409" i="16"/>
  <c r="H409" i="16" s="1"/>
  <c r="E408" i="16"/>
  <c r="H408" i="16" s="1"/>
  <c r="E405" i="16"/>
  <c r="H405" i="16" s="1"/>
  <c r="E404" i="16"/>
  <c r="H404" i="16" s="1"/>
  <c r="E403" i="16"/>
  <c r="H403" i="16" s="1"/>
  <c r="E402" i="16"/>
  <c r="H402" i="16" s="1"/>
  <c r="E401" i="16"/>
  <c r="H401" i="16" s="1"/>
  <c r="E400" i="16"/>
  <c r="H400" i="16" s="1"/>
  <c r="E399" i="16"/>
  <c r="H399" i="16" s="1"/>
  <c r="E398" i="16"/>
  <c r="H398" i="16" s="1"/>
  <c r="E397" i="16"/>
  <c r="H397" i="16" s="1"/>
  <c r="E395" i="16"/>
  <c r="H395" i="16" s="1"/>
  <c r="E392" i="16"/>
  <c r="H392" i="16" s="1"/>
  <c r="E391" i="16"/>
  <c r="H391" i="16" s="1"/>
  <c r="E390" i="16"/>
  <c r="H390" i="16" s="1"/>
  <c r="E388" i="16"/>
  <c r="H388" i="16" s="1"/>
  <c r="E386" i="16"/>
  <c r="H386" i="16" s="1"/>
  <c r="E385" i="16"/>
  <c r="H385" i="16" s="1"/>
  <c r="E384" i="16"/>
  <c r="H384" i="16" s="1"/>
  <c r="E383" i="16"/>
  <c r="H383" i="16" s="1"/>
  <c r="E379" i="16"/>
  <c r="H379" i="16" s="1"/>
  <c r="E378" i="16"/>
  <c r="H378" i="16" s="1"/>
  <c r="E374" i="16"/>
  <c r="H374" i="16" s="1"/>
  <c r="E373" i="16"/>
  <c r="H373" i="16" s="1"/>
  <c r="E372" i="16"/>
  <c r="H372" i="16" s="1"/>
  <c r="E370" i="16"/>
  <c r="H370" i="16" s="1"/>
  <c r="E369" i="16"/>
  <c r="H369" i="16" s="1"/>
  <c r="E366" i="16"/>
  <c r="H366" i="16" s="1"/>
  <c r="E365" i="16"/>
  <c r="H365" i="16" s="1"/>
  <c r="E364" i="16"/>
  <c r="H364" i="16" s="1"/>
  <c r="E362" i="16"/>
  <c r="H362" i="16" s="1"/>
  <c r="E361" i="16"/>
  <c r="H361" i="16" s="1"/>
  <c r="E359" i="16"/>
  <c r="H359" i="16" s="1"/>
  <c r="E358" i="16"/>
  <c r="H358" i="16" s="1"/>
  <c r="E356" i="16"/>
  <c r="H356" i="16" s="1"/>
  <c r="E355" i="16"/>
  <c r="H355" i="16" s="1"/>
  <c r="E352" i="16"/>
  <c r="H352" i="16" s="1"/>
  <c r="E351" i="16"/>
  <c r="H351" i="16" s="1"/>
  <c r="E350" i="16"/>
  <c r="H350" i="16" s="1"/>
  <c r="E349" i="16"/>
  <c r="H349" i="16" s="1"/>
  <c r="C12" i="16"/>
  <c r="F67" i="20"/>
  <c r="F66" i="20"/>
  <c r="F64" i="20"/>
  <c r="F61" i="20"/>
  <c r="F60" i="20"/>
  <c r="F59" i="20"/>
  <c r="F53" i="20"/>
  <c r="F50" i="20"/>
  <c r="F49" i="20"/>
  <c r="G75" i="20"/>
  <c r="E77" i="20"/>
  <c r="H77" i="20" s="1"/>
  <c r="E89" i="20"/>
  <c r="H89" i="20" s="1"/>
  <c r="E93" i="20"/>
  <c r="H93" i="20" s="1"/>
  <c r="E97" i="20"/>
  <c r="H97" i="20" s="1"/>
  <c r="E109" i="20"/>
  <c r="H109" i="20" s="1"/>
  <c r="E113" i="20"/>
  <c r="H113" i="20" s="1"/>
  <c r="E117" i="20"/>
  <c r="H117" i="20" s="1"/>
  <c r="E121" i="20"/>
  <c r="H121" i="20" s="1"/>
  <c r="E125" i="20"/>
  <c r="H125" i="20" s="1"/>
  <c r="E129" i="20"/>
  <c r="H129" i="20" s="1"/>
  <c r="E133" i="20"/>
  <c r="H133" i="20" s="1"/>
  <c r="E141" i="20"/>
  <c r="H141" i="20" s="1"/>
  <c r="E153" i="20"/>
  <c r="H153" i="20" s="1"/>
  <c r="E157" i="20"/>
  <c r="H157" i="20" s="1"/>
  <c r="E161" i="20"/>
  <c r="H161" i="20" s="1"/>
  <c r="E165" i="20"/>
  <c r="H165" i="20" s="1"/>
  <c r="E191" i="20"/>
  <c r="H191" i="20" s="1"/>
  <c r="E200" i="20"/>
  <c r="H200" i="20" s="1"/>
  <c r="E204" i="20"/>
  <c r="H204" i="20" s="1"/>
  <c r="E209" i="20"/>
  <c r="H209" i="20" s="1"/>
  <c r="E244" i="20"/>
  <c r="H244" i="20" s="1"/>
  <c r="E268" i="20"/>
  <c r="H268" i="20" s="1"/>
  <c r="E278" i="20"/>
  <c r="H278" i="20" s="1"/>
  <c r="E283" i="20"/>
  <c r="H283" i="20" s="1"/>
  <c r="E289" i="20"/>
  <c r="H289" i="20" s="1"/>
  <c r="E294" i="20"/>
  <c r="H294" i="20" s="1"/>
  <c r="E301" i="20"/>
  <c r="H301" i="20" s="1"/>
  <c r="E308" i="20"/>
  <c r="H308" i="20" s="1"/>
  <c r="E319" i="20"/>
  <c r="H319" i="20" s="1"/>
  <c r="E338" i="20"/>
  <c r="H338" i="20" s="1"/>
  <c r="E67" i="21"/>
  <c r="H67" i="21" s="1"/>
  <c r="E64" i="21"/>
  <c r="H64" i="21" s="1"/>
  <c r="E62" i="21"/>
  <c r="H62" i="21" s="1"/>
  <c r="E61" i="21"/>
  <c r="H61" i="21" s="1"/>
  <c r="E59" i="21"/>
  <c r="H59" i="21" s="1"/>
  <c r="E54" i="21"/>
  <c r="H54" i="21" s="1"/>
  <c r="E53" i="21"/>
  <c r="H53" i="21" s="1"/>
  <c r="E50" i="21"/>
  <c r="H50" i="21" s="1"/>
  <c r="E49" i="21"/>
  <c r="H49" i="21" s="1"/>
  <c r="E48" i="21"/>
  <c r="H48" i="21" s="1"/>
  <c r="E45" i="21"/>
  <c r="H45" i="21" s="1"/>
  <c r="E44" i="21"/>
  <c r="H44" i="21" s="1"/>
  <c r="E39" i="21"/>
  <c r="H39" i="21" s="1"/>
  <c r="E33" i="21"/>
  <c r="H33" i="21" s="1"/>
  <c r="E30" i="21"/>
  <c r="H30" i="21" s="1"/>
  <c r="E29" i="21"/>
  <c r="H29" i="21" s="1"/>
  <c r="E26" i="21"/>
  <c r="H26" i="21" s="1"/>
  <c r="E19" i="21"/>
  <c r="C9" i="21"/>
  <c r="E341" i="21"/>
  <c r="H341" i="21" s="1"/>
  <c r="E329" i="21"/>
  <c r="H329" i="21" s="1"/>
  <c r="E328" i="21"/>
  <c r="H328" i="21" s="1"/>
  <c r="E324" i="21"/>
  <c r="H324" i="21" s="1"/>
  <c r="E323" i="21"/>
  <c r="H323" i="21" s="1"/>
  <c r="E321" i="21"/>
  <c r="H321" i="21" s="1"/>
  <c r="E319" i="21"/>
  <c r="H319" i="21" s="1"/>
  <c r="E317" i="21"/>
  <c r="H317" i="21" s="1"/>
  <c r="E308" i="21"/>
  <c r="H308" i="21" s="1"/>
  <c r="E305" i="21"/>
  <c r="H305" i="21" s="1"/>
  <c r="E302" i="21"/>
  <c r="H302" i="21" s="1"/>
  <c r="E300" i="21"/>
  <c r="H300" i="21" s="1"/>
  <c r="E294" i="21"/>
  <c r="H294" i="21" s="1"/>
  <c r="E293" i="21"/>
  <c r="H293" i="21" s="1"/>
  <c r="E290" i="21"/>
  <c r="H290" i="21" s="1"/>
  <c r="E289" i="21"/>
  <c r="H289" i="21" s="1"/>
  <c r="E288" i="21"/>
  <c r="H288" i="21" s="1"/>
  <c r="E287" i="21"/>
  <c r="H287" i="21" s="1"/>
  <c r="E286" i="21"/>
  <c r="H286" i="21" s="1"/>
  <c r="E283" i="21"/>
  <c r="H283" i="21" s="1"/>
  <c r="E282" i="21"/>
  <c r="H282" i="21" s="1"/>
  <c r="E280" i="21"/>
  <c r="H280" i="21" s="1"/>
  <c r="E277" i="21"/>
  <c r="H277" i="21" s="1"/>
  <c r="E276" i="21"/>
  <c r="H276" i="21" s="1"/>
  <c r="E275" i="21"/>
  <c r="H275" i="21" s="1"/>
  <c r="E271" i="21"/>
  <c r="H271" i="21" s="1"/>
  <c r="E270" i="21"/>
  <c r="H270" i="21" s="1"/>
  <c r="E268" i="21"/>
  <c r="H268" i="21" s="1"/>
  <c r="E266" i="21"/>
  <c r="H266" i="21" s="1"/>
  <c r="E265" i="21"/>
  <c r="H265" i="21" s="1"/>
  <c r="E264" i="21"/>
  <c r="H264" i="21" s="1"/>
  <c r="E259" i="21"/>
  <c r="H259" i="21" s="1"/>
  <c r="E249" i="21"/>
  <c r="H249" i="21" s="1"/>
  <c r="E248" i="21"/>
  <c r="H248" i="21" s="1"/>
  <c r="E244" i="21"/>
  <c r="H244" i="21" s="1"/>
  <c r="E243" i="21"/>
  <c r="H243" i="21" s="1"/>
  <c r="E241" i="21"/>
  <c r="H241" i="21" s="1"/>
  <c r="E238" i="21"/>
  <c r="H238" i="21" s="1"/>
  <c r="E226" i="21"/>
  <c r="H226" i="21" s="1"/>
  <c r="E225" i="21"/>
  <c r="H225" i="21" s="1"/>
  <c r="E223" i="21"/>
  <c r="H223" i="21" s="1"/>
  <c r="E219" i="21"/>
  <c r="H219" i="21" s="1"/>
  <c r="E213" i="21"/>
  <c r="H213" i="21" s="1"/>
  <c r="E209" i="21"/>
  <c r="H209" i="21" s="1"/>
  <c r="E208" i="21"/>
  <c r="H208" i="21" s="1"/>
  <c r="E206" i="21"/>
  <c r="H206" i="21" s="1"/>
  <c r="E205" i="21"/>
  <c r="H205" i="21" s="1"/>
  <c r="E204" i="21"/>
  <c r="H204" i="21" s="1"/>
  <c r="E203" i="21"/>
  <c r="H203" i="21" s="1"/>
  <c r="E202" i="21"/>
  <c r="H202" i="21" s="1"/>
  <c r="E201" i="21"/>
  <c r="H201" i="21" s="1"/>
  <c r="E200" i="21"/>
  <c r="H200" i="21" s="1"/>
  <c r="E199" i="21"/>
  <c r="H199" i="21" s="1"/>
  <c r="E198" i="21"/>
  <c r="H198" i="21" s="1"/>
  <c r="E189" i="21"/>
  <c r="H189" i="21" s="1"/>
  <c r="E188" i="21"/>
  <c r="H188" i="21" s="1"/>
  <c r="E187" i="21"/>
  <c r="H187" i="21" s="1"/>
  <c r="E186" i="21"/>
  <c r="H186" i="21" s="1"/>
  <c r="E183" i="21"/>
  <c r="H183" i="21" s="1"/>
  <c r="E182" i="21"/>
  <c r="H182" i="21" s="1"/>
  <c r="E181" i="21"/>
  <c r="H181" i="21" s="1"/>
  <c r="E180" i="21"/>
  <c r="H180" i="21" s="1"/>
  <c r="E179" i="21"/>
  <c r="H179" i="21" s="1"/>
  <c r="E178" i="21"/>
  <c r="H178" i="21" s="1"/>
  <c r="E176" i="21"/>
  <c r="H176" i="21" s="1"/>
  <c r="E174" i="21"/>
  <c r="H174" i="21" s="1"/>
  <c r="E173" i="21"/>
  <c r="C11" i="21"/>
  <c r="G19" i="17"/>
  <c r="G173" i="17"/>
  <c r="G582" i="17"/>
  <c r="G75" i="18"/>
  <c r="G349" i="18"/>
  <c r="G19" i="19"/>
  <c r="G173" i="19"/>
  <c r="E456" i="19"/>
  <c r="H456" i="19" s="1"/>
  <c r="E511" i="19"/>
  <c r="H511" i="19" s="1"/>
  <c r="E537" i="19"/>
  <c r="H537" i="19" s="1"/>
  <c r="E560" i="19"/>
  <c r="H560" i="19" s="1"/>
  <c r="E565" i="19"/>
  <c r="H565" i="19" s="1"/>
  <c r="E574" i="19"/>
  <c r="H574" i="19" s="1"/>
  <c r="E576" i="19"/>
  <c r="H576" i="19" s="1"/>
  <c r="G582" i="19"/>
  <c r="G11" i="20"/>
  <c r="E76" i="20"/>
  <c r="H76" i="20" s="1"/>
  <c r="E80" i="20"/>
  <c r="H80" i="20" s="1"/>
  <c r="E92" i="20"/>
  <c r="H92" i="20" s="1"/>
  <c r="E96" i="20"/>
  <c r="H96" i="20" s="1"/>
  <c r="E104" i="20"/>
  <c r="H104" i="20" s="1"/>
  <c r="E112" i="20"/>
  <c r="H112" i="20" s="1"/>
  <c r="E120" i="20"/>
  <c r="H120" i="20" s="1"/>
  <c r="E128" i="20"/>
  <c r="H128" i="20" s="1"/>
  <c r="E132" i="20"/>
  <c r="H132" i="20" s="1"/>
  <c r="E136" i="20"/>
  <c r="H136" i="20" s="1"/>
  <c r="E140" i="20"/>
  <c r="H140" i="20" s="1"/>
  <c r="E152" i="20"/>
  <c r="H152" i="20" s="1"/>
  <c r="E160" i="20"/>
  <c r="H160" i="20" s="1"/>
  <c r="E164" i="20"/>
  <c r="H164" i="20" s="1"/>
  <c r="E175" i="20"/>
  <c r="H175" i="20" s="1"/>
  <c r="E180" i="20"/>
  <c r="H180" i="20" s="1"/>
  <c r="E199" i="20"/>
  <c r="H199" i="20" s="1"/>
  <c r="E203" i="20"/>
  <c r="H203" i="20" s="1"/>
  <c r="E207" i="20"/>
  <c r="H207" i="20" s="1"/>
  <c r="E208" i="20"/>
  <c r="H208" i="20" s="1"/>
  <c r="E243" i="20"/>
  <c r="H243" i="20" s="1"/>
  <c r="E267" i="20"/>
  <c r="H267" i="20" s="1"/>
  <c r="E271" i="20"/>
  <c r="H271" i="20" s="1"/>
  <c r="E277" i="20"/>
  <c r="H277" i="20" s="1"/>
  <c r="E282" i="20"/>
  <c r="H282" i="20" s="1"/>
  <c r="E288" i="20"/>
  <c r="H288" i="20" s="1"/>
  <c r="E293" i="20"/>
  <c r="H293" i="20" s="1"/>
  <c r="E300" i="20"/>
  <c r="H300" i="20" s="1"/>
  <c r="E306" i="20"/>
  <c r="H306" i="20" s="1"/>
  <c r="E316" i="20"/>
  <c r="H316" i="20" s="1"/>
  <c r="D8" i="17"/>
  <c r="D10" i="17"/>
  <c r="D12" i="17"/>
  <c r="G12" i="17" s="1"/>
  <c r="F75" i="17"/>
  <c r="F349" i="17"/>
  <c r="F355" i="17"/>
  <c r="F361" i="17"/>
  <c r="F373" i="17"/>
  <c r="F391" i="17"/>
  <c r="F404" i="17"/>
  <c r="F428" i="17"/>
  <c r="F442" i="17"/>
  <c r="F445" i="17"/>
  <c r="F458" i="17"/>
  <c r="F510" i="17"/>
  <c r="F540" i="17"/>
  <c r="D9" i="18"/>
  <c r="D11" i="18"/>
  <c r="D13" i="18"/>
  <c r="F19" i="18"/>
  <c r="F27" i="18"/>
  <c r="F30" i="18"/>
  <c r="F36" i="18"/>
  <c r="F44" i="18"/>
  <c r="F45" i="18"/>
  <c r="F49" i="18"/>
  <c r="F54" i="18"/>
  <c r="F61" i="18"/>
  <c r="F64" i="18"/>
  <c r="F66" i="18"/>
  <c r="F173" i="18"/>
  <c r="F174" i="18"/>
  <c r="F176" i="18"/>
  <c r="F178" i="18"/>
  <c r="F179" i="18"/>
  <c r="F181" i="18"/>
  <c r="F183" i="18"/>
  <c r="F186" i="18"/>
  <c r="F187" i="18"/>
  <c r="F193" i="18"/>
  <c r="F194" i="18"/>
  <c r="F195" i="18"/>
  <c r="F199" i="18"/>
  <c r="F200" i="18"/>
  <c r="F201" i="18"/>
  <c r="F203" i="18"/>
  <c r="F204" i="18"/>
  <c r="F205" i="18"/>
  <c r="F206" i="18"/>
  <c r="F210" i="18"/>
  <c r="F213" i="18"/>
  <c r="F214" i="18"/>
  <c r="F216" i="18"/>
  <c r="F218" i="18"/>
  <c r="F225" i="18"/>
  <c r="F232" i="18"/>
  <c r="F233" i="18"/>
  <c r="F238" i="18"/>
  <c r="F241" i="18"/>
  <c r="F244" i="18"/>
  <c r="F248" i="18"/>
  <c r="F259" i="18"/>
  <c r="F260" i="18"/>
  <c r="F263" i="18"/>
  <c r="F264" i="18"/>
  <c r="F267" i="18"/>
  <c r="F271" i="18"/>
  <c r="F276" i="18"/>
  <c r="F289" i="18"/>
  <c r="F292" i="18"/>
  <c r="F297" i="18"/>
  <c r="F300" i="18"/>
  <c r="F305" i="18"/>
  <c r="F306" i="18"/>
  <c r="F308" i="18"/>
  <c r="F310" i="18"/>
  <c r="F319" i="18"/>
  <c r="F582" i="18"/>
  <c r="F584" i="18"/>
  <c r="F585" i="18"/>
  <c r="F586" i="18"/>
  <c r="F590" i="18"/>
  <c r="F592" i="18"/>
  <c r="F593" i="18"/>
  <c r="F595" i="18"/>
  <c r="F597" i="18"/>
  <c r="F598" i="18"/>
  <c r="F599" i="18"/>
  <c r="F600" i="18"/>
  <c r="F601" i="18"/>
  <c r="F602" i="18"/>
  <c r="F605" i="18"/>
  <c r="F606" i="18"/>
  <c r="F608" i="18"/>
  <c r="D8" i="19"/>
  <c r="F11" i="19" s="1"/>
  <c r="D10" i="19"/>
  <c r="D12" i="19"/>
  <c r="F75" i="19"/>
  <c r="F76" i="19"/>
  <c r="F77" i="19"/>
  <c r="F78" i="19"/>
  <c r="F79" i="19"/>
  <c r="F89" i="19"/>
  <c r="F90" i="19"/>
  <c r="F104" i="19"/>
  <c r="F110" i="19"/>
  <c r="F111" i="19"/>
  <c r="F112" i="19"/>
  <c r="F126" i="19"/>
  <c r="F131" i="19"/>
  <c r="F133" i="19"/>
  <c r="F141" i="19"/>
  <c r="F349" i="19"/>
  <c r="F350" i="19"/>
  <c r="F355" i="19"/>
  <c r="F356" i="19"/>
  <c r="F357" i="19"/>
  <c r="F358" i="19"/>
  <c r="F361" i="19"/>
  <c r="F362" i="19"/>
  <c r="F364" i="19"/>
  <c r="F365" i="19"/>
  <c r="F367" i="19"/>
  <c r="F369" i="19"/>
  <c r="F371" i="19"/>
  <c r="F373" i="19"/>
  <c r="F374" i="19"/>
  <c r="F379" i="19"/>
  <c r="F380" i="19"/>
  <c r="F384" i="19"/>
  <c r="F385" i="19"/>
  <c r="F386" i="19"/>
  <c r="F388" i="19"/>
  <c r="F391" i="19"/>
  <c r="F395" i="19"/>
  <c r="F398" i="19"/>
  <c r="F399" i="19"/>
  <c r="F401" i="19"/>
  <c r="F402" i="19"/>
  <c r="F404" i="19"/>
  <c r="F407" i="19"/>
  <c r="F410" i="19"/>
  <c r="F412" i="19"/>
  <c r="F416" i="19"/>
  <c r="F419" i="19"/>
  <c r="F424" i="19"/>
  <c r="F428" i="19"/>
  <c r="F432" i="19"/>
  <c r="F442" i="19"/>
  <c r="F443" i="19"/>
  <c r="F445" i="19"/>
  <c r="F450" i="19"/>
  <c r="F459" i="19"/>
  <c r="F465" i="19"/>
  <c r="F471" i="19"/>
  <c r="F534" i="19"/>
  <c r="F535" i="19"/>
  <c r="F538" i="19"/>
  <c r="F541" i="19"/>
  <c r="F560" i="19"/>
  <c r="F561" i="19"/>
  <c r="F565" i="19"/>
  <c r="F566" i="19"/>
  <c r="D9" i="20"/>
  <c r="F19" i="20"/>
  <c r="F21" i="20"/>
  <c r="F24" i="20"/>
  <c r="F27" i="20"/>
  <c r="F28" i="20"/>
  <c r="F29" i="20"/>
  <c r="F30" i="20"/>
  <c r="F32" i="20"/>
  <c r="F33" i="20"/>
  <c r="F39" i="20"/>
  <c r="F44" i="20"/>
  <c r="F45" i="20"/>
  <c r="F47" i="20"/>
  <c r="E54" i="20"/>
  <c r="H54" i="20" s="1"/>
  <c r="E56" i="20"/>
  <c r="H56" i="20" s="1"/>
  <c r="E59" i="20"/>
  <c r="H59" i="20" s="1"/>
  <c r="E66" i="20"/>
  <c r="H66" i="20" s="1"/>
  <c r="E75" i="20"/>
  <c r="E79" i="20"/>
  <c r="H79" i="20" s="1"/>
  <c r="E83" i="20"/>
  <c r="H83" i="20" s="1"/>
  <c r="H87" i="20"/>
  <c r="E91" i="20"/>
  <c r="H91" i="20" s="1"/>
  <c r="H95" i="20"/>
  <c r="E99" i="20"/>
  <c r="H99" i="20" s="1"/>
  <c r="E103" i="20"/>
  <c r="H103" i="20" s="1"/>
  <c r="H107" i="20"/>
  <c r="E111" i="20"/>
  <c r="H111" i="20" s="1"/>
  <c r="E115" i="20"/>
  <c r="H115" i="20" s="1"/>
  <c r="H119" i="20"/>
  <c r="E123" i="20"/>
  <c r="H123" i="20" s="1"/>
  <c r="H127" i="20"/>
  <c r="E131" i="20"/>
  <c r="H131" i="20" s="1"/>
  <c r="E135" i="20"/>
  <c r="H135" i="20" s="1"/>
  <c r="E139" i="20"/>
  <c r="H139" i="20" s="1"/>
  <c r="E143" i="20"/>
  <c r="H143" i="20" s="1"/>
  <c r="H147" i="20"/>
  <c r="E151" i="20"/>
  <c r="H151" i="20" s="1"/>
  <c r="E155" i="20"/>
  <c r="H155" i="20" s="1"/>
  <c r="H159" i="20"/>
  <c r="H163" i="20"/>
  <c r="H167" i="20"/>
  <c r="F341" i="20"/>
  <c r="F339" i="20"/>
  <c r="F337" i="20"/>
  <c r="F329" i="20"/>
  <c r="F328" i="20"/>
  <c r="F319" i="20"/>
  <c r="F317" i="20"/>
  <c r="F313" i="20"/>
  <c r="F310" i="20"/>
  <c r="F308" i="20"/>
  <c r="F306" i="20"/>
  <c r="F305" i="20"/>
  <c r="F303" i="20"/>
  <c r="F301" i="20"/>
  <c r="F300" i="20"/>
  <c r="F297" i="20"/>
  <c r="F295" i="20"/>
  <c r="F294" i="20"/>
  <c r="F293" i="20"/>
  <c r="F291" i="20"/>
  <c r="F290" i="20"/>
  <c r="F289" i="20"/>
  <c r="F288" i="20"/>
  <c r="F287" i="20"/>
  <c r="F286" i="20"/>
  <c r="F283" i="20"/>
  <c r="F282" i="20"/>
  <c r="F281" i="20"/>
  <c r="F280" i="20"/>
  <c r="F278" i="20"/>
  <c r="F277" i="20"/>
  <c r="F276" i="20"/>
  <c r="F275" i="20"/>
  <c r="F274" i="20"/>
  <c r="F271" i="20"/>
  <c r="F270" i="20"/>
  <c r="F269" i="20"/>
  <c r="F268" i="20"/>
  <c r="F267" i="20"/>
  <c r="F264" i="20"/>
  <c r="F262" i="20"/>
  <c r="F254" i="20"/>
  <c r="F253" i="20"/>
  <c r="F250" i="20"/>
  <c r="F246" i="20"/>
  <c r="F244" i="20"/>
  <c r="F243" i="20"/>
  <c r="F241" i="20"/>
  <c r="F238" i="20"/>
  <c r="F233" i="20"/>
  <c r="F232" i="20"/>
  <c r="F226" i="20"/>
  <c r="F225" i="20"/>
  <c r="F222" i="20"/>
  <c r="F218" i="20"/>
  <c r="F214" i="20"/>
  <c r="F213" i="20"/>
  <c r="F209" i="20"/>
  <c r="F208" i="20"/>
  <c r="F206" i="20"/>
  <c r="F205" i="20"/>
  <c r="F204" i="20"/>
  <c r="F203" i="20"/>
  <c r="F202" i="20"/>
  <c r="F201" i="20"/>
  <c r="F200" i="20"/>
  <c r="F199" i="20"/>
  <c r="F198" i="20"/>
  <c r="F193" i="20"/>
  <c r="F191" i="20"/>
  <c r="F189" i="20"/>
  <c r="F188" i="20"/>
  <c r="F187" i="20"/>
  <c r="F186" i="20"/>
  <c r="F185" i="20"/>
  <c r="F183" i="20"/>
  <c r="F182" i="20"/>
  <c r="F181" i="20"/>
  <c r="F180" i="20"/>
  <c r="F179" i="20"/>
  <c r="F178" i="20"/>
  <c r="F176" i="20"/>
  <c r="F175" i="20"/>
  <c r="F174" i="20"/>
  <c r="F173" i="20"/>
  <c r="E174" i="20"/>
  <c r="H174" i="20" s="1"/>
  <c r="E179" i="20"/>
  <c r="H179" i="20" s="1"/>
  <c r="E194" i="20"/>
  <c r="H194" i="20" s="1"/>
  <c r="E195" i="20"/>
  <c r="H195" i="20" s="1"/>
  <c r="E198" i="20"/>
  <c r="H198" i="20" s="1"/>
  <c r="E206" i="20"/>
  <c r="H206" i="20" s="1"/>
  <c r="E240" i="20"/>
  <c r="H240" i="20" s="1"/>
  <c r="E241" i="20"/>
  <c r="H241" i="20" s="1"/>
  <c r="E247" i="20"/>
  <c r="H247" i="20" s="1"/>
  <c r="E248" i="20"/>
  <c r="H248" i="20" s="1"/>
  <c r="E264" i="20"/>
  <c r="H264" i="20" s="1"/>
  <c r="E270" i="20"/>
  <c r="H270" i="20" s="1"/>
  <c r="E276" i="20"/>
  <c r="H276" i="20" s="1"/>
  <c r="E281" i="20"/>
  <c r="H281" i="20" s="1"/>
  <c r="E291" i="20"/>
  <c r="H291" i="20" s="1"/>
  <c r="E305" i="20"/>
  <c r="H305" i="20" s="1"/>
  <c r="E313" i="20"/>
  <c r="H313" i="20" s="1"/>
  <c r="E568" i="20"/>
  <c r="H568" i="20" s="1"/>
  <c r="E562" i="20"/>
  <c r="H562" i="20" s="1"/>
  <c r="E561" i="20"/>
  <c r="H561" i="20" s="1"/>
  <c r="E560" i="20"/>
  <c r="H560" i="20" s="1"/>
  <c r="E559" i="20"/>
  <c r="H559" i="20" s="1"/>
  <c r="E554" i="20"/>
  <c r="H554" i="20" s="1"/>
  <c r="E552" i="20"/>
  <c r="H552" i="20" s="1"/>
  <c r="E542" i="20"/>
  <c r="H542" i="20" s="1"/>
  <c r="E539" i="20"/>
  <c r="H539" i="20" s="1"/>
  <c r="E538" i="20"/>
  <c r="H538" i="20" s="1"/>
  <c r="E535" i="20"/>
  <c r="H535" i="20" s="1"/>
  <c r="E534" i="20"/>
  <c r="H534" i="20" s="1"/>
  <c r="E532" i="20"/>
  <c r="H532" i="20" s="1"/>
  <c r="E529" i="20"/>
  <c r="H529" i="20" s="1"/>
  <c r="E516" i="20"/>
  <c r="H516" i="20" s="1"/>
  <c r="E515" i="20"/>
  <c r="H515" i="20" s="1"/>
  <c r="E514" i="20"/>
  <c r="H514" i="20" s="1"/>
  <c r="E511" i="20"/>
  <c r="H511" i="20" s="1"/>
  <c r="E510" i="20"/>
  <c r="H510" i="20" s="1"/>
  <c r="E508" i="20"/>
  <c r="H508" i="20" s="1"/>
  <c r="E507" i="20"/>
  <c r="H507" i="20" s="1"/>
  <c r="E506" i="20"/>
  <c r="H506" i="20" s="1"/>
  <c r="E495" i="20"/>
  <c r="H495" i="20" s="1"/>
  <c r="E494" i="20"/>
  <c r="H494" i="20" s="1"/>
  <c r="E493" i="20"/>
  <c r="H493" i="20" s="1"/>
  <c r="E490" i="20"/>
  <c r="H490" i="20" s="1"/>
  <c r="E489" i="20"/>
  <c r="H489" i="20" s="1"/>
  <c r="E487" i="20"/>
  <c r="H487" i="20" s="1"/>
  <c r="E486" i="20"/>
  <c r="H486" i="20" s="1"/>
  <c r="E485" i="20"/>
  <c r="H485" i="20" s="1"/>
  <c r="E484" i="20"/>
  <c r="H484" i="20" s="1"/>
  <c r="E479" i="20"/>
  <c r="H479" i="20" s="1"/>
  <c r="E473" i="20"/>
  <c r="H473" i="20" s="1"/>
  <c r="E471" i="20"/>
  <c r="H471" i="20" s="1"/>
  <c r="E470" i="20"/>
  <c r="H470" i="20" s="1"/>
  <c r="E469" i="20"/>
  <c r="H469" i="20" s="1"/>
  <c r="E467" i="20"/>
  <c r="H467" i="20" s="1"/>
  <c r="E465" i="20"/>
  <c r="H465" i="20" s="1"/>
  <c r="E464" i="20"/>
  <c r="H464" i="20" s="1"/>
  <c r="E459" i="20"/>
  <c r="H459" i="20" s="1"/>
  <c r="E458" i="20"/>
  <c r="H458" i="20" s="1"/>
  <c r="E456" i="20"/>
  <c r="H456" i="20" s="1"/>
  <c r="G349" i="20"/>
  <c r="H349" i="20" s="1"/>
  <c r="E351" i="20"/>
  <c r="H351" i="20" s="1"/>
  <c r="E355" i="20"/>
  <c r="H355" i="20" s="1"/>
  <c r="H359" i="20"/>
  <c r="H363" i="20"/>
  <c r="H367" i="20"/>
  <c r="H371" i="20"/>
  <c r="H375" i="20"/>
  <c r="E379" i="20"/>
  <c r="H379" i="20" s="1"/>
  <c r="E383" i="20"/>
  <c r="H383" i="20" s="1"/>
  <c r="H387" i="20"/>
  <c r="E391" i="20"/>
  <c r="H391" i="20" s="1"/>
  <c r="E395" i="20"/>
  <c r="H395" i="20" s="1"/>
  <c r="E399" i="20"/>
  <c r="H399" i="20" s="1"/>
  <c r="E403" i="20"/>
  <c r="H403" i="20" s="1"/>
  <c r="H407" i="20"/>
  <c r="E411" i="20"/>
  <c r="H411" i="20" s="1"/>
  <c r="E415" i="20"/>
  <c r="H415" i="20" s="1"/>
  <c r="E419" i="20"/>
  <c r="H419" i="20" s="1"/>
  <c r="E423" i="20"/>
  <c r="H423" i="20" s="1"/>
  <c r="H427" i="20"/>
  <c r="H431" i="20"/>
  <c r="H435" i="20"/>
  <c r="H439" i="20"/>
  <c r="E443" i="20"/>
  <c r="H443" i="20" s="1"/>
  <c r="H447" i="20"/>
  <c r="H451" i="20"/>
  <c r="H455" i="20"/>
  <c r="H460" i="20"/>
  <c r="H466" i="20"/>
  <c r="H477" i="20"/>
  <c r="H480" i="20"/>
  <c r="H488" i="20"/>
  <c r="H499" i="20"/>
  <c r="H503" i="20"/>
  <c r="H519" i="20"/>
  <c r="H523" i="20"/>
  <c r="H527" i="20"/>
  <c r="H530" i="20"/>
  <c r="H533" i="20"/>
  <c r="H541" i="20"/>
  <c r="H544" i="20"/>
  <c r="H548" i="20"/>
  <c r="H558" i="20"/>
  <c r="H566" i="20"/>
  <c r="H569" i="20"/>
  <c r="H573" i="20"/>
  <c r="C8" i="21"/>
  <c r="E10" i="21" s="1"/>
  <c r="H22" i="21"/>
  <c r="H31" i="21"/>
  <c r="H34" i="21"/>
  <c r="H38" i="21"/>
  <c r="H41" i="21"/>
  <c r="H47" i="21"/>
  <c r="H52" i="21"/>
  <c r="H58" i="21"/>
  <c r="H63" i="21"/>
  <c r="H66" i="21"/>
  <c r="H69" i="21"/>
  <c r="H175" i="21"/>
  <c r="H184" i="21"/>
  <c r="C9" i="17"/>
  <c r="C11" i="17"/>
  <c r="E19" i="17"/>
  <c r="E173" i="17"/>
  <c r="E174" i="17"/>
  <c r="H174" i="17" s="1"/>
  <c r="E179" i="17"/>
  <c r="H179" i="17" s="1"/>
  <c r="E199" i="17"/>
  <c r="H199" i="17" s="1"/>
  <c r="E294" i="17"/>
  <c r="H294" i="17" s="1"/>
  <c r="E308" i="17"/>
  <c r="H308" i="17" s="1"/>
  <c r="E319" i="17"/>
  <c r="H319" i="17" s="1"/>
  <c r="E582" i="17"/>
  <c r="E584" i="17"/>
  <c r="H584" i="17" s="1"/>
  <c r="E585" i="17"/>
  <c r="H585" i="17" s="1"/>
  <c r="E586" i="17"/>
  <c r="H586" i="17" s="1"/>
  <c r="E588" i="17"/>
  <c r="H588" i="17" s="1"/>
  <c r="E598" i="17"/>
  <c r="H598" i="17" s="1"/>
  <c r="E600" i="17"/>
  <c r="H600" i="17" s="1"/>
  <c r="C8" i="18"/>
  <c r="C10" i="18"/>
  <c r="C12" i="18"/>
  <c r="E75" i="18"/>
  <c r="E76" i="18"/>
  <c r="H76" i="18" s="1"/>
  <c r="E77" i="18"/>
  <c r="H77" i="18" s="1"/>
  <c r="E79" i="18"/>
  <c r="H79" i="18" s="1"/>
  <c r="E80" i="18"/>
  <c r="H80" i="18" s="1"/>
  <c r="E82" i="18"/>
  <c r="H82" i="18" s="1"/>
  <c r="E87" i="18"/>
  <c r="H87" i="18" s="1"/>
  <c r="E89" i="18"/>
  <c r="H89" i="18" s="1"/>
  <c r="E90" i="18"/>
  <c r="H90" i="18" s="1"/>
  <c r="E91" i="18"/>
  <c r="H91" i="18" s="1"/>
  <c r="E92" i="18"/>
  <c r="H92" i="18" s="1"/>
  <c r="E94" i="18"/>
  <c r="H94" i="18" s="1"/>
  <c r="E95" i="18"/>
  <c r="H95" i="18" s="1"/>
  <c r="E96" i="18"/>
  <c r="H96" i="18" s="1"/>
  <c r="E99" i="18"/>
  <c r="H99" i="18" s="1"/>
  <c r="E101" i="18"/>
  <c r="H101" i="18" s="1"/>
  <c r="E102" i="18"/>
  <c r="H102" i="18" s="1"/>
  <c r="E103" i="18"/>
  <c r="H103" i="18" s="1"/>
  <c r="E104" i="18"/>
  <c r="H104" i="18" s="1"/>
  <c r="E106" i="18"/>
  <c r="H106" i="18" s="1"/>
  <c r="E111" i="18"/>
  <c r="H111" i="18" s="1"/>
  <c r="E112" i="18"/>
  <c r="H112" i="18" s="1"/>
  <c r="E113" i="18"/>
  <c r="H113" i="18" s="1"/>
  <c r="E114" i="18"/>
  <c r="H114" i="18" s="1"/>
  <c r="E115" i="18"/>
  <c r="H115" i="18" s="1"/>
  <c r="E116" i="18"/>
  <c r="H116" i="18" s="1"/>
  <c r="E121" i="18"/>
  <c r="H121" i="18" s="1"/>
  <c r="E123" i="18"/>
  <c r="H123" i="18" s="1"/>
  <c r="E125" i="18"/>
  <c r="H125" i="18" s="1"/>
  <c r="E126" i="18"/>
  <c r="H126" i="18" s="1"/>
  <c r="E128" i="18"/>
  <c r="H128" i="18" s="1"/>
  <c r="E129" i="18"/>
  <c r="H129" i="18" s="1"/>
  <c r="E131" i="18"/>
  <c r="H131" i="18" s="1"/>
  <c r="E132" i="18"/>
  <c r="H132" i="18" s="1"/>
  <c r="E133" i="18"/>
  <c r="H133" i="18" s="1"/>
  <c r="E134" i="18"/>
  <c r="H134" i="18" s="1"/>
  <c r="E135" i="18"/>
  <c r="H135" i="18" s="1"/>
  <c r="E136" i="18"/>
  <c r="H136" i="18" s="1"/>
  <c r="E137" i="18"/>
  <c r="H137" i="18" s="1"/>
  <c r="E141" i="18"/>
  <c r="H141" i="18" s="1"/>
  <c r="E142" i="18"/>
  <c r="H142" i="18" s="1"/>
  <c r="E143" i="18"/>
  <c r="H143" i="18" s="1"/>
  <c r="E153" i="18"/>
  <c r="H153" i="18" s="1"/>
  <c r="E154" i="18"/>
  <c r="H154" i="18" s="1"/>
  <c r="E155" i="18"/>
  <c r="H155" i="18" s="1"/>
  <c r="E164" i="18"/>
  <c r="H164" i="18" s="1"/>
  <c r="E349" i="18"/>
  <c r="E350" i="18"/>
  <c r="H350" i="18" s="1"/>
  <c r="E351" i="18"/>
  <c r="H351" i="18" s="1"/>
  <c r="E352" i="18"/>
  <c r="H352" i="18" s="1"/>
  <c r="E355" i="18"/>
  <c r="H355" i="18" s="1"/>
  <c r="E356" i="18"/>
  <c r="H356" i="18" s="1"/>
  <c r="E359" i="18"/>
  <c r="H359" i="18" s="1"/>
  <c r="E361" i="18"/>
  <c r="H361" i="18" s="1"/>
  <c r="E362" i="18"/>
  <c r="H362" i="18" s="1"/>
  <c r="E364" i="18"/>
  <c r="H364" i="18" s="1"/>
  <c r="E365" i="18"/>
  <c r="H365" i="18" s="1"/>
  <c r="E367" i="18"/>
  <c r="H367" i="18" s="1"/>
  <c r="E368" i="18"/>
  <c r="H368" i="18" s="1"/>
  <c r="E369" i="18"/>
  <c r="H369" i="18" s="1"/>
  <c r="E370" i="18"/>
  <c r="H370" i="18" s="1"/>
  <c r="E371" i="18"/>
  <c r="H371" i="18" s="1"/>
  <c r="E372" i="18"/>
  <c r="H372" i="18" s="1"/>
  <c r="E373" i="18"/>
  <c r="H373" i="18" s="1"/>
  <c r="E374" i="18"/>
  <c r="H374" i="18" s="1"/>
  <c r="E378" i="18"/>
  <c r="H378" i="18" s="1"/>
  <c r="E379" i="18"/>
  <c r="H379" i="18" s="1"/>
  <c r="E382" i="18"/>
  <c r="H382" i="18" s="1"/>
  <c r="E383" i="18"/>
  <c r="H383" i="18" s="1"/>
  <c r="E384" i="18"/>
  <c r="H384" i="18" s="1"/>
  <c r="E385" i="18"/>
  <c r="H385" i="18" s="1"/>
  <c r="E386" i="18"/>
  <c r="H386" i="18" s="1"/>
  <c r="E387" i="18"/>
  <c r="H387" i="18" s="1"/>
  <c r="E388" i="18"/>
  <c r="H388" i="18" s="1"/>
  <c r="E389" i="18"/>
  <c r="H389" i="18" s="1"/>
  <c r="E390" i="18"/>
  <c r="H390" i="18" s="1"/>
  <c r="E391" i="18"/>
  <c r="H391" i="18" s="1"/>
  <c r="E395" i="18"/>
  <c r="H395" i="18" s="1"/>
  <c r="E397" i="18"/>
  <c r="H397" i="18" s="1"/>
  <c r="E398" i="18"/>
  <c r="H398" i="18" s="1"/>
  <c r="E399" i="18"/>
  <c r="H399" i="18" s="1"/>
  <c r="E404" i="18"/>
  <c r="H404" i="18" s="1"/>
  <c r="E405" i="18"/>
  <c r="H405" i="18" s="1"/>
  <c r="E408" i="18"/>
  <c r="H408" i="18" s="1"/>
  <c r="E409" i="18"/>
  <c r="H409" i="18" s="1"/>
  <c r="E410" i="18"/>
  <c r="H410" i="18" s="1"/>
  <c r="E411" i="18"/>
  <c r="H411" i="18" s="1"/>
  <c r="E412" i="18"/>
  <c r="H412" i="18" s="1"/>
  <c r="E416" i="18"/>
  <c r="H416" i="18" s="1"/>
  <c r="E418" i="18"/>
  <c r="H418" i="18" s="1"/>
  <c r="E420" i="18"/>
  <c r="H420" i="18" s="1"/>
  <c r="E422" i="18"/>
  <c r="H422" i="18" s="1"/>
  <c r="E423" i="18"/>
  <c r="H423" i="18" s="1"/>
  <c r="E424" i="18"/>
  <c r="H424" i="18" s="1"/>
  <c r="E428" i="18"/>
  <c r="H428" i="18" s="1"/>
  <c r="E429" i="18"/>
  <c r="H429" i="18" s="1"/>
  <c r="E432" i="18"/>
  <c r="H432" i="18" s="1"/>
  <c r="E436" i="18"/>
  <c r="H436" i="18" s="1"/>
  <c r="E442" i="18"/>
  <c r="H442" i="18" s="1"/>
  <c r="E443" i="18"/>
  <c r="H443" i="18" s="1"/>
  <c r="E445" i="18"/>
  <c r="H445" i="18" s="1"/>
  <c r="E450" i="18"/>
  <c r="H450" i="18" s="1"/>
  <c r="E456" i="18"/>
  <c r="H456" i="18" s="1"/>
  <c r="E457" i="18"/>
  <c r="H457" i="18" s="1"/>
  <c r="E459" i="18"/>
  <c r="H459" i="18" s="1"/>
  <c r="E461" i="18"/>
  <c r="H461" i="18" s="1"/>
  <c r="E465" i="18"/>
  <c r="H465" i="18" s="1"/>
  <c r="E467" i="18"/>
  <c r="H467" i="18" s="1"/>
  <c r="E471" i="18"/>
  <c r="H471" i="18" s="1"/>
  <c r="E476" i="18"/>
  <c r="H476" i="18" s="1"/>
  <c r="E479" i="18"/>
  <c r="H479" i="18" s="1"/>
  <c r="E481" i="18"/>
  <c r="H481" i="18" s="1"/>
  <c r="E484" i="18"/>
  <c r="H484" i="18" s="1"/>
  <c r="E486" i="18"/>
  <c r="H486" i="18" s="1"/>
  <c r="E489" i="18"/>
  <c r="H489" i="18" s="1"/>
  <c r="E490" i="18"/>
  <c r="H490" i="18" s="1"/>
  <c r="E492" i="18"/>
  <c r="H492" i="18" s="1"/>
  <c r="E497" i="18"/>
  <c r="H497" i="18" s="1"/>
  <c r="E500" i="18"/>
  <c r="H500" i="18" s="1"/>
  <c r="E510" i="18"/>
  <c r="H510" i="18" s="1"/>
  <c r="E511" i="18"/>
  <c r="H511" i="18" s="1"/>
  <c r="E515" i="18"/>
  <c r="H515" i="18" s="1"/>
  <c r="E516" i="18"/>
  <c r="H516" i="18" s="1"/>
  <c r="E517" i="18"/>
  <c r="H517" i="18" s="1"/>
  <c r="E534" i="18"/>
  <c r="H534" i="18" s="1"/>
  <c r="E535" i="18"/>
  <c r="H535" i="18" s="1"/>
  <c r="E538" i="18"/>
  <c r="H538" i="18" s="1"/>
  <c r="E539" i="18"/>
  <c r="H539" i="18" s="1"/>
  <c r="E542" i="18"/>
  <c r="H542" i="18" s="1"/>
  <c r="E554" i="18"/>
  <c r="H554" i="18" s="1"/>
  <c r="E559" i="18"/>
  <c r="H559" i="18" s="1"/>
  <c r="E560" i="18"/>
  <c r="H560" i="18" s="1"/>
  <c r="E561" i="18"/>
  <c r="H561" i="18" s="1"/>
  <c r="E562" i="18"/>
  <c r="H562" i="18" s="1"/>
  <c r="E565" i="18"/>
  <c r="H565" i="18" s="1"/>
  <c r="E567" i="18"/>
  <c r="H567" i="18" s="1"/>
  <c r="C9" i="19"/>
  <c r="C11" i="19"/>
  <c r="E19" i="19"/>
  <c r="E21" i="19"/>
  <c r="H21" i="19" s="1"/>
  <c r="E23" i="19"/>
  <c r="H23" i="19" s="1"/>
  <c r="E30" i="19"/>
  <c r="H30" i="19" s="1"/>
  <c r="E43" i="19"/>
  <c r="H43" i="19" s="1"/>
  <c r="E173" i="19"/>
  <c r="E177" i="19"/>
  <c r="H177" i="19" s="1"/>
  <c r="E179" i="19"/>
  <c r="H179" i="19" s="1"/>
  <c r="E184" i="19"/>
  <c r="H184" i="19" s="1"/>
  <c r="E186" i="19"/>
  <c r="H186" i="19" s="1"/>
  <c r="E199" i="19"/>
  <c r="H199" i="19" s="1"/>
  <c r="E200" i="19"/>
  <c r="H200" i="19" s="1"/>
  <c r="E213" i="19"/>
  <c r="H213" i="19" s="1"/>
  <c r="E233" i="19"/>
  <c r="H233" i="19" s="1"/>
  <c r="E238" i="19"/>
  <c r="H238" i="19" s="1"/>
  <c r="E241" i="19"/>
  <c r="H241" i="19" s="1"/>
  <c r="E247" i="19"/>
  <c r="H247" i="19" s="1"/>
  <c r="E268" i="19"/>
  <c r="H268" i="19" s="1"/>
  <c r="E269" i="19"/>
  <c r="H269" i="19" s="1"/>
  <c r="E270" i="19"/>
  <c r="H270" i="19" s="1"/>
  <c r="E271" i="19"/>
  <c r="H271" i="19" s="1"/>
  <c r="E275" i="19"/>
  <c r="H275" i="19" s="1"/>
  <c r="E277" i="19"/>
  <c r="H277" i="19" s="1"/>
  <c r="E287" i="19"/>
  <c r="H287" i="19" s="1"/>
  <c r="E288" i="19"/>
  <c r="H288" i="19" s="1"/>
  <c r="E300" i="19"/>
  <c r="H300" i="19" s="1"/>
  <c r="E305" i="19"/>
  <c r="H305" i="19" s="1"/>
  <c r="E582" i="19"/>
  <c r="E583" i="19"/>
  <c r="H583" i="19" s="1"/>
  <c r="E586" i="19"/>
  <c r="H586" i="19" s="1"/>
  <c r="E587" i="19"/>
  <c r="H587" i="19" s="1"/>
  <c r="C8" i="20"/>
  <c r="E11" i="20" s="1"/>
  <c r="C10" i="20"/>
  <c r="G19" i="20"/>
  <c r="H19" i="20" s="1"/>
  <c r="E53" i="20"/>
  <c r="H53" i="20" s="1"/>
  <c r="E78" i="20"/>
  <c r="H78" i="20" s="1"/>
  <c r="E82" i="20"/>
  <c r="H82" i="20" s="1"/>
  <c r="H86" i="20"/>
  <c r="E90" i="20"/>
  <c r="H90" i="20" s="1"/>
  <c r="E94" i="20"/>
  <c r="H94" i="20" s="1"/>
  <c r="H98" i="20"/>
  <c r="E102" i="20"/>
  <c r="H102" i="20" s="1"/>
  <c r="E106" i="20"/>
  <c r="H106" i="20" s="1"/>
  <c r="E110" i="20"/>
  <c r="H110" i="20" s="1"/>
  <c r="E114" i="20"/>
  <c r="H114" i="20" s="1"/>
  <c r="H118" i="20"/>
  <c r="H122" i="20"/>
  <c r="E126" i="20"/>
  <c r="H126" i="20" s="1"/>
  <c r="H130" i="20"/>
  <c r="E134" i="20"/>
  <c r="H134" i="20" s="1"/>
  <c r="H138" i="20"/>
  <c r="E142" i="20"/>
  <c r="H142" i="20" s="1"/>
  <c r="H146" i="20"/>
  <c r="H150" i="20"/>
  <c r="H154" i="20"/>
  <c r="H162" i="20"/>
  <c r="H166" i="20"/>
  <c r="E173" i="20"/>
  <c r="H173" i="20" s="1"/>
  <c r="E178" i="20"/>
  <c r="H178" i="20" s="1"/>
  <c r="E187" i="20"/>
  <c r="H187" i="20" s="1"/>
  <c r="E201" i="20"/>
  <c r="H201" i="20" s="1"/>
  <c r="E210" i="20"/>
  <c r="H210" i="20" s="1"/>
  <c r="E213" i="20"/>
  <c r="H213" i="20" s="1"/>
  <c r="E225" i="20"/>
  <c r="H225" i="20" s="1"/>
  <c r="E236" i="20"/>
  <c r="H236" i="20" s="1"/>
  <c r="E256" i="20"/>
  <c r="H256" i="20" s="1"/>
  <c r="E259" i="20"/>
  <c r="H259" i="20" s="1"/>
  <c r="E275" i="20"/>
  <c r="H275" i="20" s="1"/>
  <c r="E286" i="20"/>
  <c r="H286" i="20" s="1"/>
  <c r="E302" i="20"/>
  <c r="H302" i="20" s="1"/>
  <c r="E321" i="20"/>
  <c r="H321" i="20" s="1"/>
  <c r="E324" i="20"/>
  <c r="H324" i="20" s="1"/>
  <c r="E350" i="20"/>
  <c r="H350" i="20" s="1"/>
  <c r="H354" i="20"/>
  <c r="E358" i="20"/>
  <c r="H358" i="20" s="1"/>
  <c r="E362" i="20"/>
  <c r="H362" i="20" s="1"/>
  <c r="H366" i="20"/>
  <c r="H370" i="20"/>
  <c r="H374" i="20"/>
  <c r="E378" i="20"/>
  <c r="H378" i="20" s="1"/>
  <c r="E382" i="20"/>
  <c r="H382" i="20" s="1"/>
  <c r="E386" i="20"/>
  <c r="H386" i="20" s="1"/>
  <c r="H390" i="20"/>
  <c r="H394" i="20"/>
  <c r="E398" i="20"/>
  <c r="H398" i="20" s="1"/>
  <c r="E402" i="20"/>
  <c r="H402" i="20" s="1"/>
  <c r="H406" i="20"/>
  <c r="E410" i="20"/>
  <c r="H410" i="20" s="1"/>
  <c r="H414" i="20"/>
  <c r="H418" i="20"/>
  <c r="E422" i="20"/>
  <c r="H422" i="20" s="1"/>
  <c r="H426" i="20"/>
  <c r="H430" i="20"/>
  <c r="E434" i="20"/>
  <c r="H434" i="20" s="1"/>
  <c r="H438" i="20"/>
  <c r="E442" i="20"/>
  <c r="H442" i="20" s="1"/>
  <c r="E446" i="20"/>
  <c r="H446" i="20" s="1"/>
  <c r="E450" i="20"/>
  <c r="H450" i="20" s="1"/>
  <c r="H454" i="20"/>
  <c r="H457" i="20"/>
  <c r="H463" i="20"/>
  <c r="H468" i="20"/>
  <c r="H476" i="20"/>
  <c r="H483" i="20"/>
  <c r="H498" i="20"/>
  <c r="H502" i="20"/>
  <c r="H513" i="20"/>
  <c r="H518" i="20"/>
  <c r="H522" i="20"/>
  <c r="H526" i="20"/>
  <c r="H540" i="20"/>
  <c r="H543" i="20"/>
  <c r="H547" i="20"/>
  <c r="H551" i="20"/>
  <c r="H557" i="20"/>
  <c r="H565" i="20"/>
  <c r="H572" i="20"/>
  <c r="H576" i="20"/>
  <c r="G19" i="21"/>
  <c r="H21" i="21"/>
  <c r="H25" i="21"/>
  <c r="H28" i="21"/>
  <c r="H37" i="21"/>
  <c r="H40" i="21"/>
  <c r="H46" i="21"/>
  <c r="H51" i="21"/>
  <c r="H57" i="21"/>
  <c r="H60" i="21"/>
  <c r="H65" i="21"/>
  <c r="H68" i="21"/>
  <c r="H75" i="21"/>
  <c r="G173" i="21"/>
  <c r="H177" i="21"/>
  <c r="E574" i="21"/>
  <c r="H574" i="21" s="1"/>
  <c r="E570" i="21"/>
  <c r="H570" i="21" s="1"/>
  <c r="E568" i="21"/>
  <c r="H568" i="21" s="1"/>
  <c r="E567" i="21"/>
  <c r="H567" i="21" s="1"/>
  <c r="E563" i="21"/>
  <c r="H563" i="21" s="1"/>
  <c r="E562" i="21"/>
  <c r="H562" i="21" s="1"/>
  <c r="E561" i="21"/>
  <c r="H561" i="21" s="1"/>
  <c r="E560" i="21"/>
  <c r="H560" i="21" s="1"/>
  <c r="E559" i="21"/>
  <c r="H559" i="21" s="1"/>
  <c r="E554" i="21"/>
  <c r="H554" i="21" s="1"/>
  <c r="E542" i="21"/>
  <c r="H542" i="21" s="1"/>
  <c r="E540" i="21"/>
  <c r="H540" i="21" s="1"/>
  <c r="E539" i="21"/>
  <c r="H539" i="21" s="1"/>
  <c r="E538" i="21"/>
  <c r="H538" i="21" s="1"/>
  <c r="E536" i="21"/>
  <c r="H536" i="21" s="1"/>
  <c r="E535" i="21"/>
  <c r="H535" i="21" s="1"/>
  <c r="E534" i="21"/>
  <c r="H534" i="21" s="1"/>
  <c r="E533" i="21"/>
  <c r="H533" i="21" s="1"/>
  <c r="G349" i="21"/>
  <c r="E382" i="21"/>
  <c r="H382" i="21" s="1"/>
  <c r="E383" i="21"/>
  <c r="H383" i="21" s="1"/>
  <c r="E392" i="21"/>
  <c r="H392" i="21" s="1"/>
  <c r="E399" i="21"/>
  <c r="H399" i="21" s="1"/>
  <c r="E408" i="21"/>
  <c r="H408" i="21" s="1"/>
  <c r="E413" i="21"/>
  <c r="H413" i="21" s="1"/>
  <c r="E420" i="21"/>
  <c r="H420" i="21" s="1"/>
  <c r="E432" i="21"/>
  <c r="H432" i="21" s="1"/>
  <c r="E443" i="21"/>
  <c r="H443" i="21" s="1"/>
  <c r="E461" i="21"/>
  <c r="H461" i="21" s="1"/>
  <c r="E464" i="21"/>
  <c r="H464" i="21" s="1"/>
  <c r="E465" i="21"/>
  <c r="H465" i="21" s="1"/>
  <c r="E486" i="21"/>
  <c r="H486" i="21" s="1"/>
  <c r="E510" i="21"/>
  <c r="H510" i="21" s="1"/>
  <c r="E511" i="21"/>
  <c r="H511" i="21" s="1"/>
  <c r="E515" i="21"/>
  <c r="H515" i="21" s="1"/>
  <c r="G10" i="22"/>
  <c r="E64" i="22"/>
  <c r="H64" i="22" s="1"/>
  <c r="E62" i="22"/>
  <c r="H62" i="22" s="1"/>
  <c r="E50" i="22"/>
  <c r="H50" i="22" s="1"/>
  <c r="E30" i="22"/>
  <c r="H30" i="22" s="1"/>
  <c r="E27" i="22"/>
  <c r="H27" i="22" s="1"/>
  <c r="E21" i="22"/>
  <c r="H21" i="22" s="1"/>
  <c r="E19" i="22"/>
  <c r="C9" i="22"/>
  <c r="E319" i="22"/>
  <c r="H319" i="22" s="1"/>
  <c r="E317" i="22"/>
  <c r="H317" i="22" s="1"/>
  <c r="E308" i="22"/>
  <c r="H308" i="22" s="1"/>
  <c r="E305" i="22"/>
  <c r="H305" i="22" s="1"/>
  <c r="E303" i="22"/>
  <c r="H303" i="22" s="1"/>
  <c r="E302" i="22"/>
  <c r="H302" i="22" s="1"/>
  <c r="E301" i="22"/>
  <c r="H301" i="22" s="1"/>
  <c r="E300" i="22"/>
  <c r="H300" i="22" s="1"/>
  <c r="E294" i="22"/>
  <c r="H294" i="22" s="1"/>
  <c r="E290" i="22"/>
  <c r="H290" i="22" s="1"/>
  <c r="E289" i="22"/>
  <c r="H289" i="22" s="1"/>
  <c r="E288" i="22"/>
  <c r="H288" i="22" s="1"/>
  <c r="E286" i="22"/>
  <c r="H286" i="22" s="1"/>
  <c r="E283" i="22"/>
  <c r="H283" i="22" s="1"/>
  <c r="E280" i="22"/>
  <c r="H280" i="22" s="1"/>
  <c r="E276" i="22"/>
  <c r="H276" i="22" s="1"/>
  <c r="E275" i="22"/>
  <c r="H275" i="22" s="1"/>
  <c r="E271" i="22"/>
  <c r="H271" i="22" s="1"/>
  <c r="E267" i="22"/>
  <c r="H267" i="22" s="1"/>
  <c r="E244" i="22"/>
  <c r="H244" i="22" s="1"/>
  <c r="E243" i="22"/>
  <c r="H243" i="22" s="1"/>
  <c r="E241" i="22"/>
  <c r="H241" i="22" s="1"/>
  <c r="E240" i="22"/>
  <c r="H240" i="22" s="1"/>
  <c r="E238" i="22"/>
  <c r="H238" i="22" s="1"/>
  <c r="E236" i="22"/>
  <c r="H236" i="22" s="1"/>
  <c r="E228" i="22"/>
  <c r="H228" i="22" s="1"/>
  <c r="E225" i="22"/>
  <c r="H225" i="22" s="1"/>
  <c r="E214" i="22"/>
  <c r="H214" i="22" s="1"/>
  <c r="E213" i="22"/>
  <c r="H213" i="22" s="1"/>
  <c r="E211" i="22"/>
  <c r="H211" i="22" s="1"/>
  <c r="E210" i="22"/>
  <c r="H210" i="22" s="1"/>
  <c r="E209" i="22"/>
  <c r="H209" i="22" s="1"/>
  <c r="E208" i="22"/>
  <c r="H208" i="22" s="1"/>
  <c r="E206" i="22"/>
  <c r="H206" i="22" s="1"/>
  <c r="E205" i="22"/>
  <c r="H205" i="22" s="1"/>
  <c r="E204" i="22"/>
  <c r="H204" i="22" s="1"/>
  <c r="E203" i="22"/>
  <c r="H203" i="22" s="1"/>
  <c r="E202" i="22"/>
  <c r="H202" i="22" s="1"/>
  <c r="E201" i="22"/>
  <c r="H201" i="22" s="1"/>
  <c r="E200" i="22"/>
  <c r="H200" i="22" s="1"/>
  <c r="E199" i="22"/>
  <c r="H199" i="22" s="1"/>
  <c r="E195" i="22"/>
  <c r="H195" i="22" s="1"/>
  <c r="E194" i="22"/>
  <c r="H194" i="22" s="1"/>
  <c r="E188" i="22"/>
  <c r="H188" i="22" s="1"/>
  <c r="E187" i="22"/>
  <c r="H187" i="22" s="1"/>
  <c r="E181" i="22"/>
  <c r="H181" i="22" s="1"/>
  <c r="E179" i="22"/>
  <c r="H179" i="22" s="1"/>
  <c r="E178" i="22"/>
  <c r="H178" i="22" s="1"/>
  <c r="E174" i="22"/>
  <c r="H174" i="22" s="1"/>
  <c r="E173" i="22"/>
  <c r="C11" i="22"/>
  <c r="E338" i="22"/>
  <c r="H338" i="22" s="1"/>
  <c r="E355" i="22"/>
  <c r="H355" i="22" s="1"/>
  <c r="E374" i="22"/>
  <c r="H374" i="22" s="1"/>
  <c r="E386" i="22"/>
  <c r="H386" i="22" s="1"/>
  <c r="E419" i="22"/>
  <c r="H419" i="22" s="1"/>
  <c r="E458" i="22"/>
  <c r="H458" i="22" s="1"/>
  <c r="E510" i="22"/>
  <c r="H510" i="22" s="1"/>
  <c r="E535" i="22"/>
  <c r="H535" i="22" s="1"/>
  <c r="E551" i="22"/>
  <c r="H551" i="22" s="1"/>
  <c r="E570" i="22"/>
  <c r="H570" i="22" s="1"/>
  <c r="E33" i="23"/>
  <c r="H33" i="23" s="1"/>
  <c r="F165" i="23"/>
  <c r="F164" i="23"/>
  <c r="F163" i="23"/>
  <c r="F146" i="23"/>
  <c r="F143" i="23"/>
  <c r="F142" i="23"/>
  <c r="F141" i="23"/>
  <c r="F139" i="23"/>
  <c r="F137" i="23"/>
  <c r="F136" i="23"/>
  <c r="F134" i="23"/>
  <c r="F133" i="23"/>
  <c r="F132" i="23"/>
  <c r="F131" i="23"/>
  <c r="F129" i="23"/>
  <c r="F128" i="23"/>
  <c r="F126" i="23"/>
  <c r="F125" i="23"/>
  <c r="F124" i="23"/>
  <c r="F123" i="23"/>
  <c r="F122" i="23"/>
  <c r="F121" i="23"/>
  <c r="F120" i="23"/>
  <c r="F117" i="23"/>
  <c r="F116" i="23"/>
  <c r="F115" i="23"/>
  <c r="F113" i="23"/>
  <c r="F112" i="23"/>
  <c r="F111" i="23"/>
  <c r="F110" i="23"/>
  <c r="F107" i="23"/>
  <c r="F106" i="23"/>
  <c r="F104" i="23"/>
  <c r="F103" i="23"/>
  <c r="F102" i="23"/>
  <c r="F99" i="23"/>
  <c r="F95" i="23"/>
  <c r="F94" i="23"/>
  <c r="F93" i="23"/>
  <c r="F92" i="23"/>
  <c r="F91" i="23"/>
  <c r="F90" i="23"/>
  <c r="F89" i="23"/>
  <c r="F88" i="23"/>
  <c r="F87" i="23"/>
  <c r="F84" i="23"/>
  <c r="F80" i="23"/>
  <c r="F79" i="23"/>
  <c r="F78" i="23"/>
  <c r="F76" i="23"/>
  <c r="F75" i="23"/>
  <c r="D10" i="23"/>
  <c r="D8" i="23"/>
  <c r="F13" i="23" s="1"/>
  <c r="G75" i="23"/>
  <c r="H75" i="23" s="1"/>
  <c r="H103" i="23"/>
  <c r="H121" i="23"/>
  <c r="E561" i="23"/>
  <c r="H561" i="23" s="1"/>
  <c r="E534" i="23"/>
  <c r="H534" i="23" s="1"/>
  <c r="E459" i="23"/>
  <c r="H459" i="23" s="1"/>
  <c r="E456" i="23"/>
  <c r="H456" i="23" s="1"/>
  <c r="E450" i="23"/>
  <c r="H450" i="23" s="1"/>
  <c r="E414" i="23"/>
  <c r="H414" i="23" s="1"/>
  <c r="E413" i="23"/>
  <c r="H413" i="23" s="1"/>
  <c r="E395" i="23"/>
  <c r="H395" i="23" s="1"/>
  <c r="E386" i="23"/>
  <c r="H386" i="23" s="1"/>
  <c r="E379" i="23"/>
  <c r="H379" i="23" s="1"/>
  <c r="E369" i="23"/>
  <c r="H369" i="23" s="1"/>
  <c r="E362" i="23"/>
  <c r="H362" i="23" s="1"/>
  <c r="E356" i="23"/>
  <c r="H356" i="23" s="1"/>
  <c r="E349" i="23"/>
  <c r="H349" i="23" s="1"/>
  <c r="C12" i="23"/>
  <c r="E554" i="23"/>
  <c r="H554" i="23" s="1"/>
  <c r="E535" i="23"/>
  <c r="H535" i="23" s="1"/>
  <c r="E511" i="23"/>
  <c r="H511" i="23" s="1"/>
  <c r="E481" i="23"/>
  <c r="H481" i="23" s="1"/>
  <c r="E479" i="23"/>
  <c r="H479" i="23" s="1"/>
  <c r="E476" i="23"/>
  <c r="H476" i="23" s="1"/>
  <c r="E465" i="23"/>
  <c r="H465" i="23" s="1"/>
  <c r="E442" i="23"/>
  <c r="H442" i="23" s="1"/>
  <c r="E432" i="23"/>
  <c r="H432" i="23" s="1"/>
  <c r="E428" i="23"/>
  <c r="H428" i="23" s="1"/>
  <c r="E425" i="23"/>
  <c r="H425" i="23" s="1"/>
  <c r="E419" i="23"/>
  <c r="H419" i="23" s="1"/>
  <c r="E409" i="23"/>
  <c r="H409" i="23" s="1"/>
  <c r="E408" i="23"/>
  <c r="H408" i="23" s="1"/>
  <c r="E397" i="23"/>
  <c r="H397" i="23" s="1"/>
  <c r="E388" i="23"/>
  <c r="H388" i="23" s="1"/>
  <c r="E387" i="23"/>
  <c r="H387" i="23" s="1"/>
  <c r="E383" i="23"/>
  <c r="H383" i="23" s="1"/>
  <c r="E373" i="23"/>
  <c r="H373" i="23" s="1"/>
  <c r="E372" i="23"/>
  <c r="H372" i="23" s="1"/>
  <c r="E370" i="23"/>
  <c r="H370" i="23" s="1"/>
  <c r="E364" i="23"/>
  <c r="H364" i="23" s="1"/>
  <c r="E357" i="23"/>
  <c r="H357" i="23" s="1"/>
  <c r="E350" i="23"/>
  <c r="H350" i="23" s="1"/>
  <c r="E358" i="23"/>
  <c r="H358" i="23" s="1"/>
  <c r="E361" i="23"/>
  <c r="H361" i="23" s="1"/>
  <c r="H392" i="23"/>
  <c r="E398" i="23"/>
  <c r="H398" i="23" s="1"/>
  <c r="E420" i="23"/>
  <c r="H420" i="23" s="1"/>
  <c r="H423" i="23"/>
  <c r="E490" i="23"/>
  <c r="H490" i="23" s="1"/>
  <c r="E512" i="23"/>
  <c r="H512" i="23" s="1"/>
  <c r="E515" i="23"/>
  <c r="H515" i="23" s="1"/>
  <c r="E560" i="23"/>
  <c r="H560" i="23" s="1"/>
  <c r="G582" i="23"/>
  <c r="G19" i="24"/>
  <c r="E33" i="24"/>
  <c r="H33" i="24" s="1"/>
  <c r="E36" i="24"/>
  <c r="H36" i="24" s="1"/>
  <c r="E61" i="24"/>
  <c r="H61" i="24" s="1"/>
  <c r="E77" i="24"/>
  <c r="H77" i="24" s="1"/>
  <c r="E90" i="24"/>
  <c r="H90" i="24" s="1"/>
  <c r="F570" i="21"/>
  <c r="F567" i="21"/>
  <c r="F566" i="21"/>
  <c r="F563" i="21"/>
  <c r="F562" i="21"/>
  <c r="F561" i="21"/>
  <c r="F560" i="21"/>
  <c r="F557" i="21"/>
  <c r="F556" i="21"/>
  <c r="F554" i="21"/>
  <c r="F551" i="21"/>
  <c r="F550" i="21"/>
  <c r="F549" i="21"/>
  <c r="F542" i="21"/>
  <c r="F541" i="21"/>
  <c r="F539" i="21"/>
  <c r="F538" i="21"/>
  <c r="F535" i="21"/>
  <c r="F534" i="21"/>
  <c r="F533" i="21"/>
  <c r="F530" i="21"/>
  <c r="F517" i="21"/>
  <c r="F515" i="21"/>
  <c r="F500" i="21"/>
  <c r="F490" i="21"/>
  <c r="F488" i="21"/>
  <c r="F486" i="21"/>
  <c r="F484" i="21"/>
  <c r="F481" i="21"/>
  <c r="F479" i="21"/>
  <c r="F477" i="21"/>
  <c r="F471" i="21"/>
  <c r="F467" i="21"/>
  <c r="F466" i="21"/>
  <c r="F465" i="21"/>
  <c r="F459" i="21"/>
  <c r="F456" i="21"/>
  <c r="F452" i="21"/>
  <c r="F451" i="21"/>
  <c r="F450" i="21"/>
  <c r="F448" i="21"/>
  <c r="F445" i="21"/>
  <c r="F443" i="21"/>
  <c r="F442" i="21"/>
  <c r="F437" i="21"/>
  <c r="F436" i="21"/>
  <c r="F432" i="21"/>
  <c r="F429" i="21"/>
  <c r="F428" i="21"/>
  <c r="F423" i="21"/>
  <c r="F420" i="21"/>
  <c r="F419" i="21"/>
  <c r="F417" i="21"/>
  <c r="F416" i="21"/>
  <c r="F415" i="21"/>
  <c r="F412" i="21"/>
  <c r="F410" i="21"/>
  <c r="F409" i="21"/>
  <c r="F408" i="21"/>
  <c r="F405" i="21"/>
  <c r="F403" i="21"/>
  <c r="F401" i="21"/>
  <c r="F399" i="21"/>
  <c r="F398" i="21"/>
  <c r="F397" i="21"/>
  <c r="F395" i="21"/>
  <c r="F394" i="21"/>
  <c r="F391" i="21"/>
  <c r="F388" i="21"/>
  <c r="F384" i="21"/>
  <c r="F383" i="21"/>
  <c r="F380" i="21"/>
  <c r="F376" i="21"/>
  <c r="E441" i="21"/>
  <c r="H441" i="21" s="1"/>
  <c r="E442" i="21"/>
  <c r="H442" i="21" s="1"/>
  <c r="E450" i="21"/>
  <c r="H450" i="21" s="1"/>
  <c r="E459" i="21"/>
  <c r="H459" i="21" s="1"/>
  <c r="E469" i="21"/>
  <c r="H469" i="21" s="1"/>
  <c r="E471" i="21"/>
  <c r="H471" i="21" s="1"/>
  <c r="E484" i="21"/>
  <c r="H484" i="21" s="1"/>
  <c r="E500" i="21"/>
  <c r="H500" i="21" s="1"/>
  <c r="F61" i="22"/>
  <c r="F60" i="22"/>
  <c r="F59" i="22"/>
  <c r="F56" i="22"/>
  <c r="F40" i="22"/>
  <c r="F36" i="22"/>
  <c r="F29" i="22"/>
  <c r="F28" i="22"/>
  <c r="F27" i="22"/>
  <c r="F25" i="22"/>
  <c r="F19" i="22"/>
  <c r="D9" i="22"/>
  <c r="F321" i="22"/>
  <c r="F319" i="22"/>
  <c r="F317" i="22"/>
  <c r="F308" i="22"/>
  <c r="F305" i="22"/>
  <c r="F302" i="22"/>
  <c r="F301" i="22"/>
  <c r="F300" i="22"/>
  <c r="F291" i="22"/>
  <c r="F290" i="22"/>
  <c r="F288" i="22"/>
  <c r="F286" i="22"/>
  <c r="F283" i="22"/>
  <c r="F282" i="22"/>
  <c r="F278" i="22"/>
  <c r="F276" i="22"/>
  <c r="F271" i="22"/>
  <c r="F264" i="22"/>
  <c r="F250" i="22"/>
  <c r="F241" i="22"/>
  <c r="F238" i="22"/>
  <c r="F232" i="22"/>
  <c r="F227" i="22"/>
  <c r="F225" i="22"/>
  <c r="F218" i="22"/>
  <c r="F214" i="22"/>
  <c r="F213" i="22"/>
  <c r="F210" i="22"/>
  <c r="F209" i="22"/>
  <c r="F208" i="22"/>
  <c r="F206" i="22"/>
  <c r="F205" i="22"/>
  <c r="F204" i="22"/>
  <c r="F203" i="22"/>
  <c r="F202" i="22"/>
  <c r="F201" i="22"/>
  <c r="F200" i="22"/>
  <c r="F199" i="22"/>
  <c r="F193" i="22"/>
  <c r="F189" i="22"/>
  <c r="F188" i="22"/>
  <c r="F187" i="22"/>
  <c r="F185" i="22"/>
  <c r="F181" i="22"/>
  <c r="F179" i="22"/>
  <c r="F178" i="22"/>
  <c r="F173" i="22"/>
  <c r="D11" i="22"/>
  <c r="G349" i="22"/>
  <c r="E351" i="22"/>
  <c r="H351" i="22" s="1"/>
  <c r="E371" i="22"/>
  <c r="H371" i="22" s="1"/>
  <c r="E379" i="22"/>
  <c r="H379" i="22" s="1"/>
  <c r="E383" i="22"/>
  <c r="H383" i="22" s="1"/>
  <c r="E399" i="22"/>
  <c r="H399" i="22" s="1"/>
  <c r="E403" i="22"/>
  <c r="H403" i="22" s="1"/>
  <c r="E455" i="22"/>
  <c r="H455" i="22" s="1"/>
  <c r="E467" i="22"/>
  <c r="H467" i="22" s="1"/>
  <c r="E483" i="22"/>
  <c r="H483" i="22" s="1"/>
  <c r="E534" i="22"/>
  <c r="H534" i="22" s="1"/>
  <c r="E543" i="22"/>
  <c r="H543" i="22" s="1"/>
  <c r="C8" i="23"/>
  <c r="G19" i="23"/>
  <c r="E21" i="23"/>
  <c r="H21" i="23" s="1"/>
  <c r="E32" i="23"/>
  <c r="H32" i="23" s="1"/>
  <c r="H125" i="23"/>
  <c r="H131" i="23"/>
  <c r="H136" i="23"/>
  <c r="H385" i="23"/>
  <c r="H417" i="23"/>
  <c r="H471" i="23"/>
  <c r="H517" i="23"/>
  <c r="E539" i="23"/>
  <c r="H539" i="23" s="1"/>
  <c r="E609" i="23"/>
  <c r="H609" i="23" s="1"/>
  <c r="E605" i="23"/>
  <c r="H605" i="23" s="1"/>
  <c r="E601" i="23"/>
  <c r="H601" i="23" s="1"/>
  <c r="E597" i="23"/>
  <c r="H597" i="23" s="1"/>
  <c r="E593" i="23"/>
  <c r="H593" i="23" s="1"/>
  <c r="E585" i="23"/>
  <c r="H585" i="23" s="1"/>
  <c r="C13" i="23"/>
  <c r="E602" i="23"/>
  <c r="H602" i="23" s="1"/>
  <c r="E598" i="23"/>
  <c r="H598" i="23" s="1"/>
  <c r="E586" i="23"/>
  <c r="H586" i="23" s="1"/>
  <c r="E582" i="23"/>
  <c r="E583" i="23"/>
  <c r="H583" i="23" s="1"/>
  <c r="G12" i="24"/>
  <c r="E28" i="24"/>
  <c r="H28" i="24" s="1"/>
  <c r="E38" i="24"/>
  <c r="H38" i="24" s="1"/>
  <c r="G75" i="24"/>
  <c r="E82" i="24"/>
  <c r="H82" i="24" s="1"/>
  <c r="E89" i="24"/>
  <c r="H89" i="24" s="1"/>
  <c r="E97" i="24"/>
  <c r="H97" i="24" s="1"/>
  <c r="E319" i="25"/>
  <c r="H319" i="25" s="1"/>
  <c r="E308" i="25"/>
  <c r="H308" i="25" s="1"/>
  <c r="E305" i="25"/>
  <c r="H305" i="25" s="1"/>
  <c r="E289" i="25"/>
  <c r="H289" i="25" s="1"/>
  <c r="E283" i="25"/>
  <c r="H283" i="25" s="1"/>
  <c r="E276" i="25"/>
  <c r="H276" i="25" s="1"/>
  <c r="E241" i="25"/>
  <c r="H241" i="25" s="1"/>
  <c r="E238" i="25"/>
  <c r="H238" i="25" s="1"/>
  <c r="E236" i="25"/>
  <c r="H236" i="25" s="1"/>
  <c r="E230" i="25"/>
  <c r="H230" i="25" s="1"/>
  <c r="E225" i="25"/>
  <c r="H225" i="25" s="1"/>
  <c r="E214" i="25"/>
  <c r="H214" i="25" s="1"/>
  <c r="E213" i="25"/>
  <c r="H213" i="25" s="1"/>
  <c r="E210" i="25"/>
  <c r="H210" i="25" s="1"/>
  <c r="E209" i="25"/>
  <c r="H209" i="25" s="1"/>
  <c r="E204" i="25"/>
  <c r="H204" i="25" s="1"/>
  <c r="E203" i="25"/>
  <c r="H203" i="25" s="1"/>
  <c r="E201" i="25"/>
  <c r="H201" i="25" s="1"/>
  <c r="E200" i="25"/>
  <c r="H200" i="25" s="1"/>
  <c r="E199" i="25"/>
  <c r="H199" i="25" s="1"/>
  <c r="E188" i="25"/>
  <c r="H188" i="25" s="1"/>
  <c r="E187" i="25"/>
  <c r="H187" i="25" s="1"/>
  <c r="E186" i="25"/>
  <c r="H186" i="25" s="1"/>
  <c r="E179" i="25"/>
  <c r="H179" i="25" s="1"/>
  <c r="E176" i="25"/>
  <c r="H176" i="25" s="1"/>
  <c r="E174" i="25"/>
  <c r="H174" i="25" s="1"/>
  <c r="E173" i="25"/>
  <c r="H173" i="25" s="1"/>
  <c r="C11" i="25"/>
  <c r="E568" i="22"/>
  <c r="H568" i="22" s="1"/>
  <c r="E560" i="22"/>
  <c r="H560" i="22" s="1"/>
  <c r="E556" i="22"/>
  <c r="H556" i="22" s="1"/>
  <c r="E548" i="22"/>
  <c r="H548" i="22" s="1"/>
  <c r="E536" i="22"/>
  <c r="H536" i="22" s="1"/>
  <c r="E532" i="22"/>
  <c r="H532" i="22" s="1"/>
  <c r="E516" i="22"/>
  <c r="H516" i="22" s="1"/>
  <c r="E512" i="22"/>
  <c r="H512" i="22" s="1"/>
  <c r="E500" i="22"/>
  <c r="H500" i="22" s="1"/>
  <c r="E492" i="22"/>
  <c r="H492" i="22" s="1"/>
  <c r="E484" i="22"/>
  <c r="H484" i="22" s="1"/>
  <c r="E476" i="22"/>
  <c r="H476" i="22" s="1"/>
  <c r="E468" i="22"/>
  <c r="H468" i="22" s="1"/>
  <c r="E456" i="22"/>
  <c r="H456" i="22" s="1"/>
  <c r="E432" i="22"/>
  <c r="H432" i="22" s="1"/>
  <c r="E428" i="22"/>
  <c r="H428" i="22" s="1"/>
  <c r="E424" i="22"/>
  <c r="H424" i="22" s="1"/>
  <c r="E420" i="22"/>
  <c r="H420" i="22" s="1"/>
  <c r="E412" i="22"/>
  <c r="H412" i="22" s="1"/>
  <c r="E404" i="22"/>
  <c r="H404" i="22" s="1"/>
  <c r="E388" i="22"/>
  <c r="H388" i="22" s="1"/>
  <c r="E384" i="22"/>
  <c r="H384" i="22" s="1"/>
  <c r="E376" i="22"/>
  <c r="H376" i="22" s="1"/>
  <c r="E372" i="22"/>
  <c r="H372" i="22" s="1"/>
  <c r="E368" i="22"/>
  <c r="H368" i="22" s="1"/>
  <c r="E364" i="22"/>
  <c r="H364" i="22" s="1"/>
  <c r="E356" i="22"/>
  <c r="H356" i="22" s="1"/>
  <c r="E352" i="22"/>
  <c r="H352" i="22" s="1"/>
  <c r="E569" i="22"/>
  <c r="H569" i="22" s="1"/>
  <c r="E561" i="22"/>
  <c r="H561" i="22" s="1"/>
  <c r="E541" i="22"/>
  <c r="H541" i="22" s="1"/>
  <c r="E537" i="22"/>
  <c r="H537" i="22" s="1"/>
  <c r="E497" i="22"/>
  <c r="H497" i="22" s="1"/>
  <c r="E489" i="22"/>
  <c r="H489" i="22" s="1"/>
  <c r="E485" i="22"/>
  <c r="H485" i="22" s="1"/>
  <c r="E481" i="22"/>
  <c r="H481" i="22" s="1"/>
  <c r="E469" i="22"/>
  <c r="H469" i="22" s="1"/>
  <c r="E465" i="22"/>
  <c r="H465" i="22" s="1"/>
  <c r="E461" i="22"/>
  <c r="H461" i="22" s="1"/>
  <c r="E457" i="22"/>
  <c r="H457" i="22" s="1"/>
  <c r="E445" i="22"/>
  <c r="H445" i="22" s="1"/>
  <c r="E429" i="22"/>
  <c r="H429" i="22" s="1"/>
  <c r="E425" i="22"/>
  <c r="H425" i="22" s="1"/>
  <c r="E413" i="22"/>
  <c r="H413" i="22" s="1"/>
  <c r="E409" i="22"/>
  <c r="H409" i="22" s="1"/>
  <c r="E405" i="22"/>
  <c r="H405" i="22" s="1"/>
  <c r="E397" i="22"/>
  <c r="H397" i="22" s="1"/>
  <c r="E385" i="22"/>
  <c r="H385" i="22" s="1"/>
  <c r="E377" i="22"/>
  <c r="H377" i="22" s="1"/>
  <c r="E373" i="22"/>
  <c r="H373" i="22" s="1"/>
  <c r="E369" i="22"/>
  <c r="H369" i="22" s="1"/>
  <c r="E365" i="22"/>
  <c r="H365" i="22" s="1"/>
  <c r="E361" i="22"/>
  <c r="H361" i="22" s="1"/>
  <c r="E357" i="22"/>
  <c r="H357" i="22" s="1"/>
  <c r="E349" i="22"/>
  <c r="E350" i="22"/>
  <c r="H350" i="22" s="1"/>
  <c r="E362" i="22"/>
  <c r="H362" i="22" s="1"/>
  <c r="E378" i="22"/>
  <c r="H378" i="22" s="1"/>
  <c r="E382" i="22"/>
  <c r="H382" i="22" s="1"/>
  <c r="E391" i="22"/>
  <c r="H391" i="22" s="1"/>
  <c r="E395" i="22"/>
  <c r="H395" i="22" s="1"/>
  <c r="E398" i="22"/>
  <c r="H398" i="22" s="1"/>
  <c r="E411" i="22"/>
  <c r="H411" i="22" s="1"/>
  <c r="E443" i="22"/>
  <c r="H443" i="22" s="1"/>
  <c r="E450" i="22"/>
  <c r="H450" i="22" s="1"/>
  <c r="E463" i="22"/>
  <c r="H463" i="22" s="1"/>
  <c r="E466" i="22"/>
  <c r="H466" i="22" s="1"/>
  <c r="E479" i="22"/>
  <c r="H479" i="22" s="1"/>
  <c r="E482" i="22"/>
  <c r="H482" i="22" s="1"/>
  <c r="E515" i="22"/>
  <c r="H515" i="22" s="1"/>
  <c r="E539" i="22"/>
  <c r="H539" i="22" s="1"/>
  <c r="E542" i="22"/>
  <c r="H542" i="22" s="1"/>
  <c r="E562" i="22"/>
  <c r="H562" i="22" s="1"/>
  <c r="E62" i="23"/>
  <c r="H62" i="23" s="1"/>
  <c r="E50" i="23"/>
  <c r="H50" i="23" s="1"/>
  <c r="E30" i="23"/>
  <c r="H30" i="23" s="1"/>
  <c r="E55" i="23"/>
  <c r="H55" i="23" s="1"/>
  <c r="E39" i="23"/>
  <c r="H39" i="23" s="1"/>
  <c r="E19" i="23"/>
  <c r="E68" i="24"/>
  <c r="H68" i="24" s="1"/>
  <c r="E62" i="24"/>
  <c r="H62" i="24" s="1"/>
  <c r="E54" i="24"/>
  <c r="H54" i="24" s="1"/>
  <c r="E19" i="24"/>
  <c r="C9" i="24"/>
  <c r="E30" i="24"/>
  <c r="H30" i="24" s="1"/>
  <c r="C8" i="24"/>
  <c r="E45" i="24"/>
  <c r="H45" i="24" s="1"/>
  <c r="E164" i="24"/>
  <c r="H164" i="24" s="1"/>
  <c r="E161" i="24"/>
  <c r="H161" i="24" s="1"/>
  <c r="E158" i="24"/>
  <c r="H158" i="24" s="1"/>
  <c r="E157" i="24"/>
  <c r="H157" i="24" s="1"/>
  <c r="E155" i="24"/>
  <c r="H155" i="24" s="1"/>
  <c r="E154" i="24"/>
  <c r="H154" i="24" s="1"/>
  <c r="E153" i="24"/>
  <c r="H153" i="24" s="1"/>
  <c r="E152" i="24"/>
  <c r="H152" i="24" s="1"/>
  <c r="E143" i="24"/>
  <c r="H143" i="24" s="1"/>
  <c r="E141" i="24"/>
  <c r="H141" i="24" s="1"/>
  <c r="E137" i="24"/>
  <c r="H137" i="24" s="1"/>
  <c r="E136" i="24"/>
  <c r="H136" i="24" s="1"/>
  <c r="E135" i="24"/>
  <c r="H135" i="24" s="1"/>
  <c r="E134" i="24"/>
  <c r="H134" i="24" s="1"/>
  <c r="E133" i="24"/>
  <c r="H133" i="24" s="1"/>
  <c r="E132" i="24"/>
  <c r="H132" i="24" s="1"/>
  <c r="E131" i="24"/>
  <c r="H131" i="24" s="1"/>
  <c r="E129" i="24"/>
  <c r="H129" i="24" s="1"/>
  <c r="E128" i="24"/>
  <c r="H128" i="24" s="1"/>
  <c r="E126" i="24"/>
  <c r="H126" i="24" s="1"/>
  <c r="E125" i="24"/>
  <c r="H125" i="24" s="1"/>
  <c r="E123" i="24"/>
  <c r="H123" i="24" s="1"/>
  <c r="E121" i="24"/>
  <c r="H121" i="24" s="1"/>
  <c r="E120" i="24"/>
  <c r="H120" i="24" s="1"/>
  <c r="E117" i="24"/>
  <c r="H117" i="24" s="1"/>
  <c r="E116" i="24"/>
  <c r="H116" i="24" s="1"/>
  <c r="E115" i="24"/>
  <c r="H115" i="24" s="1"/>
  <c r="E113" i="24"/>
  <c r="H113" i="24" s="1"/>
  <c r="E112" i="24"/>
  <c r="H112" i="24" s="1"/>
  <c r="E111" i="24"/>
  <c r="H111" i="24" s="1"/>
  <c r="E110" i="24"/>
  <c r="H110" i="24" s="1"/>
  <c r="E109" i="24"/>
  <c r="H109" i="24" s="1"/>
  <c r="E107" i="24"/>
  <c r="H107" i="24" s="1"/>
  <c r="E103" i="24"/>
  <c r="H103" i="24" s="1"/>
  <c r="E99" i="24"/>
  <c r="H99" i="24" s="1"/>
  <c r="E95" i="24"/>
  <c r="H95" i="24" s="1"/>
  <c r="E91" i="24"/>
  <c r="H91" i="24" s="1"/>
  <c r="E87" i="24"/>
  <c r="H87" i="24" s="1"/>
  <c r="E79" i="24"/>
  <c r="H79" i="24" s="1"/>
  <c r="E75" i="24"/>
  <c r="C10" i="24"/>
  <c r="E104" i="24"/>
  <c r="H104" i="24" s="1"/>
  <c r="E96" i="24"/>
  <c r="H96" i="24" s="1"/>
  <c r="E92" i="24"/>
  <c r="H92" i="24" s="1"/>
  <c r="E80" i="24"/>
  <c r="H80" i="24" s="1"/>
  <c r="E76" i="24"/>
  <c r="H76" i="24" s="1"/>
  <c r="E85" i="24"/>
  <c r="H85" i="24" s="1"/>
  <c r="F582" i="20"/>
  <c r="F583" i="20"/>
  <c r="F584" i="20"/>
  <c r="F585" i="20"/>
  <c r="F586" i="20"/>
  <c r="F587" i="20"/>
  <c r="F589" i="20"/>
  <c r="F592" i="20"/>
  <c r="F593" i="20"/>
  <c r="F595" i="20"/>
  <c r="F597" i="20"/>
  <c r="F598" i="20"/>
  <c r="F599" i="20"/>
  <c r="F600" i="20"/>
  <c r="F601" i="20"/>
  <c r="F602" i="20"/>
  <c r="F603" i="20"/>
  <c r="F605" i="20"/>
  <c r="F607" i="20"/>
  <c r="F608" i="20"/>
  <c r="D8" i="21"/>
  <c r="D10" i="21"/>
  <c r="F75" i="21"/>
  <c r="F76" i="21"/>
  <c r="F79" i="21"/>
  <c r="F80" i="21"/>
  <c r="F82" i="21"/>
  <c r="F85" i="21"/>
  <c r="F87" i="21"/>
  <c r="F89" i="21"/>
  <c r="F90" i="21"/>
  <c r="F91" i="21"/>
  <c r="F92" i="21"/>
  <c r="F94" i="21"/>
  <c r="F99" i="21"/>
  <c r="F102" i="21"/>
  <c r="F103" i="21"/>
  <c r="F104" i="21"/>
  <c r="F106" i="21"/>
  <c r="F110" i="21"/>
  <c r="F111" i="21"/>
  <c r="F112" i="21"/>
  <c r="F115" i="21"/>
  <c r="F116" i="21"/>
  <c r="F121" i="21"/>
  <c r="F125" i="21"/>
  <c r="F126" i="21"/>
  <c r="F128" i="21"/>
  <c r="F129" i="21"/>
  <c r="F130" i="21"/>
  <c r="F131" i="21"/>
  <c r="F132" i="21"/>
  <c r="F133" i="21"/>
  <c r="F134" i="21"/>
  <c r="F136" i="21"/>
  <c r="F137" i="21"/>
  <c r="F139" i="21"/>
  <c r="F140" i="21"/>
  <c r="F141" i="21"/>
  <c r="F142" i="21"/>
  <c r="F156" i="21"/>
  <c r="F164" i="21"/>
  <c r="F349" i="21"/>
  <c r="F350" i="21"/>
  <c r="F351" i="21"/>
  <c r="F352" i="21"/>
  <c r="F355" i="21"/>
  <c r="F356" i="21"/>
  <c r="F358" i="21"/>
  <c r="F359" i="21"/>
  <c r="F361" i="21"/>
  <c r="F362" i="21"/>
  <c r="F364" i="21"/>
  <c r="F365" i="21"/>
  <c r="F369" i="21"/>
  <c r="F370" i="21"/>
  <c r="F372" i="21"/>
  <c r="F373" i="21"/>
  <c r="F374" i="21"/>
  <c r="E384" i="21"/>
  <c r="H384" i="21" s="1"/>
  <c r="E395" i="21"/>
  <c r="H395" i="21" s="1"/>
  <c r="E401" i="21"/>
  <c r="H401" i="21" s="1"/>
  <c r="E409" i="21"/>
  <c r="H409" i="21" s="1"/>
  <c r="E416" i="21"/>
  <c r="H416" i="21" s="1"/>
  <c r="E421" i="21"/>
  <c r="H421" i="21" s="1"/>
  <c r="E422" i="21"/>
  <c r="H422" i="21" s="1"/>
  <c r="E423" i="21"/>
  <c r="H423" i="21" s="1"/>
  <c r="E434" i="21"/>
  <c r="H434" i="21" s="1"/>
  <c r="E445" i="21"/>
  <c r="H445" i="21" s="1"/>
  <c r="E452" i="21"/>
  <c r="H452" i="21" s="1"/>
  <c r="E466" i="21"/>
  <c r="H466" i="21" s="1"/>
  <c r="E479" i="21"/>
  <c r="H479" i="21" s="1"/>
  <c r="E516" i="21"/>
  <c r="H516" i="21" s="1"/>
  <c r="E335" i="22"/>
  <c r="H335" i="22" s="1"/>
  <c r="E358" i="22"/>
  <c r="H358" i="22" s="1"/>
  <c r="E367" i="22"/>
  <c r="H367" i="22" s="1"/>
  <c r="E375" i="22"/>
  <c r="H375" i="22" s="1"/>
  <c r="E410" i="22"/>
  <c r="H410" i="22" s="1"/>
  <c r="E423" i="22"/>
  <c r="H423" i="22" s="1"/>
  <c r="E431" i="22"/>
  <c r="H431" i="22" s="1"/>
  <c r="E434" i="22"/>
  <c r="H434" i="22" s="1"/>
  <c r="E442" i="22"/>
  <c r="H442" i="22" s="1"/>
  <c r="E459" i="22"/>
  <c r="H459" i="22" s="1"/>
  <c r="E471" i="22"/>
  <c r="H471" i="22" s="1"/>
  <c r="E487" i="22"/>
  <c r="H487" i="22" s="1"/>
  <c r="E490" i="22"/>
  <c r="H490" i="22" s="1"/>
  <c r="E511" i="22"/>
  <c r="H511" i="22" s="1"/>
  <c r="E538" i="22"/>
  <c r="H538" i="22" s="1"/>
  <c r="E559" i="22"/>
  <c r="H559" i="22" s="1"/>
  <c r="C9" i="23"/>
  <c r="E10" i="23"/>
  <c r="E538" i="23"/>
  <c r="H538" i="23" s="1"/>
  <c r="E568" i="23"/>
  <c r="H568" i="23" s="1"/>
  <c r="E600" i="23"/>
  <c r="H600" i="23" s="1"/>
  <c r="E51" i="24"/>
  <c r="H51" i="24" s="1"/>
  <c r="E59" i="24"/>
  <c r="H59" i="24" s="1"/>
  <c r="E64" i="24"/>
  <c r="H64" i="24" s="1"/>
  <c r="E67" i="24"/>
  <c r="H67" i="24" s="1"/>
  <c r="E78" i="24"/>
  <c r="H78" i="24" s="1"/>
  <c r="E93" i="24"/>
  <c r="H93" i="24" s="1"/>
  <c r="E102" i="24"/>
  <c r="H102" i="24" s="1"/>
  <c r="G19" i="26"/>
  <c r="H397" i="27"/>
  <c r="H402" i="27"/>
  <c r="H453" i="27"/>
  <c r="H498" i="27"/>
  <c r="H524" i="27"/>
  <c r="H538" i="27"/>
  <c r="F50" i="26"/>
  <c r="F45" i="26"/>
  <c r="F24" i="26"/>
  <c r="F19" i="26"/>
  <c r="D9" i="26"/>
  <c r="G9" i="26" s="1"/>
  <c r="E164" i="26"/>
  <c r="H164" i="26" s="1"/>
  <c r="E147" i="26"/>
  <c r="H147" i="26" s="1"/>
  <c r="E141" i="26"/>
  <c r="H141" i="26" s="1"/>
  <c r="E140" i="26"/>
  <c r="H140" i="26" s="1"/>
  <c r="E139" i="26"/>
  <c r="H139" i="26" s="1"/>
  <c r="E137" i="26"/>
  <c r="H137" i="26" s="1"/>
  <c r="E136" i="26"/>
  <c r="H136" i="26" s="1"/>
  <c r="E134" i="26"/>
  <c r="H134" i="26" s="1"/>
  <c r="E133" i="26"/>
  <c r="H133" i="26" s="1"/>
  <c r="E132" i="26"/>
  <c r="H132" i="26" s="1"/>
  <c r="E131" i="26"/>
  <c r="H131" i="26" s="1"/>
  <c r="E129" i="26"/>
  <c r="H129" i="26" s="1"/>
  <c r="E128" i="26"/>
  <c r="H128" i="26" s="1"/>
  <c r="E126" i="26"/>
  <c r="H126" i="26" s="1"/>
  <c r="E125" i="26"/>
  <c r="H125" i="26" s="1"/>
  <c r="E124" i="26"/>
  <c r="H124" i="26" s="1"/>
  <c r="E121" i="26"/>
  <c r="H121" i="26" s="1"/>
  <c r="E120" i="26"/>
  <c r="H120" i="26" s="1"/>
  <c r="E115" i="26"/>
  <c r="H115" i="26" s="1"/>
  <c r="E114" i="26"/>
  <c r="H114" i="26" s="1"/>
  <c r="E113" i="26"/>
  <c r="H113" i="26" s="1"/>
  <c r="E112" i="26"/>
  <c r="H112" i="26" s="1"/>
  <c r="E106" i="26"/>
  <c r="H106" i="26" s="1"/>
  <c r="E104" i="26"/>
  <c r="H104" i="26" s="1"/>
  <c r="E103" i="26"/>
  <c r="H103" i="26" s="1"/>
  <c r="E96" i="26"/>
  <c r="H96" i="26" s="1"/>
  <c r="E91" i="26"/>
  <c r="H91" i="26" s="1"/>
  <c r="E90" i="26"/>
  <c r="H90" i="26" s="1"/>
  <c r="E87" i="26"/>
  <c r="H87" i="26" s="1"/>
  <c r="E84" i="26"/>
  <c r="H84" i="26" s="1"/>
  <c r="E83" i="26"/>
  <c r="H83" i="26" s="1"/>
  <c r="E80" i="26"/>
  <c r="H80" i="26" s="1"/>
  <c r="E79" i="26"/>
  <c r="H79" i="26" s="1"/>
  <c r="E77" i="26"/>
  <c r="H77" i="26" s="1"/>
  <c r="E76" i="26"/>
  <c r="H76" i="26" s="1"/>
  <c r="E75" i="26"/>
  <c r="H75" i="26" s="1"/>
  <c r="C10" i="26"/>
  <c r="C8" i="26"/>
  <c r="E13" i="26" s="1"/>
  <c r="F568" i="29"/>
  <c r="F560" i="29"/>
  <c r="F556" i="29"/>
  <c r="F552" i="29"/>
  <c r="F548" i="29"/>
  <c r="F544" i="29"/>
  <c r="F532" i="29"/>
  <c r="F524" i="29"/>
  <c r="F569" i="29"/>
  <c r="F565" i="29"/>
  <c r="F561" i="29"/>
  <c r="F549" i="29"/>
  <c r="F545" i="29"/>
  <c r="F529" i="29"/>
  <c r="F521" i="29"/>
  <c r="F517" i="29"/>
  <c r="F516" i="29"/>
  <c r="F515" i="29"/>
  <c r="F514" i="29"/>
  <c r="F512" i="29"/>
  <c r="F511" i="29"/>
  <c r="F510" i="29"/>
  <c r="F508" i="29"/>
  <c r="F504" i="29"/>
  <c r="F500" i="29"/>
  <c r="F498" i="29"/>
  <c r="F497" i="29"/>
  <c r="F495" i="29"/>
  <c r="F491" i="29"/>
  <c r="F490" i="29"/>
  <c r="F489" i="29"/>
  <c r="F488" i="29"/>
  <c r="F486" i="29"/>
  <c r="F484" i="29"/>
  <c r="F483" i="29"/>
  <c r="F480" i="29"/>
  <c r="F479" i="29"/>
  <c r="F476" i="29"/>
  <c r="F475" i="29"/>
  <c r="F471" i="29"/>
  <c r="F469" i="29"/>
  <c r="F467" i="29"/>
  <c r="F466" i="29"/>
  <c r="F465" i="29"/>
  <c r="F464" i="29"/>
  <c r="F463" i="29"/>
  <c r="F462" i="29"/>
  <c r="F461" i="29"/>
  <c r="F459" i="29"/>
  <c r="F458" i="29"/>
  <c r="F457" i="29"/>
  <c r="F456" i="29"/>
  <c r="F455" i="29"/>
  <c r="F453" i="29"/>
  <c r="F450" i="29"/>
  <c r="F448" i="29"/>
  <c r="F445" i="29"/>
  <c r="F444" i="29"/>
  <c r="F443" i="29"/>
  <c r="F442" i="29"/>
  <c r="F439" i="29"/>
  <c r="F438" i="29"/>
  <c r="F437" i="29"/>
  <c r="F436" i="29"/>
  <c r="F434" i="29"/>
  <c r="F433" i="29"/>
  <c r="F432" i="29"/>
  <c r="F431" i="29"/>
  <c r="F429" i="29"/>
  <c r="F428" i="29"/>
  <c r="F424" i="29"/>
  <c r="F423" i="29"/>
  <c r="F422" i="29"/>
  <c r="F421" i="29"/>
  <c r="F420" i="29"/>
  <c r="F419" i="29"/>
  <c r="F418" i="29"/>
  <c r="F417" i="29"/>
  <c r="F416" i="29"/>
  <c r="F413" i="29"/>
  <c r="F412" i="29"/>
  <c r="F411" i="29"/>
  <c r="F410" i="29"/>
  <c r="F409" i="29"/>
  <c r="F408" i="29"/>
  <c r="F405" i="29"/>
  <c r="F404" i="29"/>
  <c r="F403" i="29"/>
  <c r="F402" i="29"/>
  <c r="F401" i="29"/>
  <c r="F399" i="29"/>
  <c r="F398" i="29"/>
  <c r="F397" i="29"/>
  <c r="F396" i="29"/>
  <c r="F395" i="29"/>
  <c r="F394" i="29"/>
  <c r="F393" i="29"/>
  <c r="F392" i="29"/>
  <c r="F391" i="29"/>
  <c r="F389" i="29"/>
  <c r="F388" i="29"/>
  <c r="F387" i="29"/>
  <c r="F386" i="29"/>
  <c r="F385" i="29"/>
  <c r="F384" i="29"/>
  <c r="F383" i="29"/>
  <c r="F382" i="29"/>
  <c r="F380" i="29"/>
  <c r="F379" i="29"/>
  <c r="F378" i="29"/>
  <c r="F377" i="29"/>
  <c r="F376" i="29"/>
  <c r="F374" i="29"/>
  <c r="F373" i="29"/>
  <c r="F372" i="29"/>
  <c r="F369" i="29"/>
  <c r="F368" i="29"/>
  <c r="F366" i="29"/>
  <c r="F365" i="29"/>
  <c r="F364" i="29"/>
  <c r="F363" i="29"/>
  <c r="F362" i="29"/>
  <c r="F361" i="29"/>
  <c r="F359" i="29"/>
  <c r="F358" i="29"/>
  <c r="F357" i="29"/>
  <c r="F356" i="29"/>
  <c r="F355" i="29"/>
  <c r="F352" i="29"/>
  <c r="F351" i="29"/>
  <c r="F350" i="29"/>
  <c r="F349" i="29"/>
  <c r="D12" i="29"/>
  <c r="G12" i="29" s="1"/>
  <c r="F574" i="29"/>
  <c r="F570" i="29"/>
  <c r="F562" i="29"/>
  <c r="F554" i="29"/>
  <c r="F550" i="29"/>
  <c r="F538" i="29"/>
  <c r="F534" i="29"/>
  <c r="F571" i="29"/>
  <c r="F559" i="29"/>
  <c r="F563" i="29"/>
  <c r="F535" i="29"/>
  <c r="F543" i="29"/>
  <c r="F551" i="29"/>
  <c r="H353" i="22"/>
  <c r="H381" i="22"/>
  <c r="H389" i="22"/>
  <c r="H393" i="22"/>
  <c r="H401" i="22"/>
  <c r="H417" i="22"/>
  <c r="H421" i="22"/>
  <c r="H433" i="22"/>
  <c r="H437" i="22"/>
  <c r="H441" i="22"/>
  <c r="H449" i="22"/>
  <c r="H453" i="22"/>
  <c r="H473" i="22"/>
  <c r="H477" i="22"/>
  <c r="H493" i="22"/>
  <c r="H501" i="22"/>
  <c r="H505" i="22"/>
  <c r="H509" i="22"/>
  <c r="H513" i="22"/>
  <c r="H517" i="22"/>
  <c r="H521" i="22"/>
  <c r="H525" i="22"/>
  <c r="H529" i="22"/>
  <c r="H533" i="22"/>
  <c r="H545" i="22"/>
  <c r="H549" i="22"/>
  <c r="H553" i="22"/>
  <c r="H557" i="22"/>
  <c r="H565" i="22"/>
  <c r="H573" i="22"/>
  <c r="E584" i="22"/>
  <c r="H584" i="22" s="1"/>
  <c r="E589" i="22"/>
  <c r="H589" i="22" s="1"/>
  <c r="E597" i="22"/>
  <c r="H597" i="22" s="1"/>
  <c r="E601" i="22"/>
  <c r="H601" i="22" s="1"/>
  <c r="E606" i="22"/>
  <c r="H606" i="22" s="1"/>
  <c r="E608" i="22"/>
  <c r="H608" i="22" s="1"/>
  <c r="E609" i="22"/>
  <c r="H609" i="22" s="1"/>
  <c r="H23" i="23"/>
  <c r="H27" i="23"/>
  <c r="H31" i="23"/>
  <c r="H35" i="23"/>
  <c r="H43" i="23"/>
  <c r="H47" i="23"/>
  <c r="H51" i="23"/>
  <c r="H59" i="23"/>
  <c r="H63" i="23"/>
  <c r="H67" i="23"/>
  <c r="G173" i="23"/>
  <c r="H175" i="23"/>
  <c r="E179" i="23"/>
  <c r="H179" i="23" s="1"/>
  <c r="H183" i="23"/>
  <c r="E187" i="23"/>
  <c r="H187" i="23" s="1"/>
  <c r="H191" i="23"/>
  <c r="H195" i="23"/>
  <c r="E199" i="23"/>
  <c r="H199" i="23" s="1"/>
  <c r="E203" i="23"/>
  <c r="H203" i="23" s="1"/>
  <c r="H207" i="23"/>
  <c r="H211" i="23"/>
  <c r="H215" i="23"/>
  <c r="H219" i="23"/>
  <c r="H223" i="23"/>
  <c r="H227" i="23"/>
  <c r="H231" i="23"/>
  <c r="H235" i="23"/>
  <c r="H239" i="23"/>
  <c r="E243" i="23"/>
  <c r="H243" i="23" s="1"/>
  <c r="H247" i="23"/>
  <c r="H251" i="23"/>
  <c r="H255" i="23"/>
  <c r="H259" i="23"/>
  <c r="H263" i="23"/>
  <c r="H267" i="23"/>
  <c r="E271" i="23"/>
  <c r="H271" i="23" s="1"/>
  <c r="H275" i="23"/>
  <c r="H279" i="23"/>
  <c r="E283" i="23"/>
  <c r="H283" i="23" s="1"/>
  <c r="E287" i="23"/>
  <c r="H287" i="23" s="1"/>
  <c r="H291" i="23"/>
  <c r="H295" i="23"/>
  <c r="H299" i="23"/>
  <c r="H303" i="23"/>
  <c r="H307" i="23"/>
  <c r="H311" i="23"/>
  <c r="H315" i="23"/>
  <c r="E319" i="23"/>
  <c r="H319" i="23" s="1"/>
  <c r="H323" i="23"/>
  <c r="H327" i="23"/>
  <c r="H331" i="23"/>
  <c r="H335" i="23"/>
  <c r="H339" i="23"/>
  <c r="H343" i="23"/>
  <c r="F568" i="23"/>
  <c r="F562" i="23"/>
  <c r="F561" i="23"/>
  <c r="F560" i="23"/>
  <c r="F559" i="23"/>
  <c r="F554" i="23"/>
  <c r="F542" i="23"/>
  <c r="F539" i="23"/>
  <c r="F538" i="23"/>
  <c r="F535" i="23"/>
  <c r="F534" i="23"/>
  <c r="F517" i="23"/>
  <c r="F515" i="23"/>
  <c r="F511" i="23"/>
  <c r="F510" i="23"/>
  <c r="F499" i="23"/>
  <c r="F489" i="23"/>
  <c r="F488" i="23"/>
  <c r="F487" i="23"/>
  <c r="F486" i="23"/>
  <c r="F484" i="23"/>
  <c r="F481" i="23"/>
  <c r="F473" i="23"/>
  <c r="F471" i="23"/>
  <c r="F467" i="23"/>
  <c r="F465" i="23"/>
  <c r="F459" i="23"/>
  <c r="F449" i="23"/>
  <c r="F445" i="23"/>
  <c r="F443" i="23"/>
  <c r="F424" i="23"/>
  <c r="F423" i="23"/>
  <c r="F420" i="23"/>
  <c r="F419" i="23"/>
  <c r="F418" i="23"/>
  <c r="F417" i="23"/>
  <c r="F416" i="23"/>
  <c r="F415" i="23"/>
  <c r="F414" i="23"/>
  <c r="F412" i="23"/>
  <c r="F410" i="23"/>
  <c r="F409" i="23"/>
  <c r="F403" i="23"/>
  <c r="F399" i="23"/>
  <c r="F398" i="23"/>
  <c r="F397" i="23"/>
  <c r="F395" i="23"/>
  <c r="F392" i="23"/>
  <c r="F391" i="23"/>
  <c r="F388" i="23"/>
  <c r="F386" i="23"/>
  <c r="F385" i="23"/>
  <c r="F384" i="23"/>
  <c r="F383" i="23"/>
  <c r="F379" i="23"/>
  <c r="F376" i="23"/>
  <c r="F374" i="23"/>
  <c r="F373" i="23"/>
  <c r="F369" i="23"/>
  <c r="F368" i="23"/>
  <c r="F365" i="23"/>
  <c r="F364" i="23"/>
  <c r="F362" i="23"/>
  <c r="F361" i="23"/>
  <c r="F358" i="23"/>
  <c r="F357" i="23"/>
  <c r="F356" i="23"/>
  <c r="F355" i="23"/>
  <c r="F352" i="23"/>
  <c r="F350" i="23"/>
  <c r="F349" i="23"/>
  <c r="D12" i="23"/>
  <c r="H590" i="23"/>
  <c r="H594" i="23"/>
  <c r="H606" i="23"/>
  <c r="F69" i="24"/>
  <c r="F68" i="24"/>
  <c r="F67" i="24"/>
  <c r="F64" i="24"/>
  <c r="F63" i="24"/>
  <c r="F62" i="24"/>
  <c r="F61" i="24"/>
  <c r="F59" i="24"/>
  <c r="F56" i="24"/>
  <c r="F55" i="24"/>
  <c r="F51" i="24"/>
  <c r="F50" i="24"/>
  <c r="F49" i="24"/>
  <c r="F47" i="24"/>
  <c r="F45" i="24"/>
  <c r="F36" i="24"/>
  <c r="F30" i="24"/>
  <c r="F29" i="24"/>
  <c r="F28" i="24"/>
  <c r="F27" i="24"/>
  <c r="F26" i="24"/>
  <c r="F25" i="24"/>
  <c r="F24" i="24"/>
  <c r="F23" i="24"/>
  <c r="F21" i="24"/>
  <c r="F19" i="24"/>
  <c r="D9" i="24"/>
  <c r="H84" i="24"/>
  <c r="H88" i="24"/>
  <c r="H100" i="24"/>
  <c r="H114" i="24"/>
  <c r="H119" i="24"/>
  <c r="H124" i="24"/>
  <c r="H147" i="24"/>
  <c r="H151" i="24"/>
  <c r="H167" i="24"/>
  <c r="F341" i="24"/>
  <c r="F333" i="24"/>
  <c r="F328" i="24"/>
  <c r="F327" i="24"/>
  <c r="F324" i="24"/>
  <c r="F323" i="24"/>
  <c r="F322" i="24"/>
  <c r="F319" i="24"/>
  <c r="F317" i="24"/>
  <c r="F313" i="24"/>
  <c r="F309" i="24"/>
  <c r="F308" i="24"/>
  <c r="F306" i="24"/>
  <c r="F305" i="24"/>
  <c r="F302" i="24"/>
  <c r="F301" i="24"/>
  <c r="F300" i="24"/>
  <c r="F296" i="24"/>
  <c r="F295" i="24"/>
  <c r="F294" i="24"/>
  <c r="F293" i="24"/>
  <c r="F291" i="24"/>
  <c r="F289" i="24"/>
  <c r="F288" i="24"/>
  <c r="F287" i="24"/>
  <c r="F286" i="24"/>
  <c r="F283" i="24"/>
  <c r="F282" i="24"/>
  <c r="F281" i="24"/>
  <c r="F280" i="24"/>
  <c r="F278" i="24"/>
  <c r="F277" i="24"/>
  <c r="F276" i="24"/>
  <c r="F275" i="24"/>
  <c r="F271" i="24"/>
  <c r="F270" i="24"/>
  <c r="F269" i="24"/>
  <c r="F268" i="24"/>
  <c r="F267" i="24"/>
  <c r="F264" i="24"/>
  <c r="F262" i="24"/>
  <c r="F260" i="24"/>
  <c r="F259" i="24"/>
  <c r="F255" i="24"/>
  <c r="F253" i="24"/>
  <c r="F250" i="24"/>
  <c r="F248" i="24"/>
  <c r="F247" i="24"/>
  <c r="F244" i="24"/>
  <c r="F243" i="24"/>
  <c r="F241" i="24"/>
  <c r="F240" i="24"/>
  <c r="F238" i="24"/>
  <c r="F233" i="24"/>
  <c r="F232" i="24"/>
  <c r="F226" i="24"/>
  <c r="F225" i="24"/>
  <c r="F219" i="24"/>
  <c r="F218" i="24"/>
  <c r="F216" i="24"/>
  <c r="F213" i="24"/>
  <c r="F210" i="24"/>
  <c r="F209" i="24"/>
  <c r="F208" i="24"/>
  <c r="F206" i="24"/>
  <c r="F205" i="24"/>
  <c r="F204" i="24"/>
  <c r="F203" i="24"/>
  <c r="F202" i="24"/>
  <c r="F201" i="24"/>
  <c r="F200" i="24"/>
  <c r="F199" i="24"/>
  <c r="F198" i="24"/>
  <c r="F197" i="24"/>
  <c r="F195" i="24"/>
  <c r="F194" i="24"/>
  <c r="F193" i="24"/>
  <c r="F192" i="24"/>
  <c r="F191" i="24"/>
  <c r="F189" i="24"/>
  <c r="F188" i="24"/>
  <c r="F187" i="24"/>
  <c r="F186" i="24"/>
  <c r="F185" i="24"/>
  <c r="F183" i="24"/>
  <c r="F181" i="24"/>
  <c r="F179" i="24"/>
  <c r="F178" i="24"/>
  <c r="F175" i="24"/>
  <c r="F174" i="24"/>
  <c r="F173" i="24"/>
  <c r="D11" i="24"/>
  <c r="H371" i="24"/>
  <c r="H376" i="24"/>
  <c r="H382" i="24"/>
  <c r="H402" i="24"/>
  <c r="H414" i="24"/>
  <c r="H418" i="24"/>
  <c r="H435" i="24"/>
  <c r="H439" i="24"/>
  <c r="H446" i="24"/>
  <c r="H450" i="24"/>
  <c r="H458" i="24"/>
  <c r="H468" i="24"/>
  <c r="H477" i="24"/>
  <c r="H485" i="24"/>
  <c r="H493" i="24"/>
  <c r="H496" i="24"/>
  <c r="H502" i="24"/>
  <c r="H506" i="24"/>
  <c r="H509" i="24"/>
  <c r="H516" i="24"/>
  <c r="H519" i="24"/>
  <c r="H522" i="24"/>
  <c r="H525" i="24"/>
  <c r="H531" i="24"/>
  <c r="H536" i="24"/>
  <c r="H547" i="24"/>
  <c r="H550" i="24"/>
  <c r="H557" i="24"/>
  <c r="H565" i="24"/>
  <c r="H573" i="24"/>
  <c r="F609" i="24"/>
  <c r="F608" i="24"/>
  <c r="F607" i="24"/>
  <c r="F606" i="24"/>
  <c r="F605" i="24"/>
  <c r="F604" i="24"/>
  <c r="F603" i="24"/>
  <c r="F602" i="24"/>
  <c r="F601" i="24"/>
  <c r="F600" i="24"/>
  <c r="F599" i="24"/>
  <c r="F598" i="24"/>
  <c r="F597" i="24"/>
  <c r="F596" i="24"/>
  <c r="F595" i="24"/>
  <c r="F593" i="24"/>
  <c r="F592" i="24"/>
  <c r="F591" i="24"/>
  <c r="F589" i="24"/>
  <c r="F587" i="24"/>
  <c r="F586" i="24"/>
  <c r="F585" i="24"/>
  <c r="F584" i="24"/>
  <c r="F583" i="24"/>
  <c r="F582" i="24"/>
  <c r="D13" i="24"/>
  <c r="H21" i="25"/>
  <c r="H25" i="25"/>
  <c r="H29" i="25"/>
  <c r="H32" i="25"/>
  <c r="H39" i="25"/>
  <c r="H43" i="25"/>
  <c r="H47" i="25"/>
  <c r="H51" i="25"/>
  <c r="H55" i="25"/>
  <c r="H59" i="25"/>
  <c r="H66" i="25"/>
  <c r="H182" i="25"/>
  <c r="H191" i="25"/>
  <c r="H195" i="25"/>
  <c r="H206" i="25"/>
  <c r="H212" i="25"/>
  <c r="H218" i="25"/>
  <c r="H222" i="25"/>
  <c r="H229" i="25"/>
  <c r="H232" i="25"/>
  <c r="H245" i="25"/>
  <c r="H249" i="25"/>
  <c r="H253" i="25"/>
  <c r="H257" i="25"/>
  <c r="H261" i="25"/>
  <c r="H265" i="25"/>
  <c r="H269" i="25"/>
  <c r="H273" i="25"/>
  <c r="H280" i="25"/>
  <c r="H287" i="25"/>
  <c r="H290" i="25"/>
  <c r="H294" i="25"/>
  <c r="H298" i="25"/>
  <c r="H302" i="25"/>
  <c r="H312" i="25"/>
  <c r="H316" i="25"/>
  <c r="H323" i="25"/>
  <c r="H327" i="25"/>
  <c r="H331" i="25"/>
  <c r="H335" i="25"/>
  <c r="H339" i="25"/>
  <c r="H343" i="25"/>
  <c r="F561" i="25"/>
  <c r="F559" i="25"/>
  <c r="F555" i="25"/>
  <c r="F554" i="25"/>
  <c r="F552" i="25"/>
  <c r="F538" i="25"/>
  <c r="F534" i="25"/>
  <c r="F524" i="25"/>
  <c r="F511" i="25"/>
  <c r="F500" i="25"/>
  <c r="F486" i="25"/>
  <c r="F482" i="25"/>
  <c r="F480" i="25"/>
  <c r="F471" i="25"/>
  <c r="F463" i="25"/>
  <c r="F461" i="25"/>
  <c r="F445" i="25"/>
  <c r="F434" i="25"/>
  <c r="F432" i="25"/>
  <c r="F424" i="25"/>
  <c r="F420" i="25"/>
  <c r="F419" i="25"/>
  <c r="F418" i="25"/>
  <c r="F415" i="25"/>
  <c r="F412" i="25"/>
  <c r="F410" i="25"/>
  <c r="F405" i="25"/>
  <c r="F402" i="25"/>
  <c r="F399" i="25"/>
  <c r="F397" i="25"/>
  <c r="F395" i="25"/>
  <c r="F391" i="25"/>
  <c r="F388" i="25"/>
  <c r="F385" i="25"/>
  <c r="F384" i="25"/>
  <c r="F383" i="25"/>
  <c r="F382" i="25"/>
  <c r="F379" i="25"/>
  <c r="F378" i="25"/>
  <c r="F373" i="25"/>
  <c r="F372" i="25"/>
  <c r="F369" i="25"/>
  <c r="F366" i="25"/>
  <c r="F364" i="25"/>
  <c r="F362" i="25"/>
  <c r="F361" i="25"/>
  <c r="F356" i="25"/>
  <c r="F355" i="25"/>
  <c r="F352" i="25"/>
  <c r="F350" i="25"/>
  <c r="F349" i="25"/>
  <c r="D12" i="25"/>
  <c r="H584" i="25"/>
  <c r="H593" i="25"/>
  <c r="H599" i="25"/>
  <c r="H604" i="25"/>
  <c r="H607" i="25"/>
  <c r="D8" i="26"/>
  <c r="F10" i="26" s="1"/>
  <c r="H85" i="26"/>
  <c r="H88" i="26"/>
  <c r="H94" i="26"/>
  <c r="H97" i="26"/>
  <c r="H101" i="26"/>
  <c r="H110" i="26"/>
  <c r="H118" i="26"/>
  <c r="H135" i="26"/>
  <c r="H142" i="26"/>
  <c r="H146" i="26"/>
  <c r="H149" i="26"/>
  <c r="H153" i="26"/>
  <c r="H157" i="26"/>
  <c r="H161" i="26"/>
  <c r="E538" i="26"/>
  <c r="H538" i="26" s="1"/>
  <c r="E534" i="26"/>
  <c r="H534" i="26" s="1"/>
  <c r="E514" i="26"/>
  <c r="H514" i="26" s="1"/>
  <c r="E510" i="26"/>
  <c r="H510" i="26" s="1"/>
  <c r="E492" i="26"/>
  <c r="H492" i="26" s="1"/>
  <c r="E490" i="26"/>
  <c r="H490" i="26" s="1"/>
  <c r="E486" i="26"/>
  <c r="H486" i="26" s="1"/>
  <c r="E479" i="26"/>
  <c r="H479" i="26" s="1"/>
  <c r="E471" i="26"/>
  <c r="H471" i="26" s="1"/>
  <c r="E470" i="26"/>
  <c r="H470" i="26" s="1"/>
  <c r="E469" i="26"/>
  <c r="H469" i="26" s="1"/>
  <c r="E467" i="26"/>
  <c r="H467" i="26" s="1"/>
  <c r="E465" i="26"/>
  <c r="H465" i="26" s="1"/>
  <c r="E458" i="26"/>
  <c r="H458" i="26" s="1"/>
  <c r="E445" i="26"/>
  <c r="H445" i="26" s="1"/>
  <c r="E442" i="26"/>
  <c r="H442" i="26" s="1"/>
  <c r="E429" i="26"/>
  <c r="H429" i="26" s="1"/>
  <c r="E428" i="26"/>
  <c r="H428" i="26" s="1"/>
  <c r="E424" i="26"/>
  <c r="H424" i="26" s="1"/>
  <c r="E423" i="26"/>
  <c r="H423" i="26" s="1"/>
  <c r="E420" i="26"/>
  <c r="H420" i="26" s="1"/>
  <c r="E413" i="26"/>
  <c r="H413" i="26" s="1"/>
  <c r="E412" i="26"/>
  <c r="H412" i="26" s="1"/>
  <c r="E411" i="26"/>
  <c r="H411" i="26" s="1"/>
  <c r="E410" i="26"/>
  <c r="H410" i="26" s="1"/>
  <c r="E403" i="26"/>
  <c r="H403" i="26" s="1"/>
  <c r="E399" i="26"/>
  <c r="H399" i="26" s="1"/>
  <c r="E398" i="26"/>
  <c r="H398" i="26" s="1"/>
  <c r="E397" i="26"/>
  <c r="H397" i="26" s="1"/>
  <c r="E395" i="26"/>
  <c r="H395" i="26" s="1"/>
  <c r="E391" i="26"/>
  <c r="H391" i="26" s="1"/>
  <c r="E389" i="26"/>
  <c r="H389" i="26" s="1"/>
  <c r="E388" i="26"/>
  <c r="H388" i="26" s="1"/>
  <c r="E386" i="26"/>
  <c r="H386" i="26" s="1"/>
  <c r="E384" i="26"/>
  <c r="H384" i="26" s="1"/>
  <c r="E379" i="26"/>
  <c r="H379" i="26" s="1"/>
  <c r="E373" i="26"/>
  <c r="H373" i="26" s="1"/>
  <c r="E372" i="26"/>
  <c r="H372" i="26" s="1"/>
  <c r="E370" i="26"/>
  <c r="H370" i="26" s="1"/>
  <c r="E369" i="26"/>
  <c r="H369" i="26" s="1"/>
  <c r="E365" i="26"/>
  <c r="H365" i="26" s="1"/>
  <c r="E364" i="26"/>
  <c r="H364" i="26" s="1"/>
  <c r="E362" i="26"/>
  <c r="H362" i="26" s="1"/>
  <c r="E361" i="26"/>
  <c r="H361" i="26" s="1"/>
  <c r="E358" i="26"/>
  <c r="H358" i="26" s="1"/>
  <c r="E356" i="26"/>
  <c r="H356" i="26" s="1"/>
  <c r="E355" i="26"/>
  <c r="H355" i="26" s="1"/>
  <c r="E350" i="26"/>
  <c r="H350" i="26" s="1"/>
  <c r="E349" i="26"/>
  <c r="H349" i="26" s="1"/>
  <c r="C12" i="26"/>
  <c r="E539" i="26"/>
  <c r="H539" i="26" s="1"/>
  <c r="E535" i="26"/>
  <c r="H535" i="26" s="1"/>
  <c r="E515" i="26"/>
  <c r="H515" i="26" s="1"/>
  <c r="E511" i="26"/>
  <c r="H511" i="26" s="1"/>
  <c r="E495" i="26"/>
  <c r="H495" i="26" s="1"/>
  <c r="H353" i="26"/>
  <c r="H366" i="26"/>
  <c r="H374" i="26"/>
  <c r="H378" i="26"/>
  <c r="H381" i="26"/>
  <c r="H387" i="26"/>
  <c r="H392" i="26"/>
  <c r="H400" i="26"/>
  <c r="H407" i="26"/>
  <c r="H415" i="26"/>
  <c r="H419" i="26"/>
  <c r="H422" i="26"/>
  <c r="H430" i="26"/>
  <c r="H434" i="26"/>
  <c r="H438" i="26"/>
  <c r="H448" i="26"/>
  <c r="H452" i="26"/>
  <c r="H456" i="26"/>
  <c r="H459" i="26"/>
  <c r="H463" i="26"/>
  <c r="H466" i="26"/>
  <c r="H474" i="26"/>
  <c r="H478" i="26"/>
  <c r="H481" i="26"/>
  <c r="H485" i="26"/>
  <c r="H488" i="26"/>
  <c r="H491" i="26"/>
  <c r="E569" i="26"/>
  <c r="H569" i="26" s="1"/>
  <c r="E609" i="26"/>
  <c r="H609" i="26" s="1"/>
  <c r="E605" i="26"/>
  <c r="H605" i="26" s="1"/>
  <c r="E600" i="26"/>
  <c r="H600" i="26" s="1"/>
  <c r="E586" i="26"/>
  <c r="H586" i="26" s="1"/>
  <c r="G582" i="26"/>
  <c r="E601" i="26"/>
  <c r="H601" i="26" s="1"/>
  <c r="E593" i="26"/>
  <c r="H593" i="26" s="1"/>
  <c r="E592" i="26"/>
  <c r="H592" i="26" s="1"/>
  <c r="E587" i="26"/>
  <c r="H587" i="26" s="1"/>
  <c r="E582" i="26"/>
  <c r="H582" i="26" s="1"/>
  <c r="H608" i="26"/>
  <c r="E67" i="27"/>
  <c r="H67" i="27" s="1"/>
  <c r="E59" i="27"/>
  <c r="H59" i="27" s="1"/>
  <c r="E55" i="27"/>
  <c r="H55" i="27" s="1"/>
  <c r="E39" i="27"/>
  <c r="H39" i="27" s="1"/>
  <c r="E27" i="27"/>
  <c r="H27" i="27" s="1"/>
  <c r="E19" i="27"/>
  <c r="H19" i="27" s="1"/>
  <c r="E64" i="27"/>
  <c r="H64" i="27" s="1"/>
  <c r="E56" i="27"/>
  <c r="H56" i="27" s="1"/>
  <c r="E48" i="27"/>
  <c r="H48" i="27" s="1"/>
  <c r="E36" i="27"/>
  <c r="H36" i="27" s="1"/>
  <c r="E28" i="27"/>
  <c r="H28" i="27" s="1"/>
  <c r="C9" i="27"/>
  <c r="C8" i="27"/>
  <c r="E13" i="27" s="1"/>
  <c r="E30" i="27"/>
  <c r="H30" i="27" s="1"/>
  <c r="E37" i="27"/>
  <c r="H37" i="27" s="1"/>
  <c r="E164" i="27"/>
  <c r="H164" i="27" s="1"/>
  <c r="E148" i="27"/>
  <c r="H148" i="27" s="1"/>
  <c r="E136" i="27"/>
  <c r="H136" i="27" s="1"/>
  <c r="E131" i="27"/>
  <c r="H131" i="27" s="1"/>
  <c r="E126" i="27"/>
  <c r="H126" i="27" s="1"/>
  <c r="E116" i="27"/>
  <c r="H116" i="27" s="1"/>
  <c r="E112" i="27"/>
  <c r="H112" i="27" s="1"/>
  <c r="E99" i="27"/>
  <c r="H99" i="27" s="1"/>
  <c r="E97" i="27"/>
  <c r="H97" i="27" s="1"/>
  <c r="E93" i="27"/>
  <c r="H93" i="27" s="1"/>
  <c r="E89" i="27"/>
  <c r="H89" i="27" s="1"/>
  <c r="E83" i="27"/>
  <c r="H83" i="27" s="1"/>
  <c r="E78" i="27"/>
  <c r="H78" i="27" s="1"/>
  <c r="G75" i="27"/>
  <c r="C10" i="27"/>
  <c r="E165" i="27"/>
  <c r="H165" i="27" s="1"/>
  <c r="E157" i="27"/>
  <c r="H157" i="27" s="1"/>
  <c r="E132" i="27"/>
  <c r="H132" i="27" s="1"/>
  <c r="E128" i="27"/>
  <c r="H128" i="27" s="1"/>
  <c r="E117" i="27"/>
  <c r="H117" i="27" s="1"/>
  <c r="E113" i="27"/>
  <c r="H113" i="27" s="1"/>
  <c r="E109" i="27"/>
  <c r="H109" i="27" s="1"/>
  <c r="E94" i="27"/>
  <c r="H94" i="27" s="1"/>
  <c r="E90" i="27"/>
  <c r="H90" i="27" s="1"/>
  <c r="E84" i="27"/>
  <c r="H84" i="27" s="1"/>
  <c r="E79" i="27"/>
  <c r="H79" i="27" s="1"/>
  <c r="E75" i="27"/>
  <c r="E82" i="27"/>
  <c r="H82" i="27" s="1"/>
  <c r="E104" i="27"/>
  <c r="H104" i="27" s="1"/>
  <c r="E111" i="27"/>
  <c r="H111" i="27" s="1"/>
  <c r="E115" i="27"/>
  <c r="H115" i="27" s="1"/>
  <c r="E121" i="27"/>
  <c r="H121" i="27" s="1"/>
  <c r="E125" i="27"/>
  <c r="H125" i="27" s="1"/>
  <c r="E130" i="27"/>
  <c r="H130" i="27" s="1"/>
  <c r="E134" i="27"/>
  <c r="H134" i="27" s="1"/>
  <c r="E141" i="27"/>
  <c r="H141" i="27" s="1"/>
  <c r="E144" i="27"/>
  <c r="H144" i="27" s="1"/>
  <c r="E145" i="27"/>
  <c r="H145" i="27" s="1"/>
  <c r="E152" i="27"/>
  <c r="H152" i="27" s="1"/>
  <c r="E153" i="27"/>
  <c r="H153" i="27" s="1"/>
  <c r="E158" i="27"/>
  <c r="H158" i="27" s="1"/>
  <c r="E161" i="27"/>
  <c r="H161" i="27" s="1"/>
  <c r="H403" i="27"/>
  <c r="H525" i="27"/>
  <c r="H565" i="27"/>
  <c r="E574" i="28"/>
  <c r="H574" i="28" s="1"/>
  <c r="E559" i="28"/>
  <c r="H559" i="28" s="1"/>
  <c r="E554" i="28"/>
  <c r="H554" i="28" s="1"/>
  <c r="E542" i="28"/>
  <c r="H542" i="28" s="1"/>
  <c r="E537" i="28"/>
  <c r="H537" i="28" s="1"/>
  <c r="E535" i="28"/>
  <c r="H535" i="28" s="1"/>
  <c r="E511" i="28"/>
  <c r="H511" i="28" s="1"/>
  <c r="E510" i="28"/>
  <c r="H510" i="28" s="1"/>
  <c r="E489" i="28"/>
  <c r="H489" i="28" s="1"/>
  <c r="E483" i="28"/>
  <c r="H483" i="28" s="1"/>
  <c r="E479" i="28"/>
  <c r="H479" i="28" s="1"/>
  <c r="E475" i="28"/>
  <c r="H475" i="28" s="1"/>
  <c r="E471" i="28"/>
  <c r="H471" i="28" s="1"/>
  <c r="E466" i="28"/>
  <c r="H466" i="28" s="1"/>
  <c r="E465" i="28"/>
  <c r="H465" i="28" s="1"/>
  <c r="E461" i="28"/>
  <c r="H461" i="28" s="1"/>
  <c r="E456" i="28"/>
  <c r="H456" i="28" s="1"/>
  <c r="E455" i="28"/>
  <c r="H455" i="28" s="1"/>
  <c r="E449" i="28"/>
  <c r="H449" i="28" s="1"/>
  <c r="E429" i="28"/>
  <c r="H429" i="28" s="1"/>
  <c r="E428" i="28"/>
  <c r="H428" i="28" s="1"/>
  <c r="E410" i="28"/>
  <c r="H410" i="28" s="1"/>
  <c r="E405" i="28"/>
  <c r="H405" i="28" s="1"/>
  <c r="E403" i="28"/>
  <c r="H403" i="28" s="1"/>
  <c r="E399" i="28"/>
  <c r="H399" i="28" s="1"/>
  <c r="E398" i="28"/>
  <c r="H398" i="28" s="1"/>
  <c r="E397" i="28"/>
  <c r="H397" i="28" s="1"/>
  <c r="E395" i="28"/>
  <c r="H395" i="28" s="1"/>
  <c r="E384" i="28"/>
  <c r="H384" i="28" s="1"/>
  <c r="E373" i="28"/>
  <c r="H373" i="28" s="1"/>
  <c r="E370" i="28"/>
  <c r="H370" i="28" s="1"/>
  <c r="E369" i="28"/>
  <c r="H369" i="28" s="1"/>
  <c r="E362" i="28"/>
  <c r="H362" i="28" s="1"/>
  <c r="E361" i="28"/>
  <c r="H361" i="28" s="1"/>
  <c r="E355" i="28"/>
  <c r="H355" i="28" s="1"/>
  <c r="E351" i="28"/>
  <c r="H351" i="28" s="1"/>
  <c r="E350" i="28"/>
  <c r="H350" i="28" s="1"/>
  <c r="E349" i="28"/>
  <c r="C12" i="28"/>
  <c r="G349" i="28"/>
  <c r="F605" i="28"/>
  <c r="F601" i="28"/>
  <c r="F600" i="28"/>
  <c r="F593" i="28"/>
  <c r="F589" i="28"/>
  <c r="F586" i="28"/>
  <c r="F585" i="28"/>
  <c r="F584" i="28"/>
  <c r="F582" i="28"/>
  <c r="D13" i="28"/>
  <c r="H360" i="22"/>
  <c r="H380" i="22"/>
  <c r="H392" i="22"/>
  <c r="H396" i="22"/>
  <c r="H400" i="22"/>
  <c r="H408" i="22"/>
  <c r="H416" i="22"/>
  <c r="H436" i="22"/>
  <c r="H440" i="22"/>
  <c r="H444" i="22"/>
  <c r="H448" i="22"/>
  <c r="H452" i="22"/>
  <c r="H460" i="22"/>
  <c r="H464" i="22"/>
  <c r="H472" i="22"/>
  <c r="H480" i="22"/>
  <c r="H488" i="22"/>
  <c r="H496" i="22"/>
  <c r="H504" i="22"/>
  <c r="H508" i="22"/>
  <c r="H520" i="22"/>
  <c r="H524" i="22"/>
  <c r="H528" i="22"/>
  <c r="H540" i="22"/>
  <c r="H544" i="22"/>
  <c r="H552" i="22"/>
  <c r="H564" i="22"/>
  <c r="H572" i="22"/>
  <c r="H576" i="22"/>
  <c r="F609" i="22"/>
  <c r="F605" i="22"/>
  <c r="F603" i="22"/>
  <c r="F602" i="22"/>
  <c r="F601" i="22"/>
  <c r="F600" i="22"/>
  <c r="F599" i="22"/>
  <c r="F598" i="22"/>
  <c r="F597" i="22"/>
  <c r="F593" i="22"/>
  <c r="F592" i="22"/>
  <c r="F590" i="22"/>
  <c r="F589" i="22"/>
  <c r="F587" i="22"/>
  <c r="F586" i="22"/>
  <c r="F585" i="22"/>
  <c r="F584" i="22"/>
  <c r="F583" i="22"/>
  <c r="F582" i="22"/>
  <c r="E583" i="22"/>
  <c r="H583" i="22" s="1"/>
  <c r="E587" i="22"/>
  <c r="H587" i="22" s="1"/>
  <c r="E593" i="22"/>
  <c r="H593" i="22" s="1"/>
  <c r="E600" i="22"/>
  <c r="H600" i="22" s="1"/>
  <c r="H22" i="23"/>
  <c r="H26" i="23"/>
  <c r="H34" i="23"/>
  <c r="H38" i="23"/>
  <c r="H42" i="23"/>
  <c r="H46" i="23"/>
  <c r="H54" i="23"/>
  <c r="H58" i="23"/>
  <c r="H66" i="23"/>
  <c r="E77" i="23"/>
  <c r="H77" i="23" s="1"/>
  <c r="E78" i="23"/>
  <c r="H78" i="23" s="1"/>
  <c r="E91" i="23"/>
  <c r="H91" i="23" s="1"/>
  <c r="E95" i="23"/>
  <c r="H95" i="23" s="1"/>
  <c r="E104" i="23"/>
  <c r="H104" i="23" s="1"/>
  <c r="E111" i="23"/>
  <c r="H111" i="23" s="1"/>
  <c r="E116" i="23"/>
  <c r="H116" i="23" s="1"/>
  <c r="E122" i="23"/>
  <c r="H122" i="23" s="1"/>
  <c r="E126" i="23"/>
  <c r="H126" i="23" s="1"/>
  <c r="E132" i="23"/>
  <c r="H132" i="23" s="1"/>
  <c r="E137" i="23"/>
  <c r="H137" i="23" s="1"/>
  <c r="E143" i="23"/>
  <c r="H143" i="23" s="1"/>
  <c r="E174" i="23"/>
  <c r="H174" i="23" s="1"/>
  <c r="H178" i="23"/>
  <c r="H182" i="23"/>
  <c r="E186" i="23"/>
  <c r="H186" i="23" s="1"/>
  <c r="H190" i="23"/>
  <c r="H194" i="23"/>
  <c r="H198" i="23"/>
  <c r="E202" i="23"/>
  <c r="H202" i="23" s="1"/>
  <c r="H206" i="23"/>
  <c r="E210" i="23"/>
  <c r="H210" i="23" s="1"/>
  <c r="H214" i="23"/>
  <c r="H218" i="23"/>
  <c r="H222" i="23"/>
  <c r="H226" i="23"/>
  <c r="H230" i="23"/>
  <c r="H234" i="23"/>
  <c r="E238" i="23"/>
  <c r="H238" i="23" s="1"/>
  <c r="H242" i="23"/>
  <c r="H246" i="23"/>
  <c r="H250" i="23"/>
  <c r="H254" i="23"/>
  <c r="H258" i="23"/>
  <c r="H262" i="23"/>
  <c r="H266" i="23"/>
  <c r="H270" i="23"/>
  <c r="H274" i="23"/>
  <c r="H278" i="23"/>
  <c r="E282" i="23"/>
  <c r="H282" i="23" s="1"/>
  <c r="E286" i="23"/>
  <c r="H286" i="23" s="1"/>
  <c r="H290" i="23"/>
  <c r="H298" i="23"/>
  <c r="H302" i="23"/>
  <c r="H306" i="23"/>
  <c r="H310" i="23"/>
  <c r="H314" i="23"/>
  <c r="H318" i="23"/>
  <c r="H322" i="23"/>
  <c r="H326" i="23"/>
  <c r="H330" i="23"/>
  <c r="H334" i="23"/>
  <c r="H338" i="23"/>
  <c r="H342" i="23"/>
  <c r="H589" i="23"/>
  <c r="D8" i="24"/>
  <c r="H83" i="24"/>
  <c r="H118" i="24"/>
  <c r="H140" i="24"/>
  <c r="H146" i="24"/>
  <c r="H150" i="24"/>
  <c r="H160" i="24"/>
  <c r="H163" i="24"/>
  <c r="H166" i="24"/>
  <c r="E576" i="24"/>
  <c r="H576" i="24" s="1"/>
  <c r="E572" i="24"/>
  <c r="H572" i="24" s="1"/>
  <c r="E570" i="24"/>
  <c r="H570" i="24" s="1"/>
  <c r="E568" i="24"/>
  <c r="H568" i="24" s="1"/>
  <c r="E566" i="24"/>
  <c r="H566" i="24" s="1"/>
  <c r="E562" i="24"/>
  <c r="H562" i="24" s="1"/>
  <c r="E561" i="24"/>
  <c r="H561" i="24" s="1"/>
  <c r="E560" i="24"/>
  <c r="H560" i="24" s="1"/>
  <c r="E559" i="24"/>
  <c r="H559" i="24" s="1"/>
  <c r="E554" i="24"/>
  <c r="H554" i="24" s="1"/>
  <c r="E549" i="24"/>
  <c r="H549" i="24" s="1"/>
  <c r="E543" i="24"/>
  <c r="H543" i="24" s="1"/>
  <c r="E542" i="24"/>
  <c r="H542" i="24" s="1"/>
  <c r="E541" i="24"/>
  <c r="H541" i="24" s="1"/>
  <c r="E539" i="24"/>
  <c r="H539" i="24" s="1"/>
  <c r="E538" i="24"/>
  <c r="H538" i="24" s="1"/>
  <c r="E535" i="24"/>
  <c r="H535" i="24" s="1"/>
  <c r="E534" i="24"/>
  <c r="H534" i="24" s="1"/>
  <c r="E532" i="24"/>
  <c r="H532" i="24" s="1"/>
  <c r="E529" i="24"/>
  <c r="H529" i="24" s="1"/>
  <c r="E528" i="24"/>
  <c r="H528" i="24" s="1"/>
  <c r="E524" i="24"/>
  <c r="H524" i="24" s="1"/>
  <c r="E521" i="24"/>
  <c r="H521" i="24" s="1"/>
  <c r="E517" i="24"/>
  <c r="H517" i="24" s="1"/>
  <c r="E515" i="24"/>
  <c r="H515" i="24" s="1"/>
  <c r="E514" i="24"/>
  <c r="H514" i="24" s="1"/>
  <c r="E512" i="24"/>
  <c r="H512" i="24" s="1"/>
  <c r="E511" i="24"/>
  <c r="H511" i="24" s="1"/>
  <c r="E510" i="24"/>
  <c r="H510" i="24" s="1"/>
  <c r="E507" i="24"/>
  <c r="H507" i="24" s="1"/>
  <c r="E498" i="24"/>
  <c r="H498" i="24" s="1"/>
  <c r="E497" i="24"/>
  <c r="H497" i="24" s="1"/>
  <c r="E495" i="24"/>
  <c r="H495" i="24" s="1"/>
  <c r="E490" i="24"/>
  <c r="H490" i="24" s="1"/>
  <c r="E488" i="24"/>
  <c r="H488" i="24" s="1"/>
  <c r="E487" i="24"/>
  <c r="H487" i="24" s="1"/>
  <c r="E486" i="24"/>
  <c r="H486" i="24" s="1"/>
  <c r="E484" i="24"/>
  <c r="H484" i="24" s="1"/>
  <c r="E483" i="24"/>
  <c r="H483" i="24" s="1"/>
  <c r="E480" i="24"/>
  <c r="H480" i="24" s="1"/>
  <c r="E479" i="24"/>
  <c r="H479" i="24" s="1"/>
  <c r="E474" i="24"/>
  <c r="H474" i="24" s="1"/>
  <c r="E471" i="24"/>
  <c r="H471" i="24" s="1"/>
  <c r="E469" i="24"/>
  <c r="H469" i="24" s="1"/>
  <c r="E467" i="24"/>
  <c r="H467" i="24" s="1"/>
  <c r="E466" i="24"/>
  <c r="H466" i="24" s="1"/>
  <c r="E465" i="24"/>
  <c r="H465" i="24" s="1"/>
  <c r="E463" i="24"/>
  <c r="H463" i="24" s="1"/>
  <c r="E461" i="24"/>
  <c r="H461" i="24" s="1"/>
  <c r="E459" i="24"/>
  <c r="H459" i="24" s="1"/>
  <c r="E457" i="24"/>
  <c r="H457" i="24" s="1"/>
  <c r="E456" i="24"/>
  <c r="H456" i="24" s="1"/>
  <c r="E455" i="24"/>
  <c r="H455" i="24" s="1"/>
  <c r="E453" i="24"/>
  <c r="H453" i="24" s="1"/>
  <c r="E445" i="24"/>
  <c r="H445" i="24" s="1"/>
  <c r="E444" i="24"/>
  <c r="H444" i="24" s="1"/>
  <c r="E443" i="24"/>
  <c r="H443" i="24" s="1"/>
  <c r="E442" i="24"/>
  <c r="H442" i="24" s="1"/>
  <c r="E441" i="24"/>
  <c r="H441" i="24" s="1"/>
  <c r="E433" i="24"/>
  <c r="H433" i="24" s="1"/>
  <c r="E432" i="24"/>
  <c r="H432" i="24" s="1"/>
  <c r="E430" i="24"/>
  <c r="H430" i="24" s="1"/>
  <c r="E429" i="24"/>
  <c r="H429" i="24" s="1"/>
  <c r="E428" i="24"/>
  <c r="H428" i="24" s="1"/>
  <c r="E425" i="24"/>
  <c r="H425" i="24" s="1"/>
  <c r="E424" i="24"/>
  <c r="H424" i="24" s="1"/>
  <c r="E423" i="24"/>
  <c r="H423" i="24" s="1"/>
  <c r="E422" i="24"/>
  <c r="H422" i="24" s="1"/>
  <c r="E420" i="24"/>
  <c r="H420" i="24" s="1"/>
  <c r="E419" i="24"/>
  <c r="H419" i="24" s="1"/>
  <c r="E413" i="24"/>
  <c r="H413" i="24" s="1"/>
  <c r="E412" i="24"/>
  <c r="H412" i="24" s="1"/>
  <c r="E411" i="24"/>
  <c r="H411" i="24" s="1"/>
  <c r="E410" i="24"/>
  <c r="H410" i="24" s="1"/>
  <c r="E409" i="24"/>
  <c r="H409" i="24" s="1"/>
  <c r="E408" i="24"/>
  <c r="H408" i="24" s="1"/>
  <c r="E405" i="24"/>
  <c r="H405" i="24" s="1"/>
  <c r="E403" i="24"/>
  <c r="H403" i="24" s="1"/>
  <c r="E401" i="24"/>
  <c r="H401" i="24" s="1"/>
  <c r="E399" i="24"/>
  <c r="H399" i="24" s="1"/>
  <c r="E398" i="24"/>
  <c r="H398" i="24" s="1"/>
  <c r="E397" i="24"/>
  <c r="H397" i="24" s="1"/>
  <c r="E395" i="24"/>
  <c r="H395" i="24" s="1"/>
  <c r="E391" i="24"/>
  <c r="H391" i="24" s="1"/>
  <c r="E388" i="24"/>
  <c r="H388" i="24" s="1"/>
  <c r="E387" i="24"/>
  <c r="H387" i="24" s="1"/>
  <c r="E386" i="24"/>
  <c r="H386" i="24" s="1"/>
  <c r="E385" i="24"/>
  <c r="H385" i="24" s="1"/>
  <c r="E384" i="24"/>
  <c r="H384" i="24" s="1"/>
  <c r="E383" i="24"/>
  <c r="H383" i="24" s="1"/>
  <c r="E379" i="24"/>
  <c r="H379" i="24" s="1"/>
  <c r="E378" i="24"/>
  <c r="H378" i="24" s="1"/>
  <c r="E374" i="24"/>
  <c r="H374" i="24" s="1"/>
  <c r="E373" i="24"/>
  <c r="H373" i="24" s="1"/>
  <c r="E372" i="24"/>
  <c r="H372" i="24" s="1"/>
  <c r="E370" i="24"/>
  <c r="H370" i="24" s="1"/>
  <c r="E369" i="24"/>
  <c r="H369" i="24" s="1"/>
  <c r="E366" i="24"/>
  <c r="H366" i="24" s="1"/>
  <c r="E365" i="24"/>
  <c r="H365" i="24" s="1"/>
  <c r="E364" i="24"/>
  <c r="H364" i="24" s="1"/>
  <c r="E363" i="24"/>
  <c r="H363" i="24" s="1"/>
  <c r="E362" i="24"/>
  <c r="H362" i="24" s="1"/>
  <c r="E361" i="24"/>
  <c r="H361" i="24" s="1"/>
  <c r="E359" i="24"/>
  <c r="H359" i="24" s="1"/>
  <c r="E358" i="24"/>
  <c r="H358" i="24" s="1"/>
  <c r="E357" i="24"/>
  <c r="H357" i="24" s="1"/>
  <c r="E356" i="24"/>
  <c r="H356" i="24" s="1"/>
  <c r="E355" i="24"/>
  <c r="H355" i="24" s="1"/>
  <c r="E352" i="24"/>
  <c r="H352" i="24" s="1"/>
  <c r="E351" i="24"/>
  <c r="H351" i="24" s="1"/>
  <c r="E350" i="24"/>
  <c r="H350" i="24" s="1"/>
  <c r="E349" i="24"/>
  <c r="H349" i="24" s="1"/>
  <c r="H368" i="24"/>
  <c r="H375" i="24"/>
  <c r="H381" i="24"/>
  <c r="H394" i="24"/>
  <c r="H404" i="24"/>
  <c r="H407" i="24"/>
  <c r="H417" i="24"/>
  <c r="H427" i="24"/>
  <c r="H434" i="24"/>
  <c r="H438" i="24"/>
  <c r="H449" i="24"/>
  <c r="H460" i="24"/>
  <c r="H470" i="24"/>
  <c r="H473" i="24"/>
  <c r="H476" i="24"/>
  <c r="H482" i="24"/>
  <c r="H489" i="24"/>
  <c r="H492" i="24"/>
  <c r="H501" i="24"/>
  <c r="H505" i="24"/>
  <c r="H508" i="24"/>
  <c r="H513" i="24"/>
  <c r="H518" i="24"/>
  <c r="H530" i="24"/>
  <c r="H533" i="24"/>
  <c r="H546" i="24"/>
  <c r="H553" i="24"/>
  <c r="H556" i="24"/>
  <c r="H564" i="24"/>
  <c r="H567" i="24"/>
  <c r="E63" i="25"/>
  <c r="H63" i="25" s="1"/>
  <c r="E36" i="25"/>
  <c r="H36" i="25" s="1"/>
  <c r="E31" i="25"/>
  <c r="H31" i="25" s="1"/>
  <c r="E19" i="25"/>
  <c r="H19" i="25" s="1"/>
  <c r="C9" i="25"/>
  <c r="H20" i="25"/>
  <c r="H24" i="25"/>
  <c r="H28" i="25"/>
  <c r="H35" i="25"/>
  <c r="H38" i="25"/>
  <c r="H42" i="25"/>
  <c r="H46" i="25"/>
  <c r="H50" i="25"/>
  <c r="H54" i="25"/>
  <c r="H58" i="25"/>
  <c r="H62" i="25"/>
  <c r="H65" i="25"/>
  <c r="H69" i="25"/>
  <c r="F165" i="25"/>
  <c r="F153" i="25"/>
  <c r="F140" i="25"/>
  <c r="F137" i="25"/>
  <c r="F136" i="25"/>
  <c r="F133" i="25"/>
  <c r="F129" i="25"/>
  <c r="F128" i="25"/>
  <c r="F126" i="25"/>
  <c r="F125" i="25"/>
  <c r="F124" i="25"/>
  <c r="F123" i="25"/>
  <c r="F118" i="25"/>
  <c r="F116" i="25"/>
  <c r="F115" i="25"/>
  <c r="F114" i="25"/>
  <c r="F111" i="25"/>
  <c r="F106" i="25"/>
  <c r="F104" i="25"/>
  <c r="F102" i="25"/>
  <c r="F99" i="25"/>
  <c r="F93" i="25"/>
  <c r="F92" i="25"/>
  <c r="F91" i="25"/>
  <c r="F90" i="25"/>
  <c r="F87" i="25"/>
  <c r="F85" i="25"/>
  <c r="F80" i="25"/>
  <c r="F79" i="25"/>
  <c r="F75" i="25"/>
  <c r="D10" i="25"/>
  <c r="D8" i="25"/>
  <c r="F11" i="25" s="1"/>
  <c r="H175" i="25"/>
  <c r="H178" i="25"/>
  <c r="H181" i="25"/>
  <c r="H185" i="25"/>
  <c r="H190" i="25"/>
  <c r="H194" i="25"/>
  <c r="H198" i="25"/>
  <c r="H205" i="25"/>
  <c r="H211" i="25"/>
  <c r="H217" i="25"/>
  <c r="H221" i="25"/>
  <c r="H228" i="25"/>
  <c r="H231" i="25"/>
  <c r="H235" i="25"/>
  <c r="H244" i="25"/>
  <c r="H248" i="25"/>
  <c r="H252" i="25"/>
  <c r="H256" i="25"/>
  <c r="H260" i="25"/>
  <c r="H264" i="25"/>
  <c r="H268" i="25"/>
  <c r="H272" i="25"/>
  <c r="H279" i="25"/>
  <c r="H286" i="25"/>
  <c r="H293" i="25"/>
  <c r="H297" i="25"/>
  <c r="H301" i="25"/>
  <c r="H311" i="25"/>
  <c r="H315" i="25"/>
  <c r="H322" i="25"/>
  <c r="H326" i="25"/>
  <c r="H330" i="25"/>
  <c r="H334" i="25"/>
  <c r="H338" i="25"/>
  <c r="H342" i="25"/>
  <c r="E609" i="25"/>
  <c r="H609" i="25" s="1"/>
  <c r="E606" i="25"/>
  <c r="H606" i="25" s="1"/>
  <c r="E602" i="25"/>
  <c r="H602" i="25" s="1"/>
  <c r="E601" i="25"/>
  <c r="H601" i="25" s="1"/>
  <c r="E600" i="25"/>
  <c r="H600" i="25" s="1"/>
  <c r="E598" i="25"/>
  <c r="H598" i="25" s="1"/>
  <c r="E597" i="25"/>
  <c r="H597" i="25" s="1"/>
  <c r="E590" i="25"/>
  <c r="H590" i="25" s="1"/>
  <c r="E586" i="25"/>
  <c r="H586" i="25" s="1"/>
  <c r="E585" i="25"/>
  <c r="H585" i="25" s="1"/>
  <c r="E582" i="25"/>
  <c r="H582" i="25" s="1"/>
  <c r="C13" i="25"/>
  <c r="H583" i="25"/>
  <c r="H589" i="25"/>
  <c r="H592" i="25"/>
  <c r="H596" i="25"/>
  <c r="H603" i="25"/>
  <c r="H82" i="26"/>
  <c r="H93" i="26"/>
  <c r="H100" i="26"/>
  <c r="H109" i="26"/>
  <c r="H117" i="26"/>
  <c r="H123" i="26"/>
  <c r="H130" i="26"/>
  <c r="H145" i="26"/>
  <c r="H148" i="26"/>
  <c r="H152" i="26"/>
  <c r="H156" i="26"/>
  <c r="H160" i="26"/>
  <c r="H167" i="26"/>
  <c r="F319" i="26"/>
  <c r="F308" i="26"/>
  <c r="F305" i="26"/>
  <c r="F302" i="26"/>
  <c r="F296" i="26"/>
  <c r="F294" i="26"/>
  <c r="F293" i="26"/>
  <c r="F291" i="26"/>
  <c r="F290" i="26"/>
  <c r="F289" i="26"/>
  <c r="F280" i="26"/>
  <c r="F278" i="26"/>
  <c r="F277" i="26"/>
  <c r="F276" i="26"/>
  <c r="F271" i="26"/>
  <c r="F267" i="26"/>
  <c r="F259" i="26"/>
  <c r="F244" i="26"/>
  <c r="F243" i="26"/>
  <c r="F238" i="26"/>
  <c r="F232" i="26"/>
  <c r="F230" i="26"/>
  <c r="F225" i="26"/>
  <c r="F213" i="26"/>
  <c r="F210" i="26"/>
  <c r="F209" i="26"/>
  <c r="F208" i="26"/>
  <c r="F205" i="26"/>
  <c r="F204" i="26"/>
  <c r="F203" i="26"/>
  <c r="F201" i="26"/>
  <c r="F200" i="26"/>
  <c r="F194" i="26"/>
  <c r="F188" i="26"/>
  <c r="F187" i="26"/>
  <c r="F186" i="26"/>
  <c r="F183" i="26"/>
  <c r="F179" i="26"/>
  <c r="F178" i="26"/>
  <c r="F174" i="26"/>
  <c r="F173" i="26"/>
  <c r="D11" i="26"/>
  <c r="H352" i="26"/>
  <c r="H363" i="26"/>
  <c r="H371" i="26"/>
  <c r="H377" i="26"/>
  <c r="H380" i="26"/>
  <c r="H406" i="26"/>
  <c r="H414" i="26"/>
  <c r="H418" i="26"/>
  <c r="H421" i="26"/>
  <c r="H427" i="26"/>
  <c r="H433" i="26"/>
  <c r="H437" i="26"/>
  <c r="H441" i="26"/>
  <c r="H444" i="26"/>
  <c r="H447" i="26"/>
  <c r="H451" i="26"/>
  <c r="H455" i="26"/>
  <c r="H462" i="26"/>
  <c r="H468" i="26"/>
  <c r="H473" i="26"/>
  <c r="H477" i="26"/>
  <c r="H480" i="26"/>
  <c r="H484" i="26"/>
  <c r="H487" i="26"/>
  <c r="H493" i="26"/>
  <c r="E516" i="26"/>
  <c r="H516" i="26" s="1"/>
  <c r="E561" i="26"/>
  <c r="H561" i="26" s="1"/>
  <c r="F609" i="26"/>
  <c r="F603" i="26"/>
  <c r="F602" i="26"/>
  <c r="F601" i="26"/>
  <c r="F600" i="26"/>
  <c r="F599" i="26"/>
  <c r="F598" i="26"/>
  <c r="F593" i="26"/>
  <c r="F586" i="26"/>
  <c r="F585" i="26"/>
  <c r="F584" i="26"/>
  <c r="F582" i="26"/>
  <c r="D13" i="26"/>
  <c r="E585" i="26"/>
  <c r="H585" i="26" s="1"/>
  <c r="E598" i="26"/>
  <c r="H598" i="26" s="1"/>
  <c r="E602" i="26"/>
  <c r="H602" i="26" s="1"/>
  <c r="H604" i="26"/>
  <c r="H607" i="26"/>
  <c r="G13" i="27"/>
  <c r="E29" i="27"/>
  <c r="H29" i="27" s="1"/>
  <c r="E50" i="27"/>
  <c r="H50" i="27" s="1"/>
  <c r="E66" i="27"/>
  <c r="H66" i="27" s="1"/>
  <c r="F164" i="27"/>
  <c r="F162" i="27"/>
  <c r="F158" i="27"/>
  <c r="F157" i="27"/>
  <c r="F156" i="27"/>
  <c r="F155" i="27"/>
  <c r="F153" i="27"/>
  <c r="F151" i="27"/>
  <c r="F148" i="27"/>
  <c r="F147" i="27"/>
  <c r="F145" i="27"/>
  <c r="F143" i="27"/>
  <c r="F142" i="27"/>
  <c r="F141" i="27"/>
  <c r="F140" i="27"/>
  <c r="F137" i="27"/>
  <c r="F136" i="27"/>
  <c r="F134" i="27"/>
  <c r="F133" i="27"/>
  <c r="F132" i="27"/>
  <c r="F131" i="27"/>
  <c r="F130" i="27"/>
  <c r="F129" i="27"/>
  <c r="F128" i="27"/>
  <c r="F126" i="27"/>
  <c r="F125" i="27"/>
  <c r="F120" i="27"/>
  <c r="F117" i="27"/>
  <c r="F116" i="27"/>
  <c r="F115" i="27"/>
  <c r="F114" i="27"/>
  <c r="F113" i="27"/>
  <c r="F112" i="27"/>
  <c r="F111" i="27"/>
  <c r="F110" i="27"/>
  <c r="F109" i="27"/>
  <c r="F106" i="27"/>
  <c r="F104" i="27"/>
  <c r="F103" i="27"/>
  <c r="F102" i="27"/>
  <c r="F99" i="27"/>
  <c r="F96" i="27"/>
  <c r="F95" i="27"/>
  <c r="F94" i="27"/>
  <c r="F93" i="27"/>
  <c r="F92" i="27"/>
  <c r="F91" i="27"/>
  <c r="F90" i="27"/>
  <c r="F89" i="27"/>
  <c r="F87" i="27"/>
  <c r="F85" i="27"/>
  <c r="F84" i="27"/>
  <c r="F83" i="27"/>
  <c r="F82" i="27"/>
  <c r="F80" i="27"/>
  <c r="F79" i="27"/>
  <c r="F78" i="27"/>
  <c r="F77" i="27"/>
  <c r="F76" i="27"/>
  <c r="F75" i="27"/>
  <c r="D10" i="27"/>
  <c r="D8" i="27"/>
  <c r="F9" i="27" s="1"/>
  <c r="E77" i="27"/>
  <c r="H77" i="27" s="1"/>
  <c r="H88" i="27"/>
  <c r="H147" i="27"/>
  <c r="E155" i="27"/>
  <c r="H155" i="27" s="1"/>
  <c r="H163" i="27"/>
  <c r="H319" i="27"/>
  <c r="E568" i="27"/>
  <c r="H568" i="27" s="1"/>
  <c r="E559" i="27"/>
  <c r="H559" i="27" s="1"/>
  <c r="E539" i="27"/>
  <c r="H539" i="27" s="1"/>
  <c r="E531" i="27"/>
  <c r="H531" i="27" s="1"/>
  <c r="E530" i="27"/>
  <c r="H530" i="27" s="1"/>
  <c r="E529" i="27"/>
  <c r="H529" i="27" s="1"/>
  <c r="E528" i="27"/>
  <c r="H528" i="27" s="1"/>
  <c r="E511" i="27"/>
  <c r="H511" i="27" s="1"/>
  <c r="E500" i="27"/>
  <c r="H500" i="27" s="1"/>
  <c r="E499" i="27"/>
  <c r="H499" i="27" s="1"/>
  <c r="E488" i="27"/>
  <c r="H488" i="27" s="1"/>
  <c r="E487" i="27"/>
  <c r="H487" i="27" s="1"/>
  <c r="E465" i="27"/>
  <c r="H465" i="27" s="1"/>
  <c r="E454" i="27"/>
  <c r="H454" i="27" s="1"/>
  <c r="E445" i="27"/>
  <c r="H445" i="27" s="1"/>
  <c r="E444" i="27"/>
  <c r="H444" i="27" s="1"/>
  <c r="E429" i="27"/>
  <c r="H429" i="27" s="1"/>
  <c r="E423" i="27"/>
  <c r="H423" i="27" s="1"/>
  <c r="E419" i="27"/>
  <c r="H419" i="27" s="1"/>
  <c r="E410" i="27"/>
  <c r="H410" i="27" s="1"/>
  <c r="E404" i="27"/>
  <c r="H404" i="27" s="1"/>
  <c r="E398" i="27"/>
  <c r="H398" i="27" s="1"/>
  <c r="E391" i="27"/>
  <c r="H391" i="27" s="1"/>
  <c r="E385" i="27"/>
  <c r="H385" i="27" s="1"/>
  <c r="E373" i="27"/>
  <c r="H373" i="27" s="1"/>
  <c r="E365" i="27"/>
  <c r="H365" i="27" s="1"/>
  <c r="E361" i="27"/>
  <c r="H361" i="27" s="1"/>
  <c r="E359" i="27"/>
  <c r="H359" i="27" s="1"/>
  <c r="E358" i="27"/>
  <c r="H358" i="27" s="1"/>
  <c r="E349" i="27"/>
  <c r="H349" i="27" s="1"/>
  <c r="E570" i="27"/>
  <c r="H570" i="27" s="1"/>
  <c r="E560" i="27"/>
  <c r="H560" i="27" s="1"/>
  <c r="E552" i="27"/>
  <c r="H552" i="27" s="1"/>
  <c r="E540" i="27"/>
  <c r="H540" i="27" s="1"/>
  <c r="E534" i="27"/>
  <c r="H534" i="27" s="1"/>
  <c r="E518" i="27"/>
  <c r="H518" i="27" s="1"/>
  <c r="E512" i="27"/>
  <c r="H512" i="27" s="1"/>
  <c r="E490" i="27"/>
  <c r="H490" i="27" s="1"/>
  <c r="E483" i="27"/>
  <c r="H483" i="27" s="1"/>
  <c r="E482" i="27"/>
  <c r="H482" i="27" s="1"/>
  <c r="E481" i="27"/>
  <c r="H481" i="27" s="1"/>
  <c r="E480" i="27"/>
  <c r="H480" i="27" s="1"/>
  <c r="E479" i="27"/>
  <c r="H479" i="27" s="1"/>
  <c r="E466" i="27"/>
  <c r="H466" i="27" s="1"/>
  <c r="E446" i="27"/>
  <c r="H446" i="27" s="1"/>
  <c r="E424" i="27"/>
  <c r="H424" i="27" s="1"/>
  <c r="E420" i="27"/>
  <c r="H420" i="27" s="1"/>
  <c r="E412" i="27"/>
  <c r="H412" i="27" s="1"/>
  <c r="E405" i="27"/>
  <c r="H405" i="27" s="1"/>
  <c r="E399" i="27"/>
  <c r="H399" i="27" s="1"/>
  <c r="E386" i="27"/>
  <c r="H386" i="27" s="1"/>
  <c r="E382" i="27"/>
  <c r="H382" i="27" s="1"/>
  <c r="E374" i="27"/>
  <c r="H374" i="27" s="1"/>
  <c r="E366" i="27"/>
  <c r="H366" i="27" s="1"/>
  <c r="E362" i="27"/>
  <c r="H362" i="27" s="1"/>
  <c r="E355" i="27"/>
  <c r="H355" i="27" s="1"/>
  <c r="E350" i="27"/>
  <c r="H350" i="27" s="1"/>
  <c r="H352" i="27"/>
  <c r="E357" i="27"/>
  <c r="H357" i="27" s="1"/>
  <c r="H372" i="27"/>
  <c r="H390" i="27"/>
  <c r="E395" i="27"/>
  <c r="H395" i="27" s="1"/>
  <c r="E409" i="27"/>
  <c r="H409" i="27" s="1"/>
  <c r="H418" i="27"/>
  <c r="H422" i="27"/>
  <c r="E450" i="27"/>
  <c r="H450" i="27" s="1"/>
  <c r="E459" i="27"/>
  <c r="H459" i="27" s="1"/>
  <c r="E463" i="27"/>
  <c r="H463" i="27" s="1"/>
  <c r="E510" i="27"/>
  <c r="H510" i="27" s="1"/>
  <c r="E516" i="27"/>
  <c r="H516" i="27" s="1"/>
  <c r="H564" i="27"/>
  <c r="E574" i="27"/>
  <c r="H574" i="27" s="1"/>
  <c r="E609" i="27"/>
  <c r="H609" i="27" s="1"/>
  <c r="E608" i="27"/>
  <c r="H608" i="27" s="1"/>
  <c r="E607" i="27"/>
  <c r="H607" i="27" s="1"/>
  <c r="E605" i="27"/>
  <c r="H605" i="27" s="1"/>
  <c r="E603" i="27"/>
  <c r="H603" i="27" s="1"/>
  <c r="E601" i="27"/>
  <c r="H601" i="27" s="1"/>
  <c r="E600" i="27"/>
  <c r="H600" i="27" s="1"/>
  <c r="E599" i="27"/>
  <c r="H599" i="27" s="1"/>
  <c r="E598" i="27"/>
  <c r="H598" i="27" s="1"/>
  <c r="E590" i="27"/>
  <c r="H590" i="27" s="1"/>
  <c r="E587" i="27"/>
  <c r="H587" i="27" s="1"/>
  <c r="E586" i="27"/>
  <c r="H586" i="27" s="1"/>
  <c r="E585" i="27"/>
  <c r="H585" i="27" s="1"/>
  <c r="E584" i="27"/>
  <c r="H584" i="27" s="1"/>
  <c r="E583" i="27"/>
  <c r="H583" i="27" s="1"/>
  <c r="E582" i="27"/>
  <c r="G582" i="27"/>
  <c r="F54" i="28"/>
  <c r="F37" i="28"/>
  <c r="F19" i="28"/>
  <c r="D9" i="28"/>
  <c r="D8" i="28"/>
  <c r="F10" i="28" s="1"/>
  <c r="F165" i="29"/>
  <c r="F164" i="29"/>
  <c r="F163" i="29"/>
  <c r="F159" i="29"/>
  <c r="F155" i="29"/>
  <c r="F154" i="29"/>
  <c r="F153" i="29"/>
  <c r="F145" i="29"/>
  <c r="F143" i="29"/>
  <c r="F142" i="29"/>
  <c r="F141" i="29"/>
  <c r="F140" i="29"/>
  <c r="F139" i="29"/>
  <c r="F137" i="29"/>
  <c r="F136" i="29"/>
  <c r="F135" i="29"/>
  <c r="F134" i="29"/>
  <c r="F133" i="29"/>
  <c r="F132" i="29"/>
  <c r="F131" i="29"/>
  <c r="F130" i="29"/>
  <c r="F129" i="29"/>
  <c r="F128" i="29"/>
  <c r="F126" i="29"/>
  <c r="F125" i="29"/>
  <c r="F123" i="29"/>
  <c r="F122" i="29"/>
  <c r="F121" i="29"/>
  <c r="F120" i="29"/>
  <c r="F117" i="29"/>
  <c r="F116" i="29"/>
  <c r="F115" i="29"/>
  <c r="F114" i="29"/>
  <c r="F113" i="29"/>
  <c r="F112" i="29"/>
  <c r="F111" i="29"/>
  <c r="F110" i="29"/>
  <c r="F109" i="29"/>
  <c r="F108" i="29"/>
  <c r="F106" i="29"/>
  <c r="F104" i="29"/>
  <c r="F103" i="29"/>
  <c r="F102" i="29"/>
  <c r="F100" i="29"/>
  <c r="F99" i="29"/>
  <c r="F97" i="29"/>
  <c r="F96" i="29"/>
  <c r="F95" i="29"/>
  <c r="F94" i="29"/>
  <c r="F93" i="29"/>
  <c r="F92" i="29"/>
  <c r="F91" i="29"/>
  <c r="F90" i="29"/>
  <c r="F89" i="29"/>
  <c r="F88" i="29"/>
  <c r="F87" i="29"/>
  <c r="F85" i="29"/>
  <c r="F84" i="29"/>
  <c r="F82" i="29"/>
  <c r="F80" i="29"/>
  <c r="F79" i="29"/>
  <c r="F78" i="29"/>
  <c r="F77" i="29"/>
  <c r="F76" i="29"/>
  <c r="F75" i="29"/>
  <c r="D10" i="29"/>
  <c r="D8" i="29"/>
  <c r="F9" i="29" s="1"/>
  <c r="H499" i="26"/>
  <c r="H503" i="26"/>
  <c r="H507" i="26"/>
  <c r="F516" i="26"/>
  <c r="H519" i="26"/>
  <c r="H523" i="26"/>
  <c r="H527" i="26"/>
  <c r="H531" i="26"/>
  <c r="H543" i="26"/>
  <c r="H547" i="26"/>
  <c r="H551" i="26"/>
  <c r="H555" i="26"/>
  <c r="H559" i="26"/>
  <c r="H563" i="26"/>
  <c r="H567" i="26"/>
  <c r="F568" i="26"/>
  <c r="H571" i="26"/>
  <c r="H575" i="26"/>
  <c r="H20" i="27"/>
  <c r="H24" i="27"/>
  <c r="H32" i="27"/>
  <c r="H40" i="27"/>
  <c r="H44" i="27"/>
  <c r="H52" i="27"/>
  <c r="H60" i="27"/>
  <c r="H68" i="27"/>
  <c r="G173" i="27"/>
  <c r="H173" i="27" s="1"/>
  <c r="E175" i="27"/>
  <c r="H175" i="27" s="1"/>
  <c r="E179" i="27"/>
  <c r="H179" i="27" s="1"/>
  <c r="H183" i="27"/>
  <c r="E187" i="27"/>
  <c r="H187" i="27" s="1"/>
  <c r="H191" i="27"/>
  <c r="H195" i="27"/>
  <c r="H199" i="27"/>
  <c r="E203" i="27"/>
  <c r="H203" i="27" s="1"/>
  <c r="H207" i="27"/>
  <c r="E211" i="27"/>
  <c r="H211" i="27" s="1"/>
  <c r="H215" i="27"/>
  <c r="H219" i="27"/>
  <c r="H223" i="27"/>
  <c r="H227" i="27"/>
  <c r="H231" i="27"/>
  <c r="H235" i="27"/>
  <c r="E239" i="27"/>
  <c r="H239" i="27" s="1"/>
  <c r="H243" i="27"/>
  <c r="H247" i="27"/>
  <c r="H251" i="27"/>
  <c r="E255" i="27"/>
  <c r="H255" i="27" s="1"/>
  <c r="E259" i="27"/>
  <c r="H259" i="27" s="1"/>
  <c r="E263" i="27"/>
  <c r="H263" i="27" s="1"/>
  <c r="H267" i="27"/>
  <c r="E271" i="27"/>
  <c r="H271" i="27" s="1"/>
  <c r="E275" i="27"/>
  <c r="H275" i="27" s="1"/>
  <c r="H279" i="27"/>
  <c r="H283" i="27"/>
  <c r="E287" i="27"/>
  <c r="H287" i="27" s="1"/>
  <c r="H291" i="27"/>
  <c r="E295" i="27"/>
  <c r="H295" i="27" s="1"/>
  <c r="H299" i="27"/>
  <c r="H303" i="27"/>
  <c r="H307" i="27"/>
  <c r="H311" i="27"/>
  <c r="H315" i="27"/>
  <c r="H323" i="27"/>
  <c r="H327" i="27"/>
  <c r="H331" i="27"/>
  <c r="H335" i="27"/>
  <c r="H339" i="27"/>
  <c r="H343" i="27"/>
  <c r="F574" i="27"/>
  <c r="F570" i="27"/>
  <c r="F568" i="27"/>
  <c r="F562" i="27"/>
  <c r="F561" i="27"/>
  <c r="F560" i="27"/>
  <c r="F559" i="27"/>
  <c r="F558" i="27"/>
  <c r="F556" i="27"/>
  <c r="F553" i="27"/>
  <c r="F539" i="27"/>
  <c r="F538" i="27"/>
  <c r="F535" i="27"/>
  <c r="F534" i="27"/>
  <c r="F532" i="27"/>
  <c r="F524" i="27"/>
  <c r="F523" i="27"/>
  <c r="F521" i="27"/>
  <c r="F517" i="27"/>
  <c r="F516" i="27"/>
  <c r="F515" i="27"/>
  <c r="F512" i="27"/>
  <c r="F511" i="27"/>
  <c r="F510" i="27"/>
  <c r="F509" i="27"/>
  <c r="F501" i="27"/>
  <c r="F500" i="27"/>
  <c r="F498" i="27"/>
  <c r="F491" i="27"/>
  <c r="F490" i="27"/>
  <c r="F489" i="27"/>
  <c r="F486" i="27"/>
  <c r="F484" i="27"/>
  <c r="F483" i="27"/>
  <c r="F473" i="27"/>
  <c r="F471" i="27"/>
  <c r="F470" i="27"/>
  <c r="F469" i="27"/>
  <c r="F465" i="27"/>
  <c r="F464" i="27"/>
  <c r="F457" i="27"/>
  <c r="F456" i="27"/>
  <c r="F455" i="27"/>
  <c r="F453" i="27"/>
  <c r="F448" i="27"/>
  <c r="F446" i="27"/>
  <c r="F445" i="27"/>
  <c r="F443" i="27"/>
  <c r="F442" i="27"/>
  <c r="F432" i="27"/>
  <c r="F429" i="27"/>
  <c r="F428" i="27"/>
  <c r="F425" i="27"/>
  <c r="F424" i="27"/>
  <c r="F423" i="27"/>
  <c r="F422" i="27"/>
  <c r="F421" i="27"/>
  <c r="F420" i="27"/>
  <c r="F419" i="27"/>
  <c r="F418" i="27"/>
  <c r="F413" i="27"/>
  <c r="F412" i="27"/>
  <c r="F410" i="27"/>
  <c r="F409" i="27"/>
  <c r="F408" i="27"/>
  <c r="F405" i="27"/>
  <c r="F404" i="27"/>
  <c r="F402" i="27"/>
  <c r="F401" i="27"/>
  <c r="F399" i="27"/>
  <c r="F398" i="27"/>
  <c r="F397" i="27"/>
  <c r="F395" i="27"/>
  <c r="F394" i="27"/>
  <c r="F391" i="27"/>
  <c r="F388" i="27"/>
  <c r="F387" i="27"/>
  <c r="F386" i="27"/>
  <c r="F385" i="27"/>
  <c r="F384" i="27"/>
  <c r="F383" i="27"/>
  <c r="F382" i="27"/>
  <c r="F380" i="27"/>
  <c r="F379" i="27"/>
  <c r="F375" i="27"/>
  <c r="F374" i="27"/>
  <c r="F373" i="27"/>
  <c r="F370" i="27"/>
  <c r="F369" i="27"/>
  <c r="F366" i="27"/>
  <c r="F365" i="27"/>
  <c r="F364" i="27"/>
  <c r="F363" i="27"/>
  <c r="F362" i="27"/>
  <c r="F361" i="27"/>
  <c r="F357" i="27"/>
  <c r="F356" i="27"/>
  <c r="F355" i="27"/>
  <c r="F354" i="27"/>
  <c r="F352" i="27"/>
  <c r="F351" i="27"/>
  <c r="F350" i="27"/>
  <c r="F349" i="27"/>
  <c r="D12" i="27"/>
  <c r="F12" i="27" s="1"/>
  <c r="H588" i="27"/>
  <c r="H591" i="27"/>
  <c r="H595" i="27"/>
  <c r="F12" i="28"/>
  <c r="E155" i="28"/>
  <c r="H155" i="28" s="1"/>
  <c r="E154" i="28"/>
  <c r="H154" i="28" s="1"/>
  <c r="E153" i="28"/>
  <c r="H153" i="28" s="1"/>
  <c r="E133" i="28"/>
  <c r="H133" i="28" s="1"/>
  <c r="E132" i="28"/>
  <c r="H132" i="28" s="1"/>
  <c r="E131" i="28"/>
  <c r="H131" i="28" s="1"/>
  <c r="E128" i="28"/>
  <c r="H128" i="28" s="1"/>
  <c r="E126" i="28"/>
  <c r="H126" i="28" s="1"/>
  <c r="E125" i="28"/>
  <c r="H125" i="28" s="1"/>
  <c r="E123" i="28"/>
  <c r="H123" i="28" s="1"/>
  <c r="E116" i="28"/>
  <c r="H116" i="28" s="1"/>
  <c r="E115" i="28"/>
  <c r="H115" i="28" s="1"/>
  <c r="E114" i="28"/>
  <c r="H114" i="28" s="1"/>
  <c r="E111" i="28"/>
  <c r="H111" i="28" s="1"/>
  <c r="E106" i="28"/>
  <c r="H106" i="28" s="1"/>
  <c r="E104" i="28"/>
  <c r="H104" i="28" s="1"/>
  <c r="E103" i="28"/>
  <c r="H103" i="28" s="1"/>
  <c r="E102" i="28"/>
  <c r="H102" i="28" s="1"/>
  <c r="E99" i="28"/>
  <c r="H99" i="28" s="1"/>
  <c r="E93" i="28"/>
  <c r="H93" i="28" s="1"/>
  <c r="E92" i="28"/>
  <c r="H92" i="28" s="1"/>
  <c r="E91" i="28"/>
  <c r="H91" i="28" s="1"/>
  <c r="E90" i="28"/>
  <c r="H90" i="28" s="1"/>
  <c r="E89" i="28"/>
  <c r="H89" i="28" s="1"/>
  <c r="E87" i="28"/>
  <c r="H87" i="28" s="1"/>
  <c r="E80" i="28"/>
  <c r="H80" i="28" s="1"/>
  <c r="E78" i="28"/>
  <c r="H78" i="28" s="1"/>
  <c r="E76" i="28"/>
  <c r="H76" i="28" s="1"/>
  <c r="E75" i="28"/>
  <c r="H75" i="28" s="1"/>
  <c r="C10" i="28"/>
  <c r="C8" i="28"/>
  <c r="E11" i="28" s="1"/>
  <c r="H81" i="28"/>
  <c r="H85" i="28"/>
  <c r="H88" i="28"/>
  <c r="H95" i="28"/>
  <c r="H110" i="28"/>
  <c r="H113" i="28"/>
  <c r="H118" i="28"/>
  <c r="H122" i="28"/>
  <c r="H127" i="28"/>
  <c r="H130" i="28"/>
  <c r="H135" i="28"/>
  <c r="H139" i="28"/>
  <c r="H143" i="28"/>
  <c r="H147" i="28"/>
  <c r="H151" i="28"/>
  <c r="H156" i="28"/>
  <c r="H160" i="28"/>
  <c r="H164" i="28"/>
  <c r="G173" i="28"/>
  <c r="H173" i="28" s="1"/>
  <c r="H354" i="28"/>
  <c r="H357" i="28"/>
  <c r="H363" i="28"/>
  <c r="H367" i="28"/>
  <c r="H376" i="28"/>
  <c r="H380" i="28"/>
  <c r="H387" i="28"/>
  <c r="H391" i="28"/>
  <c r="H409" i="28"/>
  <c r="H412" i="28"/>
  <c r="H416" i="28"/>
  <c r="H420" i="28"/>
  <c r="H424" i="28"/>
  <c r="H430" i="28"/>
  <c r="H434" i="28"/>
  <c r="H438" i="28"/>
  <c r="H442" i="28"/>
  <c r="H446" i="28"/>
  <c r="H453" i="28"/>
  <c r="H459" i="28"/>
  <c r="H462" i="28"/>
  <c r="H468" i="28"/>
  <c r="H478" i="28"/>
  <c r="H481" i="28"/>
  <c r="H484" i="28"/>
  <c r="H488" i="28"/>
  <c r="H491" i="28"/>
  <c r="H495" i="28"/>
  <c r="H499" i="28"/>
  <c r="H503" i="28"/>
  <c r="H507" i="28"/>
  <c r="H513" i="28"/>
  <c r="H517" i="28"/>
  <c r="H521" i="28"/>
  <c r="H525" i="28"/>
  <c r="H529" i="28"/>
  <c r="H533" i="28"/>
  <c r="H536" i="28"/>
  <c r="H539" i="28"/>
  <c r="H546" i="28"/>
  <c r="H550" i="28"/>
  <c r="H557" i="28"/>
  <c r="H560" i="28"/>
  <c r="H564" i="28"/>
  <c r="H568" i="28"/>
  <c r="H572" i="28"/>
  <c r="H575" i="28"/>
  <c r="F11" i="29"/>
  <c r="G13" i="29"/>
  <c r="E12" i="30"/>
  <c r="E10" i="30"/>
  <c r="H494" i="26"/>
  <c r="H498" i="26"/>
  <c r="H502" i="26"/>
  <c r="H506" i="26"/>
  <c r="H518" i="26"/>
  <c r="H522" i="26"/>
  <c r="H526" i="26"/>
  <c r="H530" i="26"/>
  <c r="F535" i="26"/>
  <c r="H542" i="26"/>
  <c r="H546" i="26"/>
  <c r="H550" i="26"/>
  <c r="H554" i="26"/>
  <c r="H558" i="26"/>
  <c r="H562" i="26"/>
  <c r="H566" i="26"/>
  <c r="H570" i="26"/>
  <c r="H574" i="26"/>
  <c r="H23" i="27"/>
  <c r="H31" i="27"/>
  <c r="H35" i="27"/>
  <c r="H43" i="27"/>
  <c r="H47" i="27"/>
  <c r="H51" i="27"/>
  <c r="H63" i="27"/>
  <c r="H178" i="27"/>
  <c r="H182" i="27"/>
  <c r="H186" i="27"/>
  <c r="H190" i="27"/>
  <c r="H194" i="27"/>
  <c r="H198" i="27"/>
  <c r="H202" i="27"/>
  <c r="H206" i="27"/>
  <c r="H210" i="27"/>
  <c r="H214" i="27"/>
  <c r="H218" i="27"/>
  <c r="H222" i="27"/>
  <c r="H226" i="27"/>
  <c r="H230" i="27"/>
  <c r="H234" i="27"/>
  <c r="H238" i="27"/>
  <c r="H242" i="27"/>
  <c r="H246" i="27"/>
  <c r="H250" i="27"/>
  <c r="H254" i="27"/>
  <c r="H258" i="27"/>
  <c r="H266" i="27"/>
  <c r="H270" i="27"/>
  <c r="H274" i="27"/>
  <c r="H278" i="27"/>
  <c r="H282" i="27"/>
  <c r="H286" i="27"/>
  <c r="H290" i="27"/>
  <c r="H298" i="27"/>
  <c r="H302" i="27"/>
  <c r="H310" i="27"/>
  <c r="H314" i="27"/>
  <c r="H318" i="27"/>
  <c r="H322" i="27"/>
  <c r="H326" i="27"/>
  <c r="H330" i="27"/>
  <c r="H334" i="27"/>
  <c r="H338" i="27"/>
  <c r="H342" i="27"/>
  <c r="H594" i="27"/>
  <c r="H602" i="27"/>
  <c r="H84" i="28"/>
  <c r="H94" i="28"/>
  <c r="H98" i="28"/>
  <c r="H101" i="28"/>
  <c r="H109" i="28"/>
  <c r="H112" i="28"/>
  <c r="H117" i="28"/>
  <c r="H121" i="28"/>
  <c r="H124" i="28"/>
  <c r="H129" i="28"/>
  <c r="H134" i="28"/>
  <c r="H138" i="28"/>
  <c r="H142" i="28"/>
  <c r="H146" i="28"/>
  <c r="H150" i="28"/>
  <c r="H159" i="28"/>
  <c r="H163" i="28"/>
  <c r="H167" i="28"/>
  <c r="F336" i="28"/>
  <c r="F311" i="28"/>
  <c r="F310" i="28"/>
  <c r="F280" i="28"/>
  <c r="F268" i="28"/>
  <c r="F238" i="28"/>
  <c r="F227" i="28"/>
  <c r="F225" i="28"/>
  <c r="F222" i="28"/>
  <c r="F214" i="28"/>
  <c r="F203" i="28"/>
  <c r="F201" i="28"/>
  <c r="F193" i="28"/>
  <c r="F191" i="28"/>
  <c r="F187" i="28"/>
  <c r="F181" i="28"/>
  <c r="F179" i="28"/>
  <c r="F178" i="28"/>
  <c r="F173" i="28"/>
  <c r="D11" i="28"/>
  <c r="H353" i="28"/>
  <c r="H356" i="28"/>
  <c r="H360" i="28"/>
  <c r="H366" i="28"/>
  <c r="H372" i="28"/>
  <c r="H375" i="28"/>
  <c r="H379" i="28"/>
  <c r="H383" i="28"/>
  <c r="H386" i="28"/>
  <c r="H390" i="28"/>
  <c r="H394" i="28"/>
  <c r="H402" i="28"/>
  <c r="H408" i="28"/>
  <c r="H411" i="28"/>
  <c r="H415" i="28"/>
  <c r="H419" i="28"/>
  <c r="H423" i="28"/>
  <c r="H427" i="28"/>
  <c r="H433" i="28"/>
  <c r="H437" i="28"/>
  <c r="H441" i="28"/>
  <c r="H445" i="28"/>
  <c r="H452" i="28"/>
  <c r="H458" i="28"/>
  <c r="H467" i="28"/>
  <c r="H474" i="28"/>
  <c r="H477" i="28"/>
  <c r="H480" i="28"/>
  <c r="H487" i="28"/>
  <c r="H490" i="28"/>
  <c r="H494" i="28"/>
  <c r="H498" i="28"/>
  <c r="H502" i="28"/>
  <c r="H506" i="28"/>
  <c r="H512" i="28"/>
  <c r="H516" i="28"/>
  <c r="H520" i="28"/>
  <c r="H524" i="28"/>
  <c r="H528" i="28"/>
  <c r="H532" i="28"/>
  <c r="H538" i="28"/>
  <c r="H545" i="28"/>
  <c r="H549" i="28"/>
  <c r="H553" i="28"/>
  <c r="H556" i="28"/>
  <c r="H563" i="28"/>
  <c r="H567" i="28"/>
  <c r="H571" i="28"/>
  <c r="F13" i="29"/>
  <c r="G9" i="30"/>
  <c r="E9" i="30"/>
  <c r="G10" i="29"/>
  <c r="G19" i="29"/>
  <c r="G173" i="29"/>
  <c r="E349" i="29"/>
  <c r="E350" i="29"/>
  <c r="H350" i="29" s="1"/>
  <c r="E351" i="29"/>
  <c r="H351" i="29" s="1"/>
  <c r="E352" i="29"/>
  <c r="H352" i="29" s="1"/>
  <c r="E354" i="29"/>
  <c r="H354" i="29" s="1"/>
  <c r="E355" i="29"/>
  <c r="H355" i="29" s="1"/>
  <c r="E356" i="29"/>
  <c r="H356" i="29" s="1"/>
  <c r="E357" i="29"/>
  <c r="H357" i="29" s="1"/>
  <c r="E358" i="29"/>
  <c r="H358" i="29" s="1"/>
  <c r="E359" i="29"/>
  <c r="H359" i="29" s="1"/>
  <c r="E361" i="29"/>
  <c r="H361" i="29" s="1"/>
  <c r="E362" i="29"/>
  <c r="H362" i="29" s="1"/>
  <c r="E364" i="29"/>
  <c r="H364" i="29" s="1"/>
  <c r="E365" i="29"/>
  <c r="H365" i="29" s="1"/>
  <c r="E366" i="29"/>
  <c r="H366" i="29" s="1"/>
  <c r="E367" i="29"/>
  <c r="H367" i="29" s="1"/>
  <c r="E368" i="29"/>
  <c r="H368" i="29" s="1"/>
  <c r="E369" i="29"/>
  <c r="H369" i="29" s="1"/>
  <c r="E370" i="29"/>
  <c r="H370" i="29" s="1"/>
  <c r="E371" i="29"/>
  <c r="H371" i="29" s="1"/>
  <c r="E372" i="29"/>
  <c r="H372" i="29" s="1"/>
  <c r="E373" i="29"/>
  <c r="H373" i="29" s="1"/>
  <c r="E374" i="29"/>
  <c r="H374" i="29" s="1"/>
  <c r="E376" i="29"/>
  <c r="H376" i="29" s="1"/>
  <c r="E377" i="29"/>
  <c r="H377" i="29" s="1"/>
  <c r="E378" i="29"/>
  <c r="H378" i="29" s="1"/>
  <c r="E379" i="29"/>
  <c r="H379" i="29" s="1"/>
  <c r="E382" i="29"/>
  <c r="H382" i="29" s="1"/>
  <c r="E383" i="29"/>
  <c r="H383" i="29" s="1"/>
  <c r="E384" i="29"/>
  <c r="H384" i="29" s="1"/>
  <c r="E385" i="29"/>
  <c r="H385" i="29" s="1"/>
  <c r="E386" i="29"/>
  <c r="H386" i="29" s="1"/>
  <c r="E387" i="29"/>
  <c r="H387" i="29" s="1"/>
  <c r="E388" i="29"/>
  <c r="H388" i="29" s="1"/>
  <c r="E391" i="29"/>
  <c r="H391" i="29" s="1"/>
  <c r="E392" i="29"/>
  <c r="H392" i="29" s="1"/>
  <c r="E395" i="29"/>
  <c r="H395" i="29" s="1"/>
  <c r="E397" i="29"/>
  <c r="H397" i="29" s="1"/>
  <c r="E398" i="29"/>
  <c r="H398" i="29" s="1"/>
  <c r="E399" i="29"/>
  <c r="H399" i="29" s="1"/>
  <c r="E401" i="29"/>
  <c r="H401" i="29" s="1"/>
  <c r="E402" i="29"/>
  <c r="H402" i="29" s="1"/>
  <c r="E403" i="29"/>
  <c r="H403" i="29" s="1"/>
  <c r="E404" i="29"/>
  <c r="H404" i="29" s="1"/>
  <c r="E405" i="29"/>
  <c r="H405" i="29" s="1"/>
  <c r="E408" i="29"/>
  <c r="H408" i="29" s="1"/>
  <c r="E409" i="29"/>
  <c r="H409" i="29" s="1"/>
  <c r="E410" i="29"/>
  <c r="H410" i="29" s="1"/>
  <c r="E411" i="29"/>
  <c r="H411" i="29" s="1"/>
  <c r="E412" i="29"/>
  <c r="H412" i="29" s="1"/>
  <c r="E413" i="29"/>
  <c r="H413" i="29" s="1"/>
  <c r="E414" i="29"/>
  <c r="H414" i="29" s="1"/>
  <c r="E416" i="29"/>
  <c r="H416" i="29" s="1"/>
  <c r="E419" i="29"/>
  <c r="H419" i="29" s="1"/>
  <c r="E420" i="29"/>
  <c r="H420" i="29" s="1"/>
  <c r="E421" i="29"/>
  <c r="H421" i="29" s="1"/>
  <c r="E422" i="29"/>
  <c r="H422" i="29" s="1"/>
  <c r="E423" i="29"/>
  <c r="H423" i="29" s="1"/>
  <c r="E424" i="29"/>
  <c r="H424" i="29" s="1"/>
  <c r="E425" i="29"/>
  <c r="H425" i="29" s="1"/>
  <c r="E428" i="29"/>
  <c r="H428" i="29" s="1"/>
  <c r="E429" i="29"/>
  <c r="H429" i="29" s="1"/>
  <c r="E432" i="29"/>
  <c r="H432" i="29" s="1"/>
  <c r="E433" i="29"/>
  <c r="H433" i="29" s="1"/>
  <c r="E434" i="29"/>
  <c r="H434" i="29" s="1"/>
  <c r="E436" i="29"/>
  <c r="H436" i="29" s="1"/>
  <c r="E440" i="29"/>
  <c r="H440" i="29" s="1"/>
  <c r="E441" i="29"/>
  <c r="H441" i="29" s="1"/>
  <c r="E442" i="29"/>
  <c r="H442" i="29" s="1"/>
  <c r="E443" i="29"/>
  <c r="H443" i="29" s="1"/>
  <c r="E445" i="29"/>
  <c r="H445" i="29" s="1"/>
  <c r="E450" i="29"/>
  <c r="H450" i="29" s="1"/>
  <c r="E451" i="29"/>
  <c r="H451" i="29" s="1"/>
  <c r="E452" i="29"/>
  <c r="H452" i="29" s="1"/>
  <c r="E455" i="29"/>
  <c r="H455" i="29" s="1"/>
  <c r="E456" i="29"/>
  <c r="H456" i="29" s="1"/>
  <c r="E457" i="29"/>
  <c r="H457" i="29" s="1"/>
  <c r="E458" i="29"/>
  <c r="H458" i="29" s="1"/>
  <c r="E459" i="29"/>
  <c r="H459" i="29" s="1"/>
  <c r="E460" i="29"/>
  <c r="H460" i="29" s="1"/>
  <c r="E461" i="29"/>
  <c r="H461" i="29" s="1"/>
  <c r="E463" i="29"/>
  <c r="H463" i="29" s="1"/>
  <c r="E465" i="29"/>
  <c r="H465" i="29" s="1"/>
  <c r="E466" i="29"/>
  <c r="H466" i="29" s="1"/>
  <c r="E467" i="29"/>
  <c r="H467" i="29" s="1"/>
  <c r="E468" i="29"/>
  <c r="H468" i="29" s="1"/>
  <c r="E469" i="29"/>
  <c r="H469" i="29" s="1"/>
  <c r="E470" i="29"/>
  <c r="H470" i="29" s="1"/>
  <c r="E471" i="29"/>
  <c r="H471" i="29" s="1"/>
  <c r="E474" i="29"/>
  <c r="H474" i="29" s="1"/>
  <c r="E476" i="29"/>
  <c r="H476" i="29" s="1"/>
  <c r="E477" i="29"/>
  <c r="H477" i="29" s="1"/>
  <c r="E479" i="29"/>
  <c r="H479" i="29" s="1"/>
  <c r="E480" i="29"/>
  <c r="H480" i="29" s="1"/>
  <c r="E481" i="29"/>
  <c r="H481" i="29" s="1"/>
  <c r="E482" i="29"/>
  <c r="H482" i="29" s="1"/>
  <c r="E483" i="29"/>
  <c r="H483" i="29" s="1"/>
  <c r="E484" i="29"/>
  <c r="H484" i="29" s="1"/>
  <c r="E486" i="29"/>
  <c r="H486" i="29" s="1"/>
  <c r="E487" i="29"/>
  <c r="H487" i="29" s="1"/>
  <c r="E489" i="29"/>
  <c r="H489" i="29" s="1"/>
  <c r="E490" i="29"/>
  <c r="H490" i="29" s="1"/>
  <c r="E491" i="29"/>
  <c r="H491" i="29" s="1"/>
  <c r="E492" i="29"/>
  <c r="H492" i="29" s="1"/>
  <c r="E493" i="29"/>
  <c r="H493" i="29" s="1"/>
  <c r="E497" i="29"/>
  <c r="H497" i="29" s="1"/>
  <c r="E500" i="29"/>
  <c r="H500" i="29" s="1"/>
  <c r="E506" i="29"/>
  <c r="H506" i="29" s="1"/>
  <c r="E508" i="29"/>
  <c r="H508" i="29" s="1"/>
  <c r="E509" i="29"/>
  <c r="H509" i="29" s="1"/>
  <c r="E510" i="29"/>
  <c r="H510" i="29" s="1"/>
  <c r="E511" i="29"/>
  <c r="H511" i="29" s="1"/>
  <c r="E512" i="29"/>
  <c r="H512" i="29" s="1"/>
  <c r="E514" i="29"/>
  <c r="H514" i="29" s="1"/>
  <c r="E515" i="29"/>
  <c r="H515" i="29" s="1"/>
  <c r="E516" i="29"/>
  <c r="H516" i="29" s="1"/>
  <c r="E529" i="29"/>
  <c r="H529" i="29" s="1"/>
  <c r="E533" i="29"/>
  <c r="H533" i="29" s="1"/>
  <c r="E541" i="29"/>
  <c r="H541" i="29" s="1"/>
  <c r="E553" i="29"/>
  <c r="H553" i="29" s="1"/>
  <c r="E561" i="29"/>
  <c r="H561" i="29" s="1"/>
  <c r="E569" i="29"/>
  <c r="H569" i="29" s="1"/>
  <c r="E584" i="29"/>
  <c r="H584" i="29" s="1"/>
  <c r="E596" i="29"/>
  <c r="H596" i="29" s="1"/>
  <c r="E597" i="29"/>
  <c r="H597" i="29" s="1"/>
  <c r="E601" i="29"/>
  <c r="H601" i="29" s="1"/>
  <c r="E605" i="29"/>
  <c r="H605" i="29" s="1"/>
  <c r="E609" i="29"/>
  <c r="H609" i="29" s="1"/>
  <c r="H520" i="29"/>
  <c r="E524" i="29"/>
  <c r="H524" i="29" s="1"/>
  <c r="H528" i="29"/>
  <c r="E532" i="29"/>
  <c r="H532" i="29" s="1"/>
  <c r="H536" i="29"/>
  <c r="E540" i="29"/>
  <c r="H540" i="29" s="1"/>
  <c r="E544" i="29"/>
  <c r="H544" i="29" s="1"/>
  <c r="E548" i="29"/>
  <c r="H548" i="29" s="1"/>
  <c r="H552" i="29"/>
  <c r="E556" i="29"/>
  <c r="H556" i="29" s="1"/>
  <c r="E560" i="29"/>
  <c r="H560" i="29" s="1"/>
  <c r="H564" i="29"/>
  <c r="E568" i="29"/>
  <c r="H568" i="29" s="1"/>
  <c r="H572" i="29"/>
  <c r="H576" i="29"/>
  <c r="F609" i="29"/>
  <c r="F608" i="29"/>
  <c r="F607" i="29"/>
  <c r="F606" i="29"/>
  <c r="F605" i="29"/>
  <c r="F604" i="29"/>
  <c r="F603" i="29"/>
  <c r="F602" i="29"/>
  <c r="F601" i="29"/>
  <c r="F600" i="29"/>
  <c r="F599" i="29"/>
  <c r="F598" i="29"/>
  <c r="F597" i="29"/>
  <c r="F593" i="29"/>
  <c r="F592" i="29"/>
  <c r="F590" i="29"/>
  <c r="F588" i="29"/>
  <c r="F587" i="29"/>
  <c r="F586" i="29"/>
  <c r="F585" i="29"/>
  <c r="F584" i="29"/>
  <c r="F583" i="29"/>
  <c r="F582" i="29"/>
  <c r="E583" i="29"/>
  <c r="H583" i="29" s="1"/>
  <c r="E593" i="29"/>
  <c r="H593" i="29" s="1"/>
  <c r="E600" i="29"/>
  <c r="H600" i="29" s="1"/>
  <c r="E608" i="29"/>
  <c r="H608" i="29" s="1"/>
  <c r="H22" i="30"/>
  <c r="H26" i="30"/>
  <c r="H30" i="30"/>
  <c r="H34" i="30"/>
  <c r="H38" i="30"/>
  <c r="H42" i="30"/>
  <c r="H46" i="30"/>
  <c r="E50" i="30"/>
  <c r="H50" i="30" s="1"/>
  <c r="E54" i="30"/>
  <c r="H54" i="30" s="1"/>
  <c r="E165" i="30"/>
  <c r="H165" i="30" s="1"/>
  <c r="E164" i="30"/>
  <c r="H164" i="30" s="1"/>
  <c r="E160" i="30"/>
  <c r="H160" i="30" s="1"/>
  <c r="E158" i="30"/>
  <c r="H158" i="30" s="1"/>
  <c r="E142" i="30"/>
  <c r="H142" i="30" s="1"/>
  <c r="E141" i="30"/>
  <c r="H141" i="30" s="1"/>
  <c r="E139" i="30"/>
  <c r="H139" i="30" s="1"/>
  <c r="E137" i="30"/>
  <c r="H137" i="30" s="1"/>
  <c r="E134" i="30"/>
  <c r="H134" i="30" s="1"/>
  <c r="E133" i="30"/>
  <c r="H133" i="30" s="1"/>
  <c r="E132" i="30"/>
  <c r="H132" i="30" s="1"/>
  <c r="E131" i="30"/>
  <c r="H131" i="30" s="1"/>
  <c r="E130" i="30"/>
  <c r="H130" i="30" s="1"/>
  <c r="E129" i="30"/>
  <c r="H129" i="30" s="1"/>
  <c r="E128" i="30"/>
  <c r="H128" i="30" s="1"/>
  <c r="E126" i="30"/>
  <c r="H126" i="30" s="1"/>
  <c r="E125" i="30"/>
  <c r="H125" i="30" s="1"/>
  <c r="E123" i="30"/>
  <c r="H123" i="30" s="1"/>
  <c r="E122" i="30"/>
  <c r="H122" i="30" s="1"/>
  <c r="E116" i="30"/>
  <c r="H116" i="30" s="1"/>
  <c r="E115" i="30"/>
  <c r="H115" i="30" s="1"/>
  <c r="E114" i="30"/>
  <c r="H114" i="30" s="1"/>
  <c r="E112" i="30"/>
  <c r="H112" i="30" s="1"/>
  <c r="E111" i="30"/>
  <c r="H111" i="30" s="1"/>
  <c r="E110" i="30"/>
  <c r="H110" i="30" s="1"/>
  <c r="E106" i="30"/>
  <c r="H106" i="30" s="1"/>
  <c r="E104" i="30"/>
  <c r="H104" i="30" s="1"/>
  <c r="E103" i="30"/>
  <c r="H103" i="30" s="1"/>
  <c r="E102" i="30"/>
  <c r="H102" i="30" s="1"/>
  <c r="E99" i="30"/>
  <c r="H99" i="30" s="1"/>
  <c r="E93" i="30"/>
  <c r="H93" i="30" s="1"/>
  <c r="E91" i="30"/>
  <c r="H91" i="30" s="1"/>
  <c r="E90" i="30"/>
  <c r="H90" i="30" s="1"/>
  <c r="E89" i="30"/>
  <c r="H89" i="30" s="1"/>
  <c r="E87" i="30"/>
  <c r="H87" i="30" s="1"/>
  <c r="E82" i="30"/>
  <c r="H82" i="30" s="1"/>
  <c r="E80" i="30"/>
  <c r="H80" i="30" s="1"/>
  <c r="E79" i="30"/>
  <c r="H79" i="30" s="1"/>
  <c r="E76" i="30"/>
  <c r="H76" i="30" s="1"/>
  <c r="E75" i="30"/>
  <c r="H75" i="30" s="1"/>
  <c r="F568" i="30"/>
  <c r="F563" i="30"/>
  <c r="F561" i="30"/>
  <c r="F560" i="30"/>
  <c r="F559" i="30"/>
  <c r="F554" i="30"/>
  <c r="F542" i="30"/>
  <c r="F539" i="30"/>
  <c r="F538" i="30"/>
  <c r="F535" i="30"/>
  <c r="F534" i="30"/>
  <c r="F516" i="30"/>
  <c r="F515" i="30"/>
  <c r="F512" i="30"/>
  <c r="F511" i="30"/>
  <c r="F510" i="30"/>
  <c r="F507" i="30"/>
  <c r="F500" i="30"/>
  <c r="F490" i="30"/>
  <c r="F486" i="30"/>
  <c r="F479" i="30"/>
  <c r="F471" i="30"/>
  <c r="F470" i="30"/>
  <c r="F465" i="30"/>
  <c r="F457" i="30"/>
  <c r="F456" i="30"/>
  <c r="F445" i="30"/>
  <c r="F443" i="30"/>
  <c r="F442" i="30"/>
  <c r="F441" i="30"/>
  <c r="F439" i="30"/>
  <c r="F432" i="30"/>
  <c r="F424" i="30"/>
  <c r="F423" i="30"/>
  <c r="F420" i="30"/>
  <c r="F419" i="30"/>
  <c r="F416" i="30"/>
  <c r="F412" i="30"/>
  <c r="F410" i="30"/>
  <c r="F409" i="30"/>
  <c r="F402" i="30"/>
  <c r="F398" i="30"/>
  <c r="F397" i="30"/>
  <c r="F395" i="30"/>
  <c r="F394" i="30"/>
  <c r="F391" i="30"/>
  <c r="F388" i="30"/>
  <c r="F387" i="30"/>
  <c r="F384" i="30"/>
  <c r="F383" i="30"/>
  <c r="F381" i="30"/>
  <c r="F380" i="30"/>
  <c r="F379" i="30"/>
  <c r="F373" i="30"/>
  <c r="F372" i="30"/>
  <c r="F369" i="30"/>
  <c r="F365" i="30"/>
  <c r="F364" i="30"/>
  <c r="F363" i="30"/>
  <c r="F362" i="30"/>
  <c r="F361" i="30"/>
  <c r="F359" i="30"/>
  <c r="F355" i="30"/>
  <c r="F352" i="30"/>
  <c r="F350" i="30"/>
  <c r="F349" i="30"/>
  <c r="D12" i="30"/>
  <c r="C9" i="29"/>
  <c r="C11" i="29"/>
  <c r="E19" i="29"/>
  <c r="E21" i="29"/>
  <c r="H21" i="29" s="1"/>
  <c r="E22" i="29"/>
  <c r="H22" i="29" s="1"/>
  <c r="E23" i="29"/>
  <c r="H23" i="29" s="1"/>
  <c r="E24" i="29"/>
  <c r="H24" i="29" s="1"/>
  <c r="E25" i="29"/>
  <c r="H25" i="29" s="1"/>
  <c r="E26" i="29"/>
  <c r="H26" i="29" s="1"/>
  <c r="E27" i="29"/>
  <c r="H27" i="29" s="1"/>
  <c r="E28" i="29"/>
  <c r="H28" i="29" s="1"/>
  <c r="E29" i="29"/>
  <c r="H29" i="29" s="1"/>
  <c r="E30" i="29"/>
  <c r="H30" i="29" s="1"/>
  <c r="E32" i="29"/>
  <c r="H32" i="29" s="1"/>
  <c r="E33" i="29"/>
  <c r="H33" i="29" s="1"/>
  <c r="E34" i="29"/>
  <c r="H34" i="29" s="1"/>
  <c r="E36" i="29"/>
  <c r="H36" i="29" s="1"/>
  <c r="E39" i="29"/>
  <c r="H39" i="29" s="1"/>
  <c r="E41" i="29"/>
  <c r="H41" i="29" s="1"/>
  <c r="E44" i="29"/>
  <c r="H44" i="29" s="1"/>
  <c r="E45" i="29"/>
  <c r="H45" i="29" s="1"/>
  <c r="E47" i="29"/>
  <c r="H47" i="29" s="1"/>
  <c r="E48" i="29"/>
  <c r="H48" i="29" s="1"/>
  <c r="E49" i="29"/>
  <c r="H49" i="29" s="1"/>
  <c r="E50" i="29"/>
  <c r="H50" i="29" s="1"/>
  <c r="E51" i="29"/>
  <c r="H51" i="29" s="1"/>
  <c r="E54" i="29"/>
  <c r="H54" i="29" s="1"/>
  <c r="E58" i="29"/>
  <c r="H58" i="29" s="1"/>
  <c r="E59" i="29"/>
  <c r="H59" i="29" s="1"/>
  <c r="E61" i="29"/>
  <c r="H61" i="29" s="1"/>
  <c r="E62" i="29"/>
  <c r="H62" i="29" s="1"/>
  <c r="E64" i="29"/>
  <c r="H64" i="29" s="1"/>
  <c r="E65" i="29"/>
  <c r="H65" i="29" s="1"/>
  <c r="E66" i="29"/>
  <c r="H66" i="29" s="1"/>
  <c r="E67" i="29"/>
  <c r="H67" i="29" s="1"/>
  <c r="E68" i="29"/>
  <c r="H68" i="29" s="1"/>
  <c r="E173" i="29"/>
  <c r="H173" i="29" s="1"/>
  <c r="E174" i="29"/>
  <c r="H174" i="29" s="1"/>
  <c r="E176" i="29"/>
  <c r="H176" i="29" s="1"/>
  <c r="E177" i="29"/>
  <c r="H177" i="29" s="1"/>
  <c r="E178" i="29"/>
  <c r="H178" i="29" s="1"/>
  <c r="E179" i="29"/>
  <c r="H179" i="29" s="1"/>
  <c r="E180" i="29"/>
  <c r="H180" i="29" s="1"/>
  <c r="E181" i="29"/>
  <c r="H181" i="29" s="1"/>
  <c r="E182" i="29"/>
  <c r="H182" i="29" s="1"/>
  <c r="E184" i="29"/>
  <c r="H184" i="29" s="1"/>
  <c r="E185" i="29"/>
  <c r="H185" i="29" s="1"/>
  <c r="E186" i="29"/>
  <c r="H186" i="29" s="1"/>
  <c r="E187" i="29"/>
  <c r="H187" i="29" s="1"/>
  <c r="E188" i="29"/>
  <c r="H188" i="29" s="1"/>
  <c r="E189" i="29"/>
  <c r="H189" i="29" s="1"/>
  <c r="E191" i="29"/>
  <c r="H191" i="29" s="1"/>
  <c r="E192" i="29"/>
  <c r="H192" i="29" s="1"/>
  <c r="E194" i="29"/>
  <c r="H194" i="29" s="1"/>
  <c r="E195" i="29"/>
  <c r="H195" i="29" s="1"/>
  <c r="E197" i="29"/>
  <c r="H197" i="29" s="1"/>
  <c r="E198" i="29"/>
  <c r="H198" i="29" s="1"/>
  <c r="E199" i="29"/>
  <c r="H199" i="29" s="1"/>
  <c r="E200" i="29"/>
  <c r="H200" i="29" s="1"/>
  <c r="E201" i="29"/>
  <c r="H201" i="29" s="1"/>
  <c r="E202" i="29"/>
  <c r="H202" i="29" s="1"/>
  <c r="E203" i="29"/>
  <c r="H203" i="29" s="1"/>
  <c r="E204" i="29"/>
  <c r="H204" i="29" s="1"/>
  <c r="E205" i="29"/>
  <c r="H205" i="29" s="1"/>
  <c r="E206" i="29"/>
  <c r="H206" i="29" s="1"/>
  <c r="E207" i="29"/>
  <c r="H207" i="29" s="1"/>
  <c r="E208" i="29"/>
  <c r="H208" i="29" s="1"/>
  <c r="E209" i="29"/>
  <c r="H209" i="29" s="1"/>
  <c r="E210" i="29"/>
  <c r="H210" i="29" s="1"/>
  <c r="E213" i="29"/>
  <c r="H213" i="29" s="1"/>
  <c r="E214" i="29"/>
  <c r="H214" i="29" s="1"/>
  <c r="E215" i="29"/>
  <c r="H215" i="29" s="1"/>
  <c r="E216" i="29"/>
  <c r="H216" i="29" s="1"/>
  <c r="E219" i="29"/>
  <c r="H219" i="29" s="1"/>
  <c r="E224" i="29"/>
  <c r="H224" i="29" s="1"/>
  <c r="E225" i="29"/>
  <c r="H225" i="29" s="1"/>
  <c r="E228" i="29"/>
  <c r="H228" i="29" s="1"/>
  <c r="E229" i="29"/>
  <c r="H229" i="29" s="1"/>
  <c r="E233" i="29"/>
  <c r="H233" i="29" s="1"/>
  <c r="E235" i="29"/>
  <c r="H235" i="29" s="1"/>
  <c r="E236" i="29"/>
  <c r="H236" i="29" s="1"/>
  <c r="E238" i="29"/>
  <c r="H238" i="29" s="1"/>
  <c r="E239" i="29"/>
  <c r="H239" i="29" s="1"/>
  <c r="E241" i="29"/>
  <c r="H241" i="29" s="1"/>
  <c r="E243" i="29"/>
  <c r="H243" i="29" s="1"/>
  <c r="E244" i="29"/>
  <c r="H244" i="29" s="1"/>
  <c r="E245" i="29"/>
  <c r="H245" i="29" s="1"/>
  <c r="E247" i="29"/>
  <c r="H247" i="29" s="1"/>
  <c r="E248" i="29"/>
  <c r="H248" i="29" s="1"/>
  <c r="E249" i="29"/>
  <c r="H249" i="29" s="1"/>
  <c r="E250" i="29"/>
  <c r="H250" i="29" s="1"/>
  <c r="E253" i="29"/>
  <c r="H253" i="29" s="1"/>
  <c r="E254" i="29"/>
  <c r="H254" i="29" s="1"/>
  <c r="E256" i="29"/>
  <c r="H256" i="29" s="1"/>
  <c r="E258" i="29"/>
  <c r="H258" i="29" s="1"/>
  <c r="E259" i="29"/>
  <c r="H259" i="29" s="1"/>
  <c r="E260" i="29"/>
  <c r="H260" i="29" s="1"/>
  <c r="E262" i="29"/>
  <c r="H262" i="29" s="1"/>
  <c r="E263" i="29"/>
  <c r="H263" i="29" s="1"/>
  <c r="E264" i="29"/>
  <c r="H264" i="29" s="1"/>
  <c r="E265" i="29"/>
  <c r="H265" i="29" s="1"/>
  <c r="E270" i="29"/>
  <c r="H270" i="29" s="1"/>
  <c r="E271" i="29"/>
  <c r="H271" i="29" s="1"/>
  <c r="E275" i="29"/>
  <c r="H275" i="29" s="1"/>
  <c r="E276" i="29"/>
  <c r="H276" i="29" s="1"/>
  <c r="E277" i="29"/>
  <c r="H277" i="29" s="1"/>
  <c r="E278" i="29"/>
  <c r="H278" i="29" s="1"/>
  <c r="E280" i="29"/>
  <c r="H280" i="29" s="1"/>
  <c r="E281" i="29"/>
  <c r="H281" i="29" s="1"/>
  <c r="E283" i="29"/>
  <c r="H283" i="29" s="1"/>
  <c r="E284" i="29"/>
  <c r="H284" i="29" s="1"/>
  <c r="E286" i="29"/>
  <c r="H286" i="29" s="1"/>
  <c r="E287" i="29"/>
  <c r="H287" i="29" s="1"/>
  <c r="E288" i="29"/>
  <c r="H288" i="29" s="1"/>
  <c r="E289" i="29"/>
  <c r="H289" i="29" s="1"/>
  <c r="E290" i="29"/>
  <c r="H290" i="29" s="1"/>
  <c r="E291" i="29"/>
  <c r="H291" i="29" s="1"/>
  <c r="E293" i="29"/>
  <c r="H293" i="29" s="1"/>
  <c r="E294" i="29"/>
  <c r="H294" i="29" s="1"/>
  <c r="E297" i="29"/>
  <c r="H297" i="29" s="1"/>
  <c r="E300" i="29"/>
  <c r="H300" i="29" s="1"/>
  <c r="E301" i="29"/>
  <c r="H301" i="29" s="1"/>
  <c r="E302" i="29"/>
  <c r="H302" i="29" s="1"/>
  <c r="E303" i="29"/>
  <c r="H303" i="29" s="1"/>
  <c r="E305" i="29"/>
  <c r="H305" i="29" s="1"/>
  <c r="E306" i="29"/>
  <c r="H306" i="29" s="1"/>
  <c r="E308" i="29"/>
  <c r="H308" i="29" s="1"/>
  <c r="E313" i="29"/>
  <c r="H313" i="29" s="1"/>
  <c r="E319" i="29"/>
  <c r="H319" i="29" s="1"/>
  <c r="E321" i="29"/>
  <c r="H321" i="29" s="1"/>
  <c r="E322" i="29"/>
  <c r="H322" i="29" s="1"/>
  <c r="E323" i="29"/>
  <c r="H323" i="29" s="1"/>
  <c r="E328" i="29"/>
  <c r="H328" i="29" s="1"/>
  <c r="E329" i="29"/>
  <c r="H329" i="29" s="1"/>
  <c r="E335" i="29"/>
  <c r="H335" i="29" s="1"/>
  <c r="E339" i="29"/>
  <c r="H339" i="29" s="1"/>
  <c r="E341" i="29"/>
  <c r="H341" i="29" s="1"/>
  <c r="E342" i="29"/>
  <c r="H342" i="29" s="1"/>
  <c r="G349" i="29"/>
  <c r="H519" i="29"/>
  <c r="E523" i="29"/>
  <c r="H523" i="29" s="1"/>
  <c r="H527" i="29"/>
  <c r="E531" i="29"/>
  <c r="H531" i="29" s="1"/>
  <c r="E535" i="29"/>
  <c r="H535" i="29" s="1"/>
  <c r="E539" i="29"/>
  <c r="H539" i="29" s="1"/>
  <c r="E543" i="29"/>
  <c r="H543" i="29" s="1"/>
  <c r="H547" i="29"/>
  <c r="E551" i="29"/>
  <c r="H551" i="29" s="1"/>
  <c r="H555" i="29"/>
  <c r="E559" i="29"/>
  <c r="H559" i="29" s="1"/>
  <c r="H563" i="29"/>
  <c r="H571" i="29"/>
  <c r="H575" i="29"/>
  <c r="E582" i="29"/>
  <c r="H582" i="29" s="1"/>
  <c r="E586" i="29"/>
  <c r="H586" i="29" s="1"/>
  <c r="E591" i="29"/>
  <c r="H591" i="29" s="1"/>
  <c r="E592" i="29"/>
  <c r="H592" i="29" s="1"/>
  <c r="E599" i="29"/>
  <c r="H599" i="29" s="1"/>
  <c r="E603" i="29"/>
  <c r="H603" i="29" s="1"/>
  <c r="G19" i="30"/>
  <c r="H19" i="30" s="1"/>
  <c r="H25" i="30"/>
  <c r="H29" i="30"/>
  <c r="H33" i="30"/>
  <c r="H37" i="30"/>
  <c r="H41" i="30"/>
  <c r="H45" i="30"/>
  <c r="H49" i="30"/>
  <c r="H53" i="30"/>
  <c r="H57" i="30"/>
  <c r="F153" i="30"/>
  <c r="F145" i="30"/>
  <c r="F141" i="30"/>
  <c r="F139" i="30"/>
  <c r="F137" i="30"/>
  <c r="F136" i="30"/>
  <c r="F134" i="30"/>
  <c r="F133" i="30"/>
  <c r="F132" i="30"/>
  <c r="F131" i="30"/>
  <c r="F129" i="30"/>
  <c r="F128" i="30"/>
  <c r="F126" i="30"/>
  <c r="F125" i="30"/>
  <c r="F123" i="30"/>
  <c r="F121" i="30"/>
  <c r="F116" i="30"/>
  <c r="F115" i="30"/>
  <c r="F113" i="30"/>
  <c r="F112" i="30"/>
  <c r="F111" i="30"/>
  <c r="F106" i="30"/>
  <c r="F104" i="30"/>
  <c r="F103" i="30"/>
  <c r="F102" i="30"/>
  <c r="F99" i="30"/>
  <c r="F95" i="30"/>
  <c r="F94" i="30"/>
  <c r="F91" i="30"/>
  <c r="F90" i="30"/>
  <c r="F89" i="30"/>
  <c r="F87" i="30"/>
  <c r="F85" i="30"/>
  <c r="F81" i="30"/>
  <c r="F80" i="30"/>
  <c r="F79" i="30"/>
  <c r="F78" i="30"/>
  <c r="F77" i="30"/>
  <c r="F76" i="30"/>
  <c r="F75" i="30"/>
  <c r="D10" i="30"/>
  <c r="D8" i="30"/>
  <c r="F13" i="30" s="1"/>
  <c r="E608" i="30"/>
  <c r="H608" i="30" s="1"/>
  <c r="E605" i="30"/>
  <c r="H605" i="30" s="1"/>
  <c r="E601" i="30"/>
  <c r="H601" i="30" s="1"/>
  <c r="E600" i="30"/>
  <c r="H600" i="30" s="1"/>
  <c r="E599" i="30"/>
  <c r="H599" i="30" s="1"/>
  <c r="E598" i="30"/>
  <c r="H598" i="30" s="1"/>
  <c r="E597" i="30"/>
  <c r="H597" i="30" s="1"/>
  <c r="E593" i="30"/>
  <c r="H593" i="30" s="1"/>
  <c r="E589" i="30"/>
  <c r="H589" i="30" s="1"/>
  <c r="E586" i="30"/>
  <c r="H586" i="30" s="1"/>
  <c r="E585" i="30"/>
  <c r="H585" i="30" s="1"/>
  <c r="E582" i="30"/>
  <c r="G582" i="30"/>
  <c r="G173" i="30"/>
  <c r="H173" i="30" s="1"/>
  <c r="E277" i="30"/>
  <c r="H277" i="30" s="1"/>
  <c r="E281" i="30"/>
  <c r="H281" i="30" s="1"/>
  <c r="H285" i="30"/>
  <c r="E289" i="30"/>
  <c r="H289" i="30" s="1"/>
  <c r="H293" i="30"/>
  <c r="F294" i="30"/>
  <c r="H297" i="30"/>
  <c r="H301" i="30"/>
  <c r="F302" i="30"/>
  <c r="E305" i="30"/>
  <c r="H305" i="30" s="1"/>
  <c r="F306" i="30"/>
  <c r="H309" i="30"/>
  <c r="H313" i="30"/>
  <c r="H317" i="30"/>
  <c r="H321" i="30"/>
  <c r="H325" i="30"/>
  <c r="H329" i="30"/>
  <c r="H333" i="30"/>
  <c r="H337" i="30"/>
  <c r="F338" i="30"/>
  <c r="H341" i="30"/>
  <c r="G349" i="30"/>
  <c r="H349" i="30" s="1"/>
  <c r="E355" i="30"/>
  <c r="H355" i="30" s="1"/>
  <c r="E370" i="30"/>
  <c r="H370" i="30" s="1"/>
  <c r="H380" i="30"/>
  <c r="H435" i="30"/>
  <c r="E457" i="30"/>
  <c r="H457" i="30" s="1"/>
  <c r="H467" i="30"/>
  <c r="H487" i="30"/>
  <c r="H518" i="30"/>
  <c r="H522" i="30"/>
  <c r="E166" i="31"/>
  <c r="H166" i="31" s="1"/>
  <c r="E164" i="31"/>
  <c r="H164" i="31" s="1"/>
  <c r="E159" i="31"/>
  <c r="H159" i="31" s="1"/>
  <c r="E158" i="31"/>
  <c r="H158" i="31" s="1"/>
  <c r="E153" i="31"/>
  <c r="H153" i="31" s="1"/>
  <c r="E142" i="31"/>
  <c r="H142" i="31" s="1"/>
  <c r="E139" i="31"/>
  <c r="H139" i="31" s="1"/>
  <c r="E137" i="31"/>
  <c r="H137" i="31" s="1"/>
  <c r="E136" i="31"/>
  <c r="H136" i="31" s="1"/>
  <c r="E135" i="31"/>
  <c r="H135" i="31" s="1"/>
  <c r="E134" i="31"/>
  <c r="H134" i="31" s="1"/>
  <c r="E133" i="31"/>
  <c r="H133" i="31" s="1"/>
  <c r="E132" i="31"/>
  <c r="H132" i="31" s="1"/>
  <c r="E131" i="31"/>
  <c r="H131" i="31" s="1"/>
  <c r="E129" i="31"/>
  <c r="H129" i="31" s="1"/>
  <c r="E128" i="31"/>
  <c r="H128" i="31" s="1"/>
  <c r="E126" i="31"/>
  <c r="H126" i="31" s="1"/>
  <c r="E125" i="31"/>
  <c r="H125" i="31" s="1"/>
  <c r="E123" i="31"/>
  <c r="H123" i="31" s="1"/>
  <c r="E120" i="31"/>
  <c r="H120" i="31" s="1"/>
  <c r="E117" i="31"/>
  <c r="H117" i="31" s="1"/>
  <c r="E115" i="31"/>
  <c r="H115" i="31" s="1"/>
  <c r="E114" i="31"/>
  <c r="H114" i="31" s="1"/>
  <c r="E113" i="31"/>
  <c r="H113" i="31" s="1"/>
  <c r="E112" i="31"/>
  <c r="H112" i="31" s="1"/>
  <c r="E111" i="31"/>
  <c r="H111" i="31" s="1"/>
  <c r="E110" i="31"/>
  <c r="H110" i="31" s="1"/>
  <c r="E106" i="31"/>
  <c r="H106" i="31" s="1"/>
  <c r="E104" i="31"/>
  <c r="H104" i="31" s="1"/>
  <c r="E103" i="31"/>
  <c r="H103" i="31" s="1"/>
  <c r="E101" i="31"/>
  <c r="H101" i="31" s="1"/>
  <c r="E99" i="31"/>
  <c r="H99" i="31" s="1"/>
  <c r="E92" i="31"/>
  <c r="H92" i="31" s="1"/>
  <c r="E91" i="31"/>
  <c r="H91" i="31" s="1"/>
  <c r="E90" i="31"/>
  <c r="H90" i="31" s="1"/>
  <c r="E89" i="31"/>
  <c r="H89" i="31" s="1"/>
  <c r="E88" i="31"/>
  <c r="H88" i="31" s="1"/>
  <c r="E87" i="31"/>
  <c r="H87" i="31" s="1"/>
  <c r="E85" i="31"/>
  <c r="H85" i="31" s="1"/>
  <c r="E84" i="31"/>
  <c r="H84" i="31" s="1"/>
  <c r="E82" i="31"/>
  <c r="H82" i="31" s="1"/>
  <c r="E80" i="31"/>
  <c r="H80" i="31" s="1"/>
  <c r="E79" i="31"/>
  <c r="H79" i="31" s="1"/>
  <c r="E78" i="31"/>
  <c r="H78" i="31" s="1"/>
  <c r="E77" i="31"/>
  <c r="H77" i="31" s="1"/>
  <c r="E76" i="31"/>
  <c r="H76" i="31" s="1"/>
  <c r="E75" i="31"/>
  <c r="C10" i="31"/>
  <c r="C8" i="31"/>
  <c r="E9" i="31" s="1"/>
  <c r="G75" i="31"/>
  <c r="E276" i="30"/>
  <c r="H276" i="30" s="1"/>
  <c r="E280" i="30"/>
  <c r="H280" i="30" s="1"/>
  <c r="H284" i="30"/>
  <c r="E288" i="30"/>
  <c r="H288" i="30" s="1"/>
  <c r="H292" i="30"/>
  <c r="H296" i="30"/>
  <c r="H300" i="30"/>
  <c r="H304" i="30"/>
  <c r="H312" i="30"/>
  <c r="H316" i="30"/>
  <c r="H320" i="30"/>
  <c r="H324" i="30"/>
  <c r="H328" i="30"/>
  <c r="H332" i="30"/>
  <c r="H336" i="30"/>
  <c r="H340" i="30"/>
  <c r="E561" i="30"/>
  <c r="H561" i="30" s="1"/>
  <c r="E542" i="30"/>
  <c r="H542" i="30" s="1"/>
  <c r="E534" i="30"/>
  <c r="H534" i="30" s="1"/>
  <c r="E511" i="30"/>
  <c r="H511" i="30" s="1"/>
  <c r="E434" i="30"/>
  <c r="H434" i="30" s="1"/>
  <c r="E420" i="30"/>
  <c r="H420" i="30" s="1"/>
  <c r="E410" i="30"/>
  <c r="H410" i="30" s="1"/>
  <c r="E388" i="30"/>
  <c r="H388" i="30" s="1"/>
  <c r="E549" i="30"/>
  <c r="H549" i="30" s="1"/>
  <c r="E543" i="30"/>
  <c r="H543" i="30" s="1"/>
  <c r="E512" i="30"/>
  <c r="H512" i="30" s="1"/>
  <c r="E471" i="30"/>
  <c r="H471" i="30" s="1"/>
  <c r="E450" i="30"/>
  <c r="H450" i="30" s="1"/>
  <c r="E448" i="30"/>
  <c r="H448" i="30" s="1"/>
  <c r="E441" i="30"/>
  <c r="H441" i="30" s="1"/>
  <c r="E412" i="30"/>
  <c r="H412" i="30" s="1"/>
  <c r="E398" i="30"/>
  <c r="H398" i="30" s="1"/>
  <c r="E391" i="30"/>
  <c r="H391" i="30" s="1"/>
  <c r="E383" i="30"/>
  <c r="H383" i="30" s="1"/>
  <c r="E568" i="30"/>
  <c r="H568" i="30" s="1"/>
  <c r="E564" i="30"/>
  <c r="H564" i="30" s="1"/>
  <c r="E559" i="30"/>
  <c r="H559" i="30" s="1"/>
  <c r="E536" i="30"/>
  <c r="H536" i="30" s="1"/>
  <c r="E351" i="30"/>
  <c r="H351" i="30" s="1"/>
  <c r="E352" i="30"/>
  <c r="H352" i="30" s="1"/>
  <c r="E369" i="30"/>
  <c r="H369" i="30" s="1"/>
  <c r="H396" i="30"/>
  <c r="E399" i="30"/>
  <c r="H399" i="30" s="1"/>
  <c r="H409" i="30"/>
  <c r="E432" i="30"/>
  <c r="H432" i="30" s="1"/>
  <c r="H438" i="30"/>
  <c r="E442" i="30"/>
  <c r="H442" i="30" s="1"/>
  <c r="H444" i="30"/>
  <c r="E459" i="30"/>
  <c r="H459" i="30" s="1"/>
  <c r="H466" i="30"/>
  <c r="E515" i="30"/>
  <c r="H515" i="30" s="1"/>
  <c r="H517" i="30"/>
  <c r="H521" i="30"/>
  <c r="E539" i="30"/>
  <c r="H539" i="30" s="1"/>
  <c r="E560" i="30"/>
  <c r="H560" i="30" s="1"/>
  <c r="F69" i="31"/>
  <c r="F68" i="31"/>
  <c r="F67" i="31"/>
  <c r="F66" i="31"/>
  <c r="F64" i="31"/>
  <c r="F62" i="31"/>
  <c r="F61" i="31"/>
  <c r="F55" i="31"/>
  <c r="F54" i="31"/>
  <c r="F53" i="31"/>
  <c r="F51" i="31"/>
  <c r="F50" i="31"/>
  <c r="F49" i="31"/>
  <c r="F47" i="31"/>
  <c r="F45" i="31"/>
  <c r="F43" i="31"/>
  <c r="F39" i="31"/>
  <c r="F37" i="31"/>
  <c r="F31" i="31"/>
  <c r="F30" i="31"/>
  <c r="F29" i="31"/>
  <c r="F27" i="31"/>
  <c r="F21" i="31"/>
  <c r="F20" i="31"/>
  <c r="F19" i="31"/>
  <c r="D9" i="31"/>
  <c r="H587" i="30"/>
  <c r="H590" i="30"/>
  <c r="H604" i="30"/>
  <c r="H607" i="30"/>
  <c r="D8" i="31"/>
  <c r="F10" i="31" s="1"/>
  <c r="H81" i="31"/>
  <c r="H86" i="31"/>
  <c r="H96" i="31"/>
  <c r="H102" i="31"/>
  <c r="H107" i="31"/>
  <c r="H584" i="30"/>
  <c r="H596" i="30"/>
  <c r="H603" i="30"/>
  <c r="H606" i="30"/>
  <c r="H609" i="30"/>
  <c r="G9" i="31"/>
  <c r="H83" i="31"/>
  <c r="H95" i="31"/>
  <c r="H116" i="31"/>
  <c r="H119" i="31"/>
  <c r="H122" i="31"/>
  <c r="H127" i="31"/>
  <c r="H138" i="31"/>
  <c r="H141" i="31"/>
  <c r="H144" i="31"/>
  <c r="H130" i="31"/>
  <c r="H145" i="31"/>
  <c r="H149" i="31"/>
  <c r="H156" i="31"/>
  <c r="H162" i="31"/>
  <c r="H165" i="31"/>
  <c r="G173" i="31"/>
  <c r="H173" i="31" s="1"/>
  <c r="H360" i="31"/>
  <c r="H368" i="31"/>
  <c r="H371" i="31"/>
  <c r="H376" i="31"/>
  <c r="H389" i="31"/>
  <c r="H392" i="31"/>
  <c r="H400" i="31"/>
  <c r="H407" i="31"/>
  <c r="H415" i="31"/>
  <c r="H427" i="31"/>
  <c r="H435" i="31"/>
  <c r="H438" i="31"/>
  <c r="H452" i="31"/>
  <c r="H458" i="31"/>
  <c r="H461" i="31"/>
  <c r="H470" i="31"/>
  <c r="H473" i="31"/>
  <c r="G11" i="32"/>
  <c r="H148" i="31"/>
  <c r="H152" i="31"/>
  <c r="H155" i="31"/>
  <c r="H161" i="31"/>
  <c r="H167" i="31"/>
  <c r="F328" i="31"/>
  <c r="F324" i="31"/>
  <c r="F319" i="31"/>
  <c r="F313" i="31"/>
  <c r="F312" i="31"/>
  <c r="F308" i="31"/>
  <c r="F306" i="31"/>
  <c r="F305" i="31"/>
  <c r="F303" i="31"/>
  <c r="F302" i="31"/>
  <c r="F300" i="31"/>
  <c r="F299" i="31"/>
  <c r="F294" i="31"/>
  <c r="F292" i="31"/>
  <c r="F290" i="31"/>
  <c r="F289" i="31"/>
  <c r="F288" i="31"/>
  <c r="F286" i="31"/>
  <c r="F285" i="31"/>
  <c r="F283" i="31"/>
  <c r="F282" i="31"/>
  <c r="F281" i="31"/>
  <c r="F280" i="31"/>
  <c r="F278" i="31"/>
  <c r="F277" i="31"/>
  <c r="F276" i="31"/>
  <c r="F271" i="31"/>
  <c r="F268" i="31"/>
  <c r="F264" i="31"/>
  <c r="F262" i="31"/>
  <c r="F259" i="31"/>
  <c r="F253" i="31"/>
  <c r="F250" i="31"/>
  <c r="F249" i="31"/>
  <c r="F247" i="31"/>
  <c r="F246" i="31"/>
  <c r="F244" i="31"/>
  <c r="F243" i="31"/>
  <c r="F241" i="31"/>
  <c r="F240" i="31"/>
  <c r="F238" i="31"/>
  <c r="F232" i="31"/>
  <c r="F230" i="31"/>
  <c r="F228" i="31"/>
  <c r="F225" i="31"/>
  <c r="F223" i="31"/>
  <c r="F222" i="31"/>
  <c r="F218" i="31"/>
  <c r="F214" i="31"/>
  <c r="F213" i="31"/>
  <c r="F210" i="31"/>
  <c r="F209" i="31"/>
  <c r="F208" i="31"/>
  <c r="F205" i="31"/>
  <c r="F204" i="31"/>
  <c r="F203" i="31"/>
  <c r="F202" i="31"/>
  <c r="F201" i="31"/>
  <c r="F200" i="31"/>
  <c r="F199" i="31"/>
  <c r="F194" i="31"/>
  <c r="F193" i="31"/>
  <c r="F192" i="31"/>
  <c r="F191" i="31"/>
  <c r="F189" i="31"/>
  <c r="F188" i="31"/>
  <c r="F187" i="31"/>
  <c r="F186" i="31"/>
  <c r="F185" i="31"/>
  <c r="F183" i="31"/>
  <c r="F180" i="31"/>
  <c r="F179" i="31"/>
  <c r="F178" i="31"/>
  <c r="F175" i="31"/>
  <c r="F174" i="31"/>
  <c r="F173" i="31"/>
  <c r="D11" i="31"/>
  <c r="E574" i="31"/>
  <c r="H574" i="31" s="1"/>
  <c r="E571" i="31"/>
  <c r="H571" i="31" s="1"/>
  <c r="E568" i="31"/>
  <c r="H568" i="31" s="1"/>
  <c r="E562" i="31"/>
  <c r="H562" i="31" s="1"/>
  <c r="E561" i="31"/>
  <c r="H561" i="31" s="1"/>
  <c r="E560" i="31"/>
  <c r="H560" i="31" s="1"/>
  <c r="E559" i="31"/>
  <c r="H559" i="31" s="1"/>
  <c r="E556" i="31"/>
  <c r="H556" i="31" s="1"/>
  <c r="E554" i="31"/>
  <c r="H554" i="31" s="1"/>
  <c r="E553" i="31"/>
  <c r="H553" i="31" s="1"/>
  <c r="E543" i="31"/>
  <c r="H543" i="31" s="1"/>
  <c r="E542" i="31"/>
  <c r="H542" i="31" s="1"/>
  <c r="E539" i="31"/>
  <c r="H539" i="31" s="1"/>
  <c r="E538" i="31"/>
  <c r="H538" i="31" s="1"/>
  <c r="E535" i="31"/>
  <c r="H535" i="31" s="1"/>
  <c r="E534" i="31"/>
  <c r="H534" i="31" s="1"/>
  <c r="E529" i="31"/>
  <c r="H529" i="31" s="1"/>
  <c r="E523" i="31"/>
  <c r="H523" i="31" s="1"/>
  <c r="E517" i="31"/>
  <c r="H517" i="31" s="1"/>
  <c r="E516" i="31"/>
  <c r="H516" i="31" s="1"/>
  <c r="E515" i="31"/>
  <c r="H515" i="31" s="1"/>
  <c r="E511" i="31"/>
  <c r="H511" i="31" s="1"/>
  <c r="E510" i="31"/>
  <c r="H510" i="31" s="1"/>
  <c r="E506" i="31"/>
  <c r="H506" i="31" s="1"/>
  <c r="E501" i="31"/>
  <c r="H501" i="31" s="1"/>
  <c r="E500" i="31"/>
  <c r="H500" i="31" s="1"/>
  <c r="E490" i="31"/>
  <c r="H490" i="31" s="1"/>
  <c r="E489" i="31"/>
  <c r="H489" i="31" s="1"/>
  <c r="E487" i="31"/>
  <c r="H487" i="31" s="1"/>
  <c r="E486" i="31"/>
  <c r="H486" i="31" s="1"/>
  <c r="E485" i="31"/>
  <c r="H485" i="31" s="1"/>
  <c r="E484" i="31"/>
  <c r="H484" i="31" s="1"/>
  <c r="E482" i="31"/>
  <c r="H482" i="31" s="1"/>
  <c r="E481" i="31"/>
  <c r="H481" i="31" s="1"/>
  <c r="E479" i="31"/>
  <c r="H479" i="31" s="1"/>
  <c r="E471" i="31"/>
  <c r="H471" i="31" s="1"/>
  <c r="E469" i="31"/>
  <c r="H469" i="31" s="1"/>
  <c r="E467" i="31"/>
  <c r="H467" i="31" s="1"/>
  <c r="E465" i="31"/>
  <c r="H465" i="31" s="1"/>
  <c r="E459" i="31"/>
  <c r="H459" i="31" s="1"/>
  <c r="E457" i="31"/>
  <c r="H457" i="31" s="1"/>
  <c r="E456" i="31"/>
  <c r="H456" i="31" s="1"/>
  <c r="E449" i="31"/>
  <c r="H449" i="31" s="1"/>
  <c r="E446" i="31"/>
  <c r="H446" i="31" s="1"/>
  <c r="E445" i="31"/>
  <c r="H445" i="31" s="1"/>
  <c r="E444" i="31"/>
  <c r="H444" i="31" s="1"/>
  <c r="E443" i="31"/>
  <c r="H443" i="31" s="1"/>
  <c r="E442" i="31"/>
  <c r="H442" i="31" s="1"/>
  <c r="E436" i="31"/>
  <c r="H436" i="31" s="1"/>
  <c r="E434" i="31"/>
  <c r="H434" i="31" s="1"/>
  <c r="E432" i="31"/>
  <c r="H432" i="31" s="1"/>
  <c r="E429" i="31"/>
  <c r="H429" i="31" s="1"/>
  <c r="E428" i="31"/>
  <c r="H428" i="31" s="1"/>
  <c r="E425" i="31"/>
  <c r="H425" i="31" s="1"/>
  <c r="E424" i="31"/>
  <c r="H424" i="31" s="1"/>
  <c r="E423" i="31"/>
  <c r="H423" i="31" s="1"/>
  <c r="E422" i="31"/>
  <c r="H422" i="31" s="1"/>
  <c r="E420" i="31"/>
  <c r="H420" i="31" s="1"/>
  <c r="E419" i="31"/>
  <c r="H419" i="31" s="1"/>
  <c r="E417" i="31"/>
  <c r="H417" i="31" s="1"/>
  <c r="E416" i="31"/>
  <c r="H416" i="31" s="1"/>
  <c r="E413" i="31"/>
  <c r="H413" i="31" s="1"/>
  <c r="E412" i="31"/>
  <c r="H412" i="31" s="1"/>
  <c r="E410" i="31"/>
  <c r="H410" i="31" s="1"/>
  <c r="E409" i="31"/>
  <c r="H409" i="31" s="1"/>
  <c r="E405" i="31"/>
  <c r="H405" i="31" s="1"/>
  <c r="E404" i="31"/>
  <c r="H404" i="31" s="1"/>
  <c r="E403" i="31"/>
  <c r="H403" i="31" s="1"/>
  <c r="E402" i="31"/>
  <c r="H402" i="31" s="1"/>
  <c r="E401" i="31"/>
  <c r="H401" i="31" s="1"/>
  <c r="E399" i="31"/>
  <c r="H399" i="31" s="1"/>
  <c r="E398" i="31"/>
  <c r="H398" i="31" s="1"/>
  <c r="E397" i="31"/>
  <c r="H397" i="31" s="1"/>
  <c r="E395" i="31"/>
  <c r="H395" i="31" s="1"/>
  <c r="E391" i="31"/>
  <c r="H391" i="31" s="1"/>
  <c r="E388" i="31"/>
  <c r="H388" i="31" s="1"/>
  <c r="E386" i="31"/>
  <c r="H386" i="31" s="1"/>
  <c r="E384" i="31"/>
  <c r="H384" i="31" s="1"/>
  <c r="E383" i="31"/>
  <c r="H383" i="31" s="1"/>
  <c r="E382" i="31"/>
  <c r="H382" i="31" s="1"/>
  <c r="E379" i="31"/>
  <c r="H379" i="31" s="1"/>
  <c r="E378" i="31"/>
  <c r="H378" i="31" s="1"/>
  <c r="E374" i="31"/>
  <c r="H374" i="31" s="1"/>
  <c r="E373" i="31"/>
  <c r="H373" i="31" s="1"/>
  <c r="E372" i="31"/>
  <c r="H372" i="31" s="1"/>
  <c r="E369" i="31"/>
  <c r="H369" i="31" s="1"/>
  <c r="E365" i="31"/>
  <c r="H365" i="31" s="1"/>
  <c r="E364" i="31"/>
  <c r="H364" i="31" s="1"/>
  <c r="E362" i="31"/>
  <c r="H362" i="31" s="1"/>
  <c r="E361" i="31"/>
  <c r="H361" i="31" s="1"/>
  <c r="E358" i="31"/>
  <c r="H358" i="31" s="1"/>
  <c r="E357" i="31"/>
  <c r="H357" i="31" s="1"/>
  <c r="E356" i="31"/>
  <c r="H356" i="31" s="1"/>
  <c r="E355" i="31"/>
  <c r="H355" i="31" s="1"/>
  <c r="E352" i="31"/>
  <c r="H352" i="31" s="1"/>
  <c r="E351" i="31"/>
  <c r="H351" i="31" s="1"/>
  <c r="E350" i="31"/>
  <c r="H350" i="31" s="1"/>
  <c r="E349" i="31"/>
  <c r="H349" i="31" s="1"/>
  <c r="C12" i="31"/>
  <c r="H359" i="31"/>
  <c r="H367" i="31"/>
  <c r="H370" i="31"/>
  <c r="H375" i="31"/>
  <c r="H381" i="31"/>
  <c r="H406" i="31"/>
  <c r="H414" i="31"/>
  <c r="H426" i="31"/>
  <c r="H437" i="31"/>
  <c r="H441" i="31"/>
  <c r="H448" i="31"/>
  <c r="H451" i="31"/>
  <c r="H455" i="31"/>
  <c r="H460" i="31"/>
  <c r="H464" i="31"/>
  <c r="H472" i="31"/>
  <c r="H476" i="31"/>
  <c r="G582" i="31"/>
  <c r="H582" i="31" s="1"/>
  <c r="F609" i="31"/>
  <c r="F608" i="31"/>
  <c r="F607" i="31"/>
  <c r="F606" i="31"/>
  <c r="F605" i="31"/>
  <c r="F603" i="31"/>
  <c r="F601" i="31"/>
  <c r="F600" i="31"/>
  <c r="F599" i="31"/>
  <c r="F598" i="31"/>
  <c r="F597" i="31"/>
  <c r="F595" i="31"/>
  <c r="F594" i="31"/>
  <c r="F593" i="31"/>
  <c r="F592" i="31"/>
  <c r="F591" i="31"/>
  <c r="F590" i="31"/>
  <c r="F589" i="31"/>
  <c r="F587" i="31"/>
  <c r="F586" i="31"/>
  <c r="F585" i="31"/>
  <c r="F584" i="31"/>
  <c r="F583" i="31"/>
  <c r="F582" i="31"/>
  <c r="D13" i="31"/>
  <c r="G13" i="32"/>
  <c r="F117" i="32"/>
  <c r="F122" i="32"/>
  <c r="F128" i="32"/>
  <c r="F133" i="32"/>
  <c r="F137" i="32"/>
  <c r="F142" i="32"/>
  <c r="F152" i="32"/>
  <c r="F160" i="32"/>
  <c r="G12" i="32"/>
  <c r="G19" i="32"/>
  <c r="F116" i="32"/>
  <c r="F121" i="32"/>
  <c r="F126" i="32"/>
  <c r="F132" i="32"/>
  <c r="F136" i="32"/>
  <c r="F141" i="32"/>
  <c r="F151" i="32"/>
  <c r="F158" i="32"/>
  <c r="F159" i="32"/>
  <c r="E246" i="33"/>
  <c r="H246" i="33" s="1"/>
  <c r="E225" i="33"/>
  <c r="H225" i="33" s="1"/>
  <c r="E201" i="33"/>
  <c r="H201" i="33" s="1"/>
  <c r="E199" i="33"/>
  <c r="H199" i="33" s="1"/>
  <c r="E173" i="33"/>
  <c r="C11" i="33"/>
  <c r="G173" i="33"/>
  <c r="F13" i="34"/>
  <c r="D8" i="32"/>
  <c r="D10" i="32"/>
  <c r="F75" i="32"/>
  <c r="F76" i="32"/>
  <c r="F77" i="32"/>
  <c r="F78" i="32"/>
  <c r="F79" i="32"/>
  <c r="F80" i="32"/>
  <c r="F82" i="32"/>
  <c r="F83" i="32"/>
  <c r="F84" i="32"/>
  <c r="F87" i="32"/>
  <c r="F88" i="32"/>
  <c r="F89" i="32"/>
  <c r="F90" i="32"/>
  <c r="F91" i="32"/>
  <c r="F92" i="32"/>
  <c r="F93" i="32"/>
  <c r="F94" i="32"/>
  <c r="F95" i="32"/>
  <c r="F96" i="32"/>
  <c r="F97" i="32"/>
  <c r="F99" i="32"/>
  <c r="F100" i="32"/>
  <c r="F102" i="32"/>
  <c r="F103" i="32"/>
  <c r="F104" i="32"/>
  <c r="F105" i="32"/>
  <c r="F106" i="32"/>
  <c r="F107" i="32"/>
  <c r="F108" i="32"/>
  <c r="F109" i="32"/>
  <c r="F110" i="32"/>
  <c r="F111" i="32"/>
  <c r="F112" i="32"/>
  <c r="F113" i="32"/>
  <c r="F114" i="32"/>
  <c r="F115" i="32"/>
  <c r="F120" i="32"/>
  <c r="F125" i="32"/>
  <c r="F131" i="32"/>
  <c r="F135" i="32"/>
  <c r="F140" i="32"/>
  <c r="F146" i="32"/>
  <c r="F148" i="32"/>
  <c r="F149" i="32"/>
  <c r="F155" i="32"/>
  <c r="F156" i="32"/>
  <c r="F157" i="32"/>
  <c r="F164" i="32"/>
  <c r="F165" i="32"/>
  <c r="F343" i="32"/>
  <c r="F342" i="32"/>
  <c r="F341" i="32"/>
  <c r="F338" i="32"/>
  <c r="F337" i="32"/>
  <c r="F329" i="32"/>
  <c r="F328" i="32"/>
  <c r="F326" i="32"/>
  <c r="F324" i="32"/>
  <c r="F323" i="32"/>
  <c r="F322" i="32"/>
  <c r="F321" i="32"/>
  <c r="F319" i="32"/>
  <c r="F317" i="32"/>
  <c r="F313" i="32"/>
  <c r="F312" i="32"/>
  <c r="F310" i="32"/>
  <c r="F308" i="32"/>
  <c r="F306" i="32"/>
  <c r="F305" i="32"/>
  <c r="F304" i="32"/>
  <c r="F302" i="32"/>
  <c r="F300" i="32"/>
  <c r="F296" i="32"/>
  <c r="F295" i="32"/>
  <c r="F294" i="32"/>
  <c r="F293" i="32"/>
  <c r="F292" i="32"/>
  <c r="F291" i="32"/>
  <c r="F290" i="32"/>
  <c r="F289" i="32"/>
  <c r="F288" i="32"/>
  <c r="F287" i="32"/>
  <c r="F286" i="32"/>
  <c r="F283" i="32"/>
  <c r="F282" i="32"/>
  <c r="F281" i="32"/>
  <c r="F280" i="32"/>
  <c r="F278" i="32"/>
  <c r="F277" i="32"/>
  <c r="F276" i="32"/>
  <c r="F275" i="32"/>
  <c r="F271" i="32"/>
  <c r="F270" i="32"/>
  <c r="F268" i="32"/>
  <c r="F264" i="32"/>
  <c r="F263" i="32"/>
  <c r="F262" i="32"/>
  <c r="F260" i="32"/>
  <c r="F259" i="32"/>
  <c r="F258" i="32"/>
  <c r="C8" i="33"/>
  <c r="G8" i="33" s="1"/>
  <c r="F225" i="33"/>
  <c r="F305" i="33"/>
  <c r="F300" i="33"/>
  <c r="F173" i="33"/>
  <c r="D11" i="33"/>
  <c r="F11" i="33" s="1"/>
  <c r="F10" i="34"/>
  <c r="F11" i="34"/>
  <c r="C9" i="32"/>
  <c r="E19" i="32"/>
  <c r="E21" i="32"/>
  <c r="H21" i="32" s="1"/>
  <c r="E23" i="32"/>
  <c r="H23" i="32" s="1"/>
  <c r="E27" i="32"/>
  <c r="H27" i="32" s="1"/>
  <c r="E28" i="32"/>
  <c r="H28" i="32" s="1"/>
  <c r="E29" i="32"/>
  <c r="H29" i="32" s="1"/>
  <c r="E30" i="32"/>
  <c r="H30" i="32" s="1"/>
  <c r="E32" i="32"/>
  <c r="H32" i="32" s="1"/>
  <c r="E34" i="32"/>
  <c r="H34" i="32" s="1"/>
  <c r="E36" i="32"/>
  <c r="H36" i="32" s="1"/>
  <c r="E39" i="32"/>
  <c r="H39" i="32" s="1"/>
  <c r="E41" i="32"/>
  <c r="H41" i="32" s="1"/>
  <c r="E44" i="32"/>
  <c r="H44" i="32" s="1"/>
  <c r="E45" i="32"/>
  <c r="H45" i="32" s="1"/>
  <c r="E47" i="32"/>
  <c r="H47" i="32" s="1"/>
  <c r="E49" i="32"/>
  <c r="H49" i="32" s="1"/>
  <c r="E50" i="32"/>
  <c r="H50" i="32" s="1"/>
  <c r="E51" i="32"/>
  <c r="H51" i="32" s="1"/>
  <c r="E54" i="32"/>
  <c r="H54" i="32" s="1"/>
  <c r="E56" i="32"/>
  <c r="H56" i="32" s="1"/>
  <c r="E59" i="32"/>
  <c r="H59" i="32" s="1"/>
  <c r="E61" i="32"/>
  <c r="H61" i="32" s="1"/>
  <c r="E62" i="32"/>
  <c r="H62" i="32" s="1"/>
  <c r="E64" i="32"/>
  <c r="H64" i="32" s="1"/>
  <c r="E65" i="32"/>
  <c r="H65" i="32" s="1"/>
  <c r="E66" i="32"/>
  <c r="H66" i="32" s="1"/>
  <c r="E67" i="32"/>
  <c r="H67" i="32" s="1"/>
  <c r="E68" i="32"/>
  <c r="H68" i="32" s="1"/>
  <c r="E164" i="32"/>
  <c r="H164" i="32" s="1"/>
  <c r="E161" i="32"/>
  <c r="H161" i="32" s="1"/>
  <c r="E160" i="32"/>
  <c r="H160" i="32" s="1"/>
  <c r="E158" i="32"/>
  <c r="H158" i="32" s="1"/>
  <c r="E155" i="32"/>
  <c r="H155" i="32" s="1"/>
  <c r="E153" i="32"/>
  <c r="H153" i="32" s="1"/>
  <c r="E152" i="32"/>
  <c r="H152" i="32" s="1"/>
  <c r="E151" i="32"/>
  <c r="H151" i="32" s="1"/>
  <c r="E145" i="32"/>
  <c r="H145" i="32" s="1"/>
  <c r="E143" i="32"/>
  <c r="H143" i="32" s="1"/>
  <c r="E142" i="32"/>
  <c r="H142" i="32" s="1"/>
  <c r="E141" i="32"/>
  <c r="H141" i="32" s="1"/>
  <c r="E140" i="32"/>
  <c r="H140" i="32" s="1"/>
  <c r="E139" i="32"/>
  <c r="H139" i="32" s="1"/>
  <c r="E137" i="32"/>
  <c r="H137" i="32" s="1"/>
  <c r="E136" i="32"/>
  <c r="H136" i="32" s="1"/>
  <c r="E135" i="32"/>
  <c r="H135" i="32" s="1"/>
  <c r="E134" i="32"/>
  <c r="H134" i="32" s="1"/>
  <c r="E133" i="32"/>
  <c r="H133" i="32" s="1"/>
  <c r="E132" i="32"/>
  <c r="H132" i="32" s="1"/>
  <c r="E131" i="32"/>
  <c r="H131" i="32" s="1"/>
  <c r="E129" i="32"/>
  <c r="H129" i="32" s="1"/>
  <c r="E128" i="32"/>
  <c r="H128" i="32" s="1"/>
  <c r="E126" i="32"/>
  <c r="H126" i="32" s="1"/>
  <c r="E125" i="32"/>
  <c r="H125" i="32" s="1"/>
  <c r="E123" i="32"/>
  <c r="H123" i="32" s="1"/>
  <c r="E122" i="32"/>
  <c r="H122" i="32" s="1"/>
  <c r="E121" i="32"/>
  <c r="H121" i="32" s="1"/>
  <c r="E120" i="32"/>
  <c r="H120" i="32" s="1"/>
  <c r="E118" i="32"/>
  <c r="H118" i="32" s="1"/>
  <c r="E117" i="32"/>
  <c r="H117" i="32" s="1"/>
  <c r="E116" i="32"/>
  <c r="H116" i="32" s="1"/>
  <c r="G75" i="32"/>
  <c r="H75" i="32" s="1"/>
  <c r="F118" i="32"/>
  <c r="F123" i="32"/>
  <c r="F124" i="32"/>
  <c r="F129" i="32"/>
  <c r="F130" i="32"/>
  <c r="F134" i="32"/>
  <c r="F139" i="32"/>
  <c r="F143" i="32"/>
  <c r="F144" i="32"/>
  <c r="F153" i="32"/>
  <c r="F154" i="32"/>
  <c r="F161" i="32"/>
  <c r="F174" i="32"/>
  <c r="F175" i="32"/>
  <c r="F176" i="32"/>
  <c r="F178" i="32"/>
  <c r="F179" i="32"/>
  <c r="F180" i="32"/>
  <c r="F181" i="32"/>
  <c r="F182" i="32"/>
  <c r="F184" i="32"/>
  <c r="F185" i="32"/>
  <c r="F186" i="32"/>
  <c r="F187" i="32"/>
  <c r="F188" i="32"/>
  <c r="F189" i="32"/>
  <c r="F190" i="32"/>
  <c r="F191" i="32"/>
  <c r="F192" i="32"/>
  <c r="F193" i="32"/>
  <c r="F194" i="32"/>
  <c r="F195" i="32"/>
  <c r="F197" i="32"/>
  <c r="F198" i="32"/>
  <c r="F199" i="32"/>
  <c r="F200" i="32"/>
  <c r="F201" i="32"/>
  <c r="F202" i="32"/>
  <c r="F203" i="32"/>
  <c r="F204" i="32"/>
  <c r="F205" i="32"/>
  <c r="F206" i="32"/>
  <c r="F207" i="32"/>
  <c r="F208" i="32"/>
  <c r="F209" i="32"/>
  <c r="F210" i="32"/>
  <c r="F213" i="32"/>
  <c r="F214" i="32"/>
  <c r="F215" i="32"/>
  <c r="F218" i="32"/>
  <c r="F219" i="32"/>
  <c r="F225" i="32"/>
  <c r="F226" i="32"/>
  <c r="F227" i="32"/>
  <c r="F228" i="32"/>
  <c r="F230" i="32"/>
  <c r="F232" i="32"/>
  <c r="F233" i="32"/>
  <c r="F236" i="32"/>
  <c r="F238" i="32"/>
  <c r="F241" i="32"/>
  <c r="F243" i="32"/>
  <c r="F244" i="32"/>
  <c r="F246" i="32"/>
  <c r="F248" i="32"/>
  <c r="F249" i="32"/>
  <c r="F250" i="32"/>
  <c r="F253" i="32"/>
  <c r="F255" i="32"/>
  <c r="F256" i="32"/>
  <c r="E574" i="32"/>
  <c r="H574" i="32" s="1"/>
  <c r="E572" i="32"/>
  <c r="H572" i="32" s="1"/>
  <c r="E571" i="32"/>
  <c r="H571" i="32" s="1"/>
  <c r="E570" i="32"/>
  <c r="H570" i="32" s="1"/>
  <c r="E568" i="32"/>
  <c r="H568" i="32" s="1"/>
  <c r="E567" i="32"/>
  <c r="H567" i="32" s="1"/>
  <c r="E566" i="32"/>
  <c r="H566" i="32" s="1"/>
  <c r="E565" i="32"/>
  <c r="H565" i="32" s="1"/>
  <c r="E562" i="32"/>
  <c r="H562" i="32" s="1"/>
  <c r="E561" i="32"/>
  <c r="H561" i="32" s="1"/>
  <c r="E560" i="32"/>
  <c r="H560" i="32" s="1"/>
  <c r="E559" i="32"/>
  <c r="H559" i="32" s="1"/>
  <c r="E556" i="32"/>
  <c r="H556" i="32" s="1"/>
  <c r="E555" i="32"/>
  <c r="H555" i="32" s="1"/>
  <c r="E554" i="32"/>
  <c r="H554" i="32" s="1"/>
  <c r="E552" i="32"/>
  <c r="H552" i="32" s="1"/>
  <c r="E551" i="32"/>
  <c r="H551" i="32" s="1"/>
  <c r="E548" i="32"/>
  <c r="H548" i="32" s="1"/>
  <c r="E546" i="32"/>
  <c r="H546" i="32" s="1"/>
  <c r="E543" i="32"/>
  <c r="H543" i="32" s="1"/>
  <c r="E542" i="32"/>
  <c r="H542" i="32" s="1"/>
  <c r="E541" i="32"/>
  <c r="H541" i="32" s="1"/>
  <c r="E539" i="32"/>
  <c r="H539" i="32" s="1"/>
  <c r="E538" i="32"/>
  <c r="H538" i="32" s="1"/>
  <c r="E536" i="32"/>
  <c r="H536" i="32" s="1"/>
  <c r="E535" i="32"/>
  <c r="H535" i="32" s="1"/>
  <c r="E534" i="32"/>
  <c r="H534" i="32" s="1"/>
  <c r="E529" i="32"/>
  <c r="H529" i="32" s="1"/>
  <c r="E528" i="32"/>
  <c r="H528" i="32" s="1"/>
  <c r="E526" i="32"/>
  <c r="H526" i="32" s="1"/>
  <c r="E524" i="32"/>
  <c r="H524" i="32" s="1"/>
  <c r="E523" i="32"/>
  <c r="H523" i="32" s="1"/>
  <c r="E522" i="32"/>
  <c r="H522" i="32" s="1"/>
  <c r="E520" i="32"/>
  <c r="H520" i="32" s="1"/>
  <c r="E517" i="32"/>
  <c r="H517" i="32" s="1"/>
  <c r="E516" i="32"/>
  <c r="H516" i="32" s="1"/>
  <c r="E515" i="32"/>
  <c r="H515" i="32" s="1"/>
  <c r="E514" i="32"/>
  <c r="H514" i="32" s="1"/>
  <c r="E512" i="32"/>
  <c r="H512" i="32" s="1"/>
  <c r="E511" i="32"/>
  <c r="H511" i="32" s="1"/>
  <c r="E510" i="32"/>
  <c r="H510" i="32" s="1"/>
  <c r="E503" i="32"/>
  <c r="H503" i="32" s="1"/>
  <c r="E498" i="32"/>
  <c r="H498" i="32" s="1"/>
  <c r="E497" i="32"/>
  <c r="H497" i="32" s="1"/>
  <c r="E495" i="32"/>
  <c r="H495" i="32" s="1"/>
  <c r="E494" i="32"/>
  <c r="H494" i="32" s="1"/>
  <c r="E490" i="32"/>
  <c r="H490" i="32" s="1"/>
  <c r="E489" i="32"/>
  <c r="H489" i="32" s="1"/>
  <c r="E488" i="32"/>
  <c r="H488" i="32" s="1"/>
  <c r="E487" i="32"/>
  <c r="H487" i="32" s="1"/>
  <c r="E486" i="32"/>
  <c r="H486" i="32" s="1"/>
  <c r="E485" i="32"/>
  <c r="H485" i="32" s="1"/>
  <c r="E484" i="32"/>
  <c r="H484" i="32" s="1"/>
  <c r="E483" i="32"/>
  <c r="H483" i="32" s="1"/>
  <c r="E482" i="32"/>
  <c r="H482" i="32" s="1"/>
  <c r="E481" i="32"/>
  <c r="H481" i="32" s="1"/>
  <c r="E479" i="32"/>
  <c r="H479" i="32" s="1"/>
  <c r="E476" i="32"/>
  <c r="H476" i="32" s="1"/>
  <c r="E471" i="32"/>
  <c r="H471" i="32" s="1"/>
  <c r="E470" i="32"/>
  <c r="H470" i="32" s="1"/>
  <c r="E469" i="32"/>
  <c r="H469" i="32" s="1"/>
  <c r="E466" i="32"/>
  <c r="H466" i="32" s="1"/>
  <c r="E465" i="32"/>
  <c r="H465" i="32" s="1"/>
  <c r="E464" i="32"/>
  <c r="H464" i="32" s="1"/>
  <c r="E463" i="32"/>
  <c r="H463" i="32" s="1"/>
  <c r="E459" i="32"/>
  <c r="H459" i="32" s="1"/>
  <c r="E458" i="32"/>
  <c r="H458" i="32" s="1"/>
  <c r="E457" i="32"/>
  <c r="H457" i="32" s="1"/>
  <c r="E456" i="32"/>
  <c r="H456" i="32" s="1"/>
  <c r="E455" i="32"/>
  <c r="H455" i="32" s="1"/>
  <c r="E454" i="32"/>
  <c r="H454" i="32" s="1"/>
  <c r="E453" i="32"/>
  <c r="H453" i="32" s="1"/>
  <c r="E450" i="32"/>
  <c r="H450" i="32" s="1"/>
  <c r="E448" i="32"/>
  <c r="H448" i="32" s="1"/>
  <c r="E445" i="32"/>
  <c r="H445" i="32" s="1"/>
  <c r="E444" i="32"/>
  <c r="H444" i="32" s="1"/>
  <c r="E443" i="32"/>
  <c r="H443" i="32" s="1"/>
  <c r="E442" i="32"/>
  <c r="H442" i="32" s="1"/>
  <c r="E441" i="32"/>
  <c r="H441" i="32" s="1"/>
  <c r="E434" i="32"/>
  <c r="H434" i="32" s="1"/>
  <c r="E432" i="32"/>
  <c r="H432" i="32" s="1"/>
  <c r="E429" i="32"/>
  <c r="H429" i="32" s="1"/>
  <c r="E428" i="32"/>
  <c r="H428" i="32" s="1"/>
  <c r="E425" i="32"/>
  <c r="H425" i="32" s="1"/>
  <c r="E424" i="32"/>
  <c r="H424" i="32" s="1"/>
  <c r="E423" i="32"/>
  <c r="H423" i="32" s="1"/>
  <c r="E422" i="32"/>
  <c r="H422" i="32" s="1"/>
  <c r="E421" i="32"/>
  <c r="H421" i="32" s="1"/>
  <c r="E420" i="32"/>
  <c r="H420" i="32" s="1"/>
  <c r="E419" i="32"/>
  <c r="H419" i="32" s="1"/>
  <c r="E418" i="32"/>
  <c r="H418" i="32" s="1"/>
  <c r="E416" i="32"/>
  <c r="H416" i="32" s="1"/>
  <c r="E415" i="32"/>
  <c r="H415" i="32" s="1"/>
  <c r="E413" i="32"/>
  <c r="H413" i="32" s="1"/>
  <c r="E412" i="32"/>
  <c r="H412" i="32" s="1"/>
  <c r="E411" i="32"/>
  <c r="H411" i="32" s="1"/>
  <c r="E410" i="32"/>
  <c r="H410" i="32" s="1"/>
  <c r="E409" i="32"/>
  <c r="H409" i="32" s="1"/>
  <c r="E408" i="32"/>
  <c r="H408" i="32" s="1"/>
  <c r="E405" i="32"/>
  <c r="H405" i="32" s="1"/>
  <c r="E404" i="32"/>
  <c r="H404" i="32" s="1"/>
  <c r="E403" i="32"/>
  <c r="H403" i="32" s="1"/>
  <c r="E402" i="32"/>
  <c r="H402" i="32" s="1"/>
  <c r="E401" i="32"/>
  <c r="H401" i="32" s="1"/>
  <c r="E399" i="32"/>
  <c r="H399" i="32" s="1"/>
  <c r="E398" i="32"/>
  <c r="H398" i="32" s="1"/>
  <c r="E397" i="32"/>
  <c r="H397" i="32" s="1"/>
  <c r="E395" i="32"/>
  <c r="H395" i="32" s="1"/>
  <c r="E392" i="32"/>
  <c r="H392" i="32" s="1"/>
  <c r="E391" i="32"/>
  <c r="H391" i="32" s="1"/>
  <c r="E389" i="32"/>
  <c r="H389" i="32" s="1"/>
  <c r="E388" i="32"/>
  <c r="H388" i="32" s="1"/>
  <c r="E387" i="32"/>
  <c r="H387" i="32" s="1"/>
  <c r="E386" i="32"/>
  <c r="H386" i="32" s="1"/>
  <c r="E385" i="32"/>
  <c r="H385" i="32" s="1"/>
  <c r="E384" i="32"/>
  <c r="H384" i="32" s="1"/>
  <c r="E383" i="32"/>
  <c r="H383" i="32" s="1"/>
  <c r="E382" i="32"/>
  <c r="H382" i="32" s="1"/>
  <c r="E379" i="32"/>
  <c r="H379" i="32" s="1"/>
  <c r="E378" i="32"/>
  <c r="H378" i="32" s="1"/>
  <c r="E375" i="32"/>
  <c r="H375" i="32" s="1"/>
  <c r="E374" i="32"/>
  <c r="H374" i="32" s="1"/>
  <c r="E373" i="32"/>
  <c r="H373" i="32" s="1"/>
  <c r="E372" i="32"/>
  <c r="H372" i="32" s="1"/>
  <c r="E370" i="32"/>
  <c r="H370" i="32" s="1"/>
  <c r="E369" i="32"/>
  <c r="H369" i="32" s="1"/>
  <c r="E367" i="32"/>
  <c r="H367" i="32" s="1"/>
  <c r="E366" i="32"/>
  <c r="H366" i="32" s="1"/>
  <c r="E365" i="32"/>
  <c r="H365" i="32" s="1"/>
  <c r="E364" i="32"/>
  <c r="H364" i="32" s="1"/>
  <c r="E363" i="32"/>
  <c r="H363" i="32" s="1"/>
  <c r="E362" i="32"/>
  <c r="H362" i="32" s="1"/>
  <c r="E361" i="32"/>
  <c r="H361" i="32" s="1"/>
  <c r="E358" i="32"/>
  <c r="H358" i="32" s="1"/>
  <c r="E357" i="32"/>
  <c r="H357" i="32" s="1"/>
  <c r="E356" i="32"/>
  <c r="H356" i="32" s="1"/>
  <c r="E355" i="32"/>
  <c r="H355" i="32" s="1"/>
  <c r="E352" i="32"/>
  <c r="H352" i="32" s="1"/>
  <c r="E351" i="32"/>
  <c r="H351" i="32" s="1"/>
  <c r="E350" i="32"/>
  <c r="H350" i="32" s="1"/>
  <c r="E349" i="32"/>
  <c r="H349" i="32" s="1"/>
  <c r="F586" i="32"/>
  <c r="F590" i="32"/>
  <c r="F598" i="32"/>
  <c r="F602" i="32"/>
  <c r="F606" i="32"/>
  <c r="F75" i="33"/>
  <c r="D10" i="33"/>
  <c r="F159" i="33"/>
  <c r="F200" i="33"/>
  <c r="F19" i="34"/>
  <c r="D9" i="34"/>
  <c r="E131" i="34"/>
  <c r="H131" i="34" s="1"/>
  <c r="E123" i="34"/>
  <c r="H123" i="34" s="1"/>
  <c r="E104" i="34"/>
  <c r="H104" i="34" s="1"/>
  <c r="E92" i="34"/>
  <c r="H92" i="34" s="1"/>
  <c r="E87" i="34"/>
  <c r="H87" i="34" s="1"/>
  <c r="E76" i="34"/>
  <c r="H76" i="34" s="1"/>
  <c r="E75" i="34"/>
  <c r="H75" i="34" s="1"/>
  <c r="C10" i="34"/>
  <c r="C8" i="34"/>
  <c r="G8" i="34" s="1"/>
  <c r="E136" i="34"/>
  <c r="H136" i="34" s="1"/>
  <c r="E128" i="34"/>
  <c r="H128" i="34" s="1"/>
  <c r="E535" i="34"/>
  <c r="H535" i="34" s="1"/>
  <c r="E445" i="34"/>
  <c r="H445" i="34" s="1"/>
  <c r="E420" i="34"/>
  <c r="H420" i="34" s="1"/>
  <c r="E391" i="34"/>
  <c r="H391" i="34" s="1"/>
  <c r="E384" i="34"/>
  <c r="H384" i="34" s="1"/>
  <c r="E373" i="34"/>
  <c r="H373" i="34" s="1"/>
  <c r="E362" i="34"/>
  <c r="H362" i="34" s="1"/>
  <c r="E350" i="34"/>
  <c r="H350" i="34" s="1"/>
  <c r="E349" i="34"/>
  <c r="E556" i="34"/>
  <c r="H556" i="34" s="1"/>
  <c r="G349" i="34"/>
  <c r="C12" i="34"/>
  <c r="F517" i="32"/>
  <c r="F524" i="32"/>
  <c r="F534" i="32"/>
  <c r="F539" i="32"/>
  <c r="F546" i="32"/>
  <c r="F554" i="32"/>
  <c r="F560" i="32"/>
  <c r="F566" i="32"/>
  <c r="F571" i="32"/>
  <c r="E600" i="33"/>
  <c r="H600" i="33" s="1"/>
  <c r="E586" i="33"/>
  <c r="H586" i="33" s="1"/>
  <c r="E582" i="33"/>
  <c r="H582" i="33" s="1"/>
  <c r="C13" i="33"/>
  <c r="E129" i="34"/>
  <c r="H129" i="34" s="1"/>
  <c r="F516" i="32"/>
  <c r="F529" i="32"/>
  <c r="F530" i="32"/>
  <c r="F531" i="32"/>
  <c r="F532" i="32"/>
  <c r="F538" i="32"/>
  <c r="F543" i="32"/>
  <c r="F544" i="32"/>
  <c r="F545" i="32"/>
  <c r="F559" i="32"/>
  <c r="G582" i="32"/>
  <c r="H582" i="32" s="1"/>
  <c r="D12" i="33"/>
  <c r="E21" i="33"/>
  <c r="H21" i="33" s="1"/>
  <c r="E19" i="33"/>
  <c r="H19" i="33" s="1"/>
  <c r="C9" i="33"/>
  <c r="G75" i="33"/>
  <c r="H75" i="33" s="1"/>
  <c r="F352" i="33"/>
  <c r="F386" i="33"/>
  <c r="F388" i="33"/>
  <c r="F395" i="33"/>
  <c r="F397" i="33"/>
  <c r="F399" i="33"/>
  <c r="F423" i="33"/>
  <c r="F428" i="33"/>
  <c r="F442" i="33"/>
  <c r="F445" i="33"/>
  <c r="F484" i="33"/>
  <c r="F539" i="33"/>
  <c r="F586" i="33"/>
  <c r="E114" i="34"/>
  <c r="H114" i="34" s="1"/>
  <c r="E125" i="34"/>
  <c r="H125" i="34" s="1"/>
  <c r="H108" i="34"/>
  <c r="H112" i="34"/>
  <c r="H116" i="34"/>
  <c r="H120" i="34"/>
  <c r="H124" i="34"/>
  <c r="H132" i="34"/>
  <c r="H140" i="34"/>
  <c r="H144" i="34"/>
  <c r="H148" i="34"/>
  <c r="H152" i="34"/>
  <c r="H156" i="34"/>
  <c r="H160" i="34"/>
  <c r="H164" i="34"/>
  <c r="E179" i="34"/>
  <c r="H179" i="34" s="1"/>
  <c r="H275" i="34"/>
  <c r="H279" i="34"/>
  <c r="H283" i="34"/>
  <c r="H287" i="34"/>
  <c r="H291" i="34"/>
  <c r="H295" i="34"/>
  <c r="H299" i="34"/>
  <c r="H303" i="34"/>
  <c r="H307" i="34"/>
  <c r="E319" i="34"/>
  <c r="H319" i="34" s="1"/>
  <c r="H351" i="34"/>
  <c r="H355" i="34"/>
  <c r="H359" i="34"/>
  <c r="H366" i="34"/>
  <c r="H370" i="34"/>
  <c r="H377" i="34"/>
  <c r="H381" i="34"/>
  <c r="H388" i="34"/>
  <c r="H395" i="34"/>
  <c r="H399" i="34"/>
  <c r="H403" i="34"/>
  <c r="H407" i="34"/>
  <c r="H411" i="34"/>
  <c r="H415" i="34"/>
  <c r="H107" i="34"/>
  <c r="H111" i="34"/>
  <c r="H115" i="34"/>
  <c r="H119" i="34"/>
  <c r="H127" i="34"/>
  <c r="H135" i="34"/>
  <c r="H139" i="34"/>
  <c r="H143" i="34"/>
  <c r="H147" i="34"/>
  <c r="H151" i="34"/>
  <c r="H155" i="34"/>
  <c r="H159" i="34"/>
  <c r="H163" i="34"/>
  <c r="H167" i="34"/>
  <c r="F271" i="34"/>
  <c r="F199" i="34"/>
  <c r="F179" i="34"/>
  <c r="F178" i="34"/>
  <c r="F173" i="34"/>
  <c r="H274" i="34"/>
  <c r="H278" i="34"/>
  <c r="H282" i="34"/>
  <c r="H286" i="34"/>
  <c r="H290" i="34"/>
  <c r="H298" i="34"/>
  <c r="H302" i="34"/>
  <c r="H306" i="34"/>
  <c r="E600" i="34"/>
  <c r="H600" i="34" s="1"/>
  <c r="E585" i="34"/>
  <c r="H585" i="34" s="1"/>
  <c r="E608" i="34"/>
  <c r="H608" i="34" s="1"/>
  <c r="E586" i="34"/>
  <c r="H586" i="34" s="1"/>
  <c r="E582" i="34"/>
  <c r="H582" i="34" s="1"/>
  <c r="E601" i="34"/>
  <c r="H601" i="34" s="1"/>
  <c r="H354" i="34"/>
  <c r="H358" i="34"/>
  <c r="H365" i="34"/>
  <c r="H369" i="34"/>
  <c r="H376" i="34"/>
  <c r="H380" i="34"/>
  <c r="H387" i="34"/>
  <c r="H394" i="34"/>
  <c r="H398" i="34"/>
  <c r="H402" i="34"/>
  <c r="H406" i="34"/>
  <c r="H410" i="34"/>
  <c r="H414" i="34"/>
  <c r="H418" i="34"/>
  <c r="H438" i="34"/>
  <c r="H442" i="34"/>
  <c r="H446" i="34"/>
  <c r="H450" i="34"/>
  <c r="H454" i="34"/>
  <c r="H458" i="34"/>
  <c r="H462" i="34"/>
  <c r="H466" i="34"/>
  <c r="H470" i="34"/>
  <c r="H474" i="34"/>
  <c r="H478" i="34"/>
  <c r="H482" i="34"/>
  <c r="H486" i="34"/>
  <c r="H490" i="34"/>
  <c r="H437" i="34"/>
  <c r="H441" i="34"/>
  <c r="F442" i="34"/>
  <c r="H449" i="34"/>
  <c r="H453" i="34"/>
  <c r="H457" i="34"/>
  <c r="H461" i="34"/>
  <c r="H465" i="34"/>
  <c r="H469" i="34"/>
  <c r="H473" i="34"/>
  <c r="H477" i="34"/>
  <c r="H481" i="34"/>
  <c r="H485" i="34"/>
  <c r="H489" i="34"/>
  <c r="H493" i="34"/>
  <c r="H495" i="34"/>
  <c r="H499" i="34"/>
  <c r="H503" i="34"/>
  <c r="H507" i="34"/>
  <c r="H511" i="34"/>
  <c r="H515" i="34"/>
  <c r="H519" i="34"/>
  <c r="H523" i="34"/>
  <c r="H527" i="34"/>
  <c r="H531" i="34"/>
  <c r="H539" i="34"/>
  <c r="H543" i="34"/>
  <c r="H547" i="34"/>
  <c r="H551" i="34"/>
  <c r="H555" i="34"/>
  <c r="H559" i="34"/>
  <c r="H563" i="34"/>
  <c r="H567" i="34"/>
  <c r="H571" i="34"/>
  <c r="H575" i="34"/>
  <c r="H590" i="34"/>
  <c r="H594" i="34"/>
  <c r="H597" i="34"/>
  <c r="H604" i="34"/>
  <c r="H494" i="34"/>
  <c r="H498" i="34"/>
  <c r="H502" i="34"/>
  <c r="H506" i="34"/>
  <c r="H510" i="34"/>
  <c r="H514" i="34"/>
  <c r="H518" i="34"/>
  <c r="H522" i="34"/>
  <c r="H526" i="34"/>
  <c r="H530" i="34"/>
  <c r="H534" i="34"/>
  <c r="H538" i="34"/>
  <c r="H542" i="34"/>
  <c r="H546" i="34"/>
  <c r="H550" i="34"/>
  <c r="H554" i="34"/>
  <c r="H558" i="34"/>
  <c r="H562" i="34"/>
  <c r="H566" i="34"/>
  <c r="H570" i="34"/>
  <c r="H574" i="34"/>
  <c r="H589" i="34"/>
  <c r="H593" i="34"/>
  <c r="H596" i="34"/>
  <c r="H603" i="34"/>
  <c r="H607" i="34"/>
  <c r="F595" i="34"/>
  <c r="F13" i="18" l="1"/>
  <c r="H582" i="8"/>
  <c r="E10" i="25"/>
  <c r="H582" i="9"/>
  <c r="F12" i="10"/>
  <c r="G13" i="15"/>
  <c r="H13" i="15" s="1"/>
  <c r="E13" i="31"/>
  <c r="H173" i="22"/>
  <c r="H11" i="11"/>
  <c r="H11" i="5"/>
  <c r="E11" i="31"/>
  <c r="H173" i="23"/>
  <c r="H173" i="14"/>
  <c r="G8" i="29"/>
  <c r="F11" i="18"/>
  <c r="E10" i="33"/>
  <c r="F9" i="10"/>
  <c r="F12" i="18"/>
  <c r="E12" i="33"/>
  <c r="H19" i="26"/>
  <c r="G8" i="18"/>
  <c r="F9" i="20"/>
  <c r="F11" i="10"/>
  <c r="G8" i="22"/>
  <c r="E11" i="32"/>
  <c r="H11" i="32" s="1"/>
  <c r="E12" i="32"/>
  <c r="H12" i="32" s="1"/>
  <c r="H13" i="32"/>
  <c r="E10" i="32"/>
  <c r="H75" i="15"/>
  <c r="H13" i="29"/>
  <c r="E12" i="29"/>
  <c r="H12" i="29" s="1"/>
  <c r="E10" i="29"/>
  <c r="H10" i="29" s="1"/>
  <c r="H75" i="24"/>
  <c r="H173" i="19"/>
  <c r="H75" i="20"/>
  <c r="H582" i="19"/>
  <c r="E11" i="26"/>
  <c r="H75" i="27"/>
  <c r="H11" i="20"/>
  <c r="H173" i="26"/>
  <c r="F13" i="26"/>
  <c r="H19" i="24"/>
  <c r="H582" i="21"/>
  <c r="H582" i="14"/>
  <c r="F11" i="23"/>
  <c r="F9" i="23"/>
  <c r="F12" i="23"/>
  <c r="H19" i="23"/>
  <c r="G8" i="16"/>
  <c r="F10" i="16"/>
  <c r="E10" i="19"/>
  <c r="E13" i="8"/>
  <c r="H13" i="8" s="1"/>
  <c r="E12" i="22"/>
  <c r="H12" i="22" s="1"/>
  <c r="H19" i="12"/>
  <c r="H349" i="11"/>
  <c r="E11" i="8"/>
  <c r="E13" i="19"/>
  <c r="H13" i="19" s="1"/>
  <c r="F13" i="20"/>
  <c r="H19" i="22"/>
  <c r="H173" i="16"/>
  <c r="H349" i="12"/>
  <c r="E10" i="8"/>
  <c r="H10" i="8" s="1"/>
  <c r="H75" i="5"/>
  <c r="E13" i="22"/>
  <c r="H13" i="22" s="1"/>
  <c r="H582" i="22"/>
  <c r="E10" i="22"/>
  <c r="H10" i="22" s="1"/>
  <c r="F10" i="22"/>
  <c r="F11" i="22"/>
  <c r="F9" i="22"/>
  <c r="F12" i="22"/>
  <c r="H349" i="21"/>
  <c r="H582" i="20"/>
  <c r="F12" i="20"/>
  <c r="F10" i="20"/>
  <c r="H173" i="17"/>
  <c r="H19" i="16"/>
  <c r="H75" i="18"/>
  <c r="H19" i="17"/>
  <c r="E12" i="17"/>
  <c r="H12" i="17" s="1"/>
  <c r="E10" i="17"/>
  <c r="H349" i="15"/>
  <c r="F13" i="12"/>
  <c r="H11" i="35"/>
  <c r="H19" i="14"/>
  <c r="G8" i="14"/>
  <c r="E12" i="14"/>
  <c r="H12" i="14" s="1"/>
  <c r="E11" i="14"/>
  <c r="H75" i="8"/>
  <c r="F10" i="6"/>
  <c r="F8" i="6" s="1"/>
  <c r="H9" i="35"/>
  <c r="F8" i="35"/>
  <c r="H11" i="12"/>
  <c r="F11" i="12"/>
  <c r="F12" i="12"/>
  <c r="F10" i="12"/>
  <c r="F9" i="12"/>
  <c r="G8" i="12"/>
  <c r="H19" i="11"/>
  <c r="E10" i="10"/>
  <c r="H10" i="10" s="1"/>
  <c r="H19" i="10"/>
  <c r="F12" i="9"/>
  <c r="F11" i="9"/>
  <c r="F9" i="9"/>
  <c r="G8" i="3"/>
  <c r="H582" i="2"/>
  <c r="G8" i="2"/>
  <c r="H13" i="35"/>
  <c r="H173" i="7"/>
  <c r="H349" i="6"/>
  <c r="F9" i="8"/>
  <c r="G8" i="8"/>
  <c r="H19" i="5"/>
  <c r="H582" i="5"/>
  <c r="H582" i="3"/>
  <c r="H12" i="2"/>
  <c r="H173" i="3"/>
  <c r="E9" i="3"/>
  <c r="H9" i="3" s="1"/>
  <c r="H19" i="2"/>
  <c r="F12" i="3"/>
  <c r="E8" i="35"/>
  <c r="H8" i="35" s="1"/>
  <c r="H75" i="3"/>
  <c r="E13" i="3"/>
  <c r="H13" i="3" s="1"/>
  <c r="H349" i="2"/>
  <c r="H75" i="2"/>
  <c r="H173" i="2"/>
  <c r="H10" i="2"/>
  <c r="F12" i="2"/>
  <c r="F13" i="2"/>
  <c r="F11" i="2"/>
  <c r="F9" i="2"/>
  <c r="F10" i="2"/>
  <c r="H349" i="1"/>
  <c r="H582" i="1"/>
  <c r="H75" i="1"/>
  <c r="G8" i="1"/>
  <c r="F12" i="1"/>
  <c r="H13" i="30"/>
  <c r="H582" i="17"/>
  <c r="F13" i="31"/>
  <c r="H349" i="10"/>
  <c r="H349" i="22"/>
  <c r="E13" i="5"/>
  <c r="H13" i="5" s="1"/>
  <c r="F11" i="1"/>
  <c r="H75" i="6"/>
  <c r="E9" i="5"/>
  <c r="H9" i="5" s="1"/>
  <c r="E13" i="1"/>
  <c r="H13" i="1" s="1"/>
  <c r="F10" i="19"/>
  <c r="E11" i="7"/>
  <c r="H11" i="7" s="1"/>
  <c r="E9" i="1"/>
  <c r="F9" i="1"/>
  <c r="E13" i="34"/>
  <c r="H13" i="34" s="1"/>
  <c r="H75" i="25"/>
  <c r="H173" i="12"/>
  <c r="F10" i="32"/>
  <c r="H13" i="27"/>
  <c r="H349" i="25"/>
  <c r="H582" i="11"/>
  <c r="F12" i="31"/>
  <c r="F12" i="26"/>
  <c r="F10" i="21"/>
  <c r="E11" i="16"/>
  <c r="F10" i="7"/>
  <c r="F9" i="34"/>
  <c r="G9" i="34"/>
  <c r="F12" i="32"/>
  <c r="G8" i="32"/>
  <c r="H582" i="30"/>
  <c r="G8" i="28"/>
  <c r="E13" i="28"/>
  <c r="F10" i="29"/>
  <c r="F9" i="28"/>
  <c r="F13" i="27"/>
  <c r="F11" i="27"/>
  <c r="F10" i="27"/>
  <c r="F10" i="24"/>
  <c r="F12" i="24"/>
  <c r="F13" i="28"/>
  <c r="H349" i="28"/>
  <c r="F12" i="21"/>
  <c r="F13" i="21"/>
  <c r="E13" i="24"/>
  <c r="E11" i="24"/>
  <c r="F9" i="18"/>
  <c r="F8" i="18" s="1"/>
  <c r="G9" i="18"/>
  <c r="F9" i="17"/>
  <c r="F13" i="17"/>
  <c r="H173" i="21"/>
  <c r="F9" i="15"/>
  <c r="F11" i="15"/>
  <c r="F10" i="15"/>
  <c r="H582" i="13"/>
  <c r="F12" i="13"/>
  <c r="F13" i="13"/>
  <c r="F9" i="13"/>
  <c r="H349" i="33"/>
  <c r="H173" i="32"/>
  <c r="H19" i="31"/>
  <c r="H11" i="30"/>
  <c r="H75" i="29"/>
  <c r="H582" i="28"/>
  <c r="H19" i="28"/>
  <c r="H173" i="24"/>
  <c r="H349" i="19"/>
  <c r="H75" i="19"/>
  <c r="H582" i="18"/>
  <c r="H173" i="18"/>
  <c r="H19" i="18"/>
  <c r="H349" i="17"/>
  <c r="H75" i="17"/>
  <c r="H173" i="8"/>
  <c r="H9" i="13"/>
  <c r="H9" i="7"/>
  <c r="G11" i="33"/>
  <c r="E11" i="33"/>
  <c r="E13" i="18"/>
  <c r="G13" i="14"/>
  <c r="H13" i="14" s="1"/>
  <c r="F13" i="14"/>
  <c r="G11" i="14"/>
  <c r="F11" i="14"/>
  <c r="H582" i="12"/>
  <c r="G12" i="33"/>
  <c r="F12" i="33"/>
  <c r="G12" i="34"/>
  <c r="E12" i="34"/>
  <c r="F10" i="33"/>
  <c r="G10" i="33"/>
  <c r="G9" i="32"/>
  <c r="E9" i="32"/>
  <c r="F11" i="32"/>
  <c r="G13" i="31"/>
  <c r="H13" i="31" s="1"/>
  <c r="F13" i="32"/>
  <c r="H9" i="31"/>
  <c r="G10" i="31"/>
  <c r="E10" i="31"/>
  <c r="F10" i="30"/>
  <c r="G10" i="30"/>
  <c r="H10" i="30" s="1"/>
  <c r="H19" i="29"/>
  <c r="F11" i="30"/>
  <c r="F9" i="30"/>
  <c r="H349" i="29"/>
  <c r="G8" i="30"/>
  <c r="G10" i="28"/>
  <c r="E10" i="28"/>
  <c r="G11" i="26"/>
  <c r="H11" i="26" s="1"/>
  <c r="F11" i="26"/>
  <c r="E11" i="27"/>
  <c r="H11" i="27" s="1"/>
  <c r="G8" i="27"/>
  <c r="F13" i="24"/>
  <c r="G13" i="24"/>
  <c r="F11" i="24"/>
  <c r="F12" i="29"/>
  <c r="E9" i="28"/>
  <c r="G10" i="26"/>
  <c r="E10" i="26"/>
  <c r="G11" i="24"/>
  <c r="E12" i="24"/>
  <c r="H12" i="24" s="1"/>
  <c r="H582" i="23"/>
  <c r="G13" i="23"/>
  <c r="E13" i="23"/>
  <c r="G8" i="23"/>
  <c r="E11" i="23"/>
  <c r="H11" i="23" s="1"/>
  <c r="G10" i="23"/>
  <c r="H10" i="23" s="1"/>
  <c r="F10" i="23"/>
  <c r="G11" i="22"/>
  <c r="E11" i="22"/>
  <c r="G12" i="18"/>
  <c r="E12" i="18"/>
  <c r="F10" i="17"/>
  <c r="G9" i="20"/>
  <c r="G10" i="19"/>
  <c r="H10" i="19" s="1"/>
  <c r="G13" i="18"/>
  <c r="G8" i="17"/>
  <c r="F11" i="21"/>
  <c r="F13" i="19"/>
  <c r="F11" i="17"/>
  <c r="E9" i="20"/>
  <c r="G10" i="16"/>
  <c r="E10" i="16"/>
  <c r="E11" i="18"/>
  <c r="E9" i="16"/>
  <c r="G10" i="15"/>
  <c r="H10" i="15" s="1"/>
  <c r="G9" i="14"/>
  <c r="H9" i="14" s="1"/>
  <c r="F10" i="13"/>
  <c r="H11" i="15"/>
  <c r="E10" i="13"/>
  <c r="G10" i="13"/>
  <c r="F12" i="11"/>
  <c r="F11" i="11"/>
  <c r="G11" i="9"/>
  <c r="E11" i="9"/>
  <c r="F11" i="8"/>
  <c r="G11" i="8"/>
  <c r="H12" i="10"/>
  <c r="E12" i="3"/>
  <c r="G12" i="3"/>
  <c r="E10" i="1"/>
  <c r="G10" i="1"/>
  <c r="G9" i="10"/>
  <c r="G13" i="9"/>
  <c r="E13" i="9"/>
  <c r="F10" i="9"/>
  <c r="G12" i="9"/>
  <c r="E12" i="8"/>
  <c r="G12" i="8"/>
  <c r="E13" i="7"/>
  <c r="H13" i="7" s="1"/>
  <c r="E10" i="5"/>
  <c r="G10" i="5"/>
  <c r="E10" i="3"/>
  <c r="G10" i="3"/>
  <c r="E11" i="1"/>
  <c r="H11" i="1" s="1"/>
  <c r="G9" i="8"/>
  <c r="H9" i="8" s="1"/>
  <c r="F13" i="5"/>
  <c r="F11" i="7"/>
  <c r="F9" i="3"/>
  <c r="H12" i="33"/>
  <c r="G12" i="26"/>
  <c r="E12" i="26"/>
  <c r="G12" i="27"/>
  <c r="F9" i="25"/>
  <c r="G11" i="17"/>
  <c r="E11" i="17"/>
  <c r="H19" i="21"/>
  <c r="E13" i="13"/>
  <c r="H13" i="13" s="1"/>
  <c r="G9" i="33"/>
  <c r="E9" i="33"/>
  <c r="E11" i="34"/>
  <c r="H11" i="34" s="1"/>
  <c r="G10" i="32"/>
  <c r="F9" i="32"/>
  <c r="F9" i="31"/>
  <c r="H75" i="31"/>
  <c r="G11" i="29"/>
  <c r="E11" i="29"/>
  <c r="G11" i="28"/>
  <c r="H11" i="28" s="1"/>
  <c r="F11" i="28"/>
  <c r="H582" i="27"/>
  <c r="G12" i="28"/>
  <c r="E12" i="28"/>
  <c r="G9" i="27"/>
  <c r="E9" i="27"/>
  <c r="E12" i="27"/>
  <c r="F12" i="25"/>
  <c r="F9" i="24"/>
  <c r="G13" i="28"/>
  <c r="H13" i="28" s="1"/>
  <c r="F9" i="26"/>
  <c r="E9" i="23"/>
  <c r="G9" i="23"/>
  <c r="F13" i="25"/>
  <c r="G10" i="24"/>
  <c r="E10" i="24"/>
  <c r="G9" i="24"/>
  <c r="E9" i="24"/>
  <c r="G8" i="25"/>
  <c r="G12" i="23"/>
  <c r="E12" i="23"/>
  <c r="G10" i="20"/>
  <c r="E10" i="20"/>
  <c r="H19" i="19"/>
  <c r="H349" i="18"/>
  <c r="G10" i="18"/>
  <c r="E10" i="18"/>
  <c r="E13" i="21"/>
  <c r="H13" i="21" s="1"/>
  <c r="G8" i="21"/>
  <c r="F12" i="19"/>
  <c r="G8" i="19"/>
  <c r="G11" i="18"/>
  <c r="G11" i="21"/>
  <c r="E11" i="21"/>
  <c r="G9" i="21"/>
  <c r="E9" i="21"/>
  <c r="F9" i="21"/>
  <c r="F9" i="19"/>
  <c r="F13" i="15"/>
  <c r="G11" i="16"/>
  <c r="H75" i="13"/>
  <c r="F10" i="11"/>
  <c r="F13" i="10"/>
  <c r="F8" i="10" s="1"/>
  <c r="G13" i="10"/>
  <c r="G9" i="12"/>
  <c r="E9" i="12"/>
  <c r="G12" i="11"/>
  <c r="E12" i="11"/>
  <c r="G8" i="11"/>
  <c r="F9" i="11"/>
  <c r="E9" i="11"/>
  <c r="E10" i="9"/>
  <c r="G10" i="9"/>
  <c r="H173" i="9"/>
  <c r="F12" i="5"/>
  <c r="E13" i="10"/>
  <c r="G8" i="10"/>
  <c r="E9" i="10"/>
  <c r="E12" i="7"/>
  <c r="G12" i="7"/>
  <c r="G8" i="7"/>
  <c r="E13" i="6"/>
  <c r="G13" i="6"/>
  <c r="E9" i="6"/>
  <c r="G9" i="6"/>
  <c r="H9" i="1"/>
  <c r="G8" i="9"/>
  <c r="E12" i="9"/>
  <c r="F9" i="5"/>
  <c r="G12" i="5"/>
  <c r="G11" i="31"/>
  <c r="H11" i="31" s="1"/>
  <c r="F11" i="31"/>
  <c r="G9" i="29"/>
  <c r="E9" i="29"/>
  <c r="E8" i="30"/>
  <c r="H9" i="30"/>
  <c r="F12" i="7"/>
  <c r="F10" i="5"/>
  <c r="E9" i="2"/>
  <c r="G9" i="2"/>
  <c r="E11" i="10"/>
  <c r="E12" i="5"/>
  <c r="G8" i="5"/>
  <c r="E9" i="9"/>
  <c r="G9" i="9"/>
  <c r="F13" i="7"/>
  <c r="F10" i="3"/>
  <c r="F13" i="3"/>
  <c r="G13" i="33"/>
  <c r="E13" i="33"/>
  <c r="G8" i="20"/>
  <c r="E12" i="20"/>
  <c r="H12" i="20" s="1"/>
  <c r="G11" i="19"/>
  <c r="E11" i="19"/>
  <c r="G12" i="16"/>
  <c r="E12" i="16"/>
  <c r="F12" i="15"/>
  <c r="G12" i="15"/>
  <c r="H12" i="15" s="1"/>
  <c r="E12" i="13"/>
  <c r="H12" i="13" s="1"/>
  <c r="G8" i="13"/>
  <c r="G10" i="11"/>
  <c r="E10" i="11"/>
  <c r="H349" i="34"/>
  <c r="G10" i="34"/>
  <c r="E10" i="34"/>
  <c r="F8" i="34"/>
  <c r="H19" i="32"/>
  <c r="E9" i="34"/>
  <c r="H173" i="33"/>
  <c r="G12" i="31"/>
  <c r="E12" i="31"/>
  <c r="G8" i="31"/>
  <c r="G12" i="30"/>
  <c r="H12" i="30" s="1"/>
  <c r="F12" i="30"/>
  <c r="G13" i="26"/>
  <c r="H13" i="26" s="1"/>
  <c r="G13" i="25"/>
  <c r="E13" i="25"/>
  <c r="G10" i="25"/>
  <c r="H10" i="25" s="1"/>
  <c r="F10" i="25"/>
  <c r="G9" i="25"/>
  <c r="E9" i="25"/>
  <c r="G10" i="27"/>
  <c r="E10" i="27"/>
  <c r="G9" i="28"/>
  <c r="G8" i="26"/>
  <c r="E9" i="26"/>
  <c r="G8" i="24"/>
  <c r="G11" i="25"/>
  <c r="E11" i="25"/>
  <c r="G12" i="25"/>
  <c r="H12" i="25" s="1"/>
  <c r="G9" i="22"/>
  <c r="E9" i="22"/>
  <c r="G10" i="21"/>
  <c r="H10" i="21" s="1"/>
  <c r="G9" i="19"/>
  <c r="E9" i="19"/>
  <c r="G9" i="17"/>
  <c r="E9" i="17"/>
  <c r="E12" i="21"/>
  <c r="H12" i="21" s="1"/>
  <c r="F12" i="17"/>
  <c r="G12" i="19"/>
  <c r="H12" i="19" s="1"/>
  <c r="G10" i="17"/>
  <c r="E9" i="18"/>
  <c r="G13" i="16"/>
  <c r="F13" i="16"/>
  <c r="G9" i="16"/>
  <c r="F9" i="16"/>
  <c r="E13" i="16"/>
  <c r="G8" i="15"/>
  <c r="E13" i="20"/>
  <c r="H13" i="20" s="1"/>
  <c r="H9" i="15"/>
  <c r="E8" i="15"/>
  <c r="E11" i="13"/>
  <c r="H11" i="13" s="1"/>
  <c r="E13" i="11"/>
  <c r="H13" i="11" s="1"/>
  <c r="F11" i="13"/>
  <c r="H75" i="9"/>
  <c r="E13" i="2"/>
  <c r="G13" i="2"/>
  <c r="H173" i="10"/>
  <c r="G11" i="10"/>
  <c r="H19" i="8"/>
  <c r="E10" i="7"/>
  <c r="G10" i="7"/>
  <c r="E11" i="6"/>
  <c r="G11" i="6"/>
  <c r="E11" i="3"/>
  <c r="H11" i="3" s="1"/>
  <c r="E11" i="2"/>
  <c r="G11" i="2"/>
  <c r="E12" i="1"/>
  <c r="G12" i="1"/>
  <c r="H19" i="9"/>
  <c r="F10" i="1"/>
  <c r="H10" i="32" l="1"/>
  <c r="H10" i="33"/>
  <c r="H11" i="33"/>
  <c r="H12" i="31"/>
  <c r="F8" i="23"/>
  <c r="E8" i="8"/>
  <c r="H8" i="8" s="1"/>
  <c r="H11" i="8"/>
  <c r="H10" i="27"/>
  <c r="F8" i="26"/>
  <c r="H11" i="22"/>
  <c r="F8" i="22"/>
  <c r="F8" i="20"/>
  <c r="H10" i="17"/>
  <c r="H11" i="17"/>
  <c r="H13" i="16"/>
  <c r="H12" i="16"/>
  <c r="F8" i="9"/>
  <c r="F8" i="8"/>
  <c r="E8" i="14"/>
  <c r="H8" i="14" s="1"/>
  <c r="H11" i="14"/>
  <c r="F8" i="12"/>
  <c r="H11" i="9"/>
  <c r="F8" i="2"/>
  <c r="H13" i="10"/>
  <c r="F8" i="1"/>
  <c r="H11" i="24"/>
  <c r="F8" i="14"/>
  <c r="H8" i="30"/>
  <c r="H10" i="26"/>
  <c r="F8" i="28"/>
  <c r="H13" i="24"/>
  <c r="F8" i="27"/>
  <c r="E8" i="7"/>
  <c r="H8" i="7" s="1"/>
  <c r="H12" i="5"/>
  <c r="F8" i="21"/>
  <c r="H8" i="15"/>
  <c r="F8" i="11"/>
  <c r="F8" i="19"/>
  <c r="F8" i="24"/>
  <c r="F8" i="15"/>
  <c r="H11" i="19"/>
  <c r="H12" i="9"/>
  <c r="H11" i="16"/>
  <c r="H12" i="27"/>
  <c r="H11" i="29"/>
  <c r="F8" i="32"/>
  <c r="F8" i="29"/>
  <c r="F8" i="33"/>
  <c r="H12" i="1"/>
  <c r="H11" i="2"/>
  <c r="H13" i="6"/>
  <c r="H10" i="9"/>
  <c r="F8" i="7"/>
  <c r="H10" i="5"/>
  <c r="H12" i="8"/>
  <c r="H12" i="3"/>
  <c r="H10" i="13"/>
  <c r="F8" i="13"/>
  <c r="F8" i="17"/>
  <c r="H11" i="6"/>
  <c r="H9" i="22"/>
  <c r="E8" i="22"/>
  <c r="H8" i="22" s="1"/>
  <c r="H9" i="2"/>
  <c r="E8" i="2"/>
  <c r="H8" i="2" s="1"/>
  <c r="H9" i="11"/>
  <c r="E8" i="11"/>
  <c r="H8" i="11" s="1"/>
  <c r="H9" i="21"/>
  <c r="E8" i="21"/>
  <c r="H8" i="21" s="1"/>
  <c r="H12" i="23"/>
  <c r="H9" i="24"/>
  <c r="E8" i="24"/>
  <c r="H8" i="24" s="1"/>
  <c r="F8" i="31"/>
  <c r="H10" i="16"/>
  <c r="H9" i="28"/>
  <c r="E8" i="28"/>
  <c r="H8" i="28" s="1"/>
  <c r="H10" i="28"/>
  <c r="H13" i="18"/>
  <c r="E8" i="13"/>
  <c r="H8" i="13" s="1"/>
  <c r="E8" i="19"/>
  <c r="H8" i="19" s="1"/>
  <c r="H9" i="19"/>
  <c r="E8" i="9"/>
  <c r="H8" i="9" s="1"/>
  <c r="H9" i="9"/>
  <c r="H9" i="6"/>
  <c r="E8" i="6"/>
  <c r="H8" i="6" s="1"/>
  <c r="H9" i="12"/>
  <c r="E8" i="12"/>
  <c r="H8" i="12" s="1"/>
  <c r="E8" i="27"/>
  <c r="H8" i="27" s="1"/>
  <c r="H9" i="27"/>
  <c r="E8" i="33"/>
  <c r="H8" i="33" s="1"/>
  <c r="H9" i="33"/>
  <c r="F8" i="3"/>
  <c r="E8" i="31"/>
  <c r="H8" i="31" s="1"/>
  <c r="H10" i="7"/>
  <c r="F8" i="16"/>
  <c r="H9" i="18"/>
  <c r="E8" i="18"/>
  <c r="H8" i="18" s="1"/>
  <c r="H9" i="26"/>
  <c r="E8" i="26"/>
  <c r="H8" i="26" s="1"/>
  <c r="H10" i="34"/>
  <c r="H10" i="11"/>
  <c r="H13" i="33"/>
  <c r="H11" i="10"/>
  <c r="E8" i="29"/>
  <c r="H8" i="29" s="1"/>
  <c r="H9" i="29"/>
  <c r="H12" i="7"/>
  <c r="H11" i="21"/>
  <c r="H10" i="18"/>
  <c r="H10" i="20"/>
  <c r="H10" i="24"/>
  <c r="E8" i="23"/>
  <c r="H8" i="23" s="1"/>
  <c r="H9" i="23"/>
  <c r="H12" i="26"/>
  <c r="H9" i="16"/>
  <c r="E8" i="16"/>
  <c r="H8" i="16" s="1"/>
  <c r="H9" i="20"/>
  <c r="E8" i="20"/>
  <c r="H8" i="20" s="1"/>
  <c r="F8" i="30"/>
  <c r="E8" i="32"/>
  <c r="H8" i="32" s="1"/>
  <c r="H9" i="32"/>
  <c r="H12" i="34"/>
  <c r="H13" i="2"/>
  <c r="E8" i="17"/>
  <c r="H8" i="17" s="1"/>
  <c r="H9" i="17"/>
  <c r="H11" i="25"/>
  <c r="E8" i="25"/>
  <c r="H8" i="25" s="1"/>
  <c r="H9" i="25"/>
  <c r="H13" i="25"/>
  <c r="E8" i="34"/>
  <c r="H8" i="34" s="1"/>
  <c r="H9" i="34"/>
  <c r="F8" i="5"/>
  <c r="E8" i="1"/>
  <c r="H8" i="1" s="1"/>
  <c r="E8" i="5"/>
  <c r="H8" i="5" s="1"/>
  <c r="H9" i="10"/>
  <c r="E8" i="10"/>
  <c r="H8" i="10" s="1"/>
  <c r="E8" i="3"/>
  <c r="H8" i="3" s="1"/>
  <c r="H12" i="11"/>
  <c r="H12" i="28"/>
  <c r="F8" i="25"/>
  <c r="H10" i="3"/>
  <c r="H13" i="9"/>
  <c r="H10" i="1"/>
  <c r="H11" i="18"/>
  <c r="H12" i="18"/>
  <c r="H13" i="23"/>
  <c r="H10" i="31"/>
</calcChain>
</file>

<file path=xl/sharedStrings.xml><?xml version="1.0" encoding="utf-8"?>
<sst xmlns="http://schemas.openxmlformats.org/spreadsheetml/2006/main" count="21624" uniqueCount="648">
  <si>
    <t>NÚMERO DE INSCRITOS REGISTRADOS EN LA AGENCIA PÚBLICA DE EMPLEO POR OCUPACIÓN Y NIVEL DE CUALIFICACIÓN</t>
  </si>
  <si>
    <t>TRIMESTRE  OCTUBRE - DICIEMBRE 2019 - 2020</t>
  </si>
  <si>
    <t>Total nacional</t>
  </si>
  <si>
    <t>Nombre de la ocupación</t>
  </si>
  <si>
    <t>Número de inscritos
 Octubre - Diciembre</t>
  </si>
  <si>
    <t xml:space="preserve"> Participación (%) </t>
  </si>
  <si>
    <t xml:space="preserve">Contribución a la variación 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</si>
  <si>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</si>
  <si>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</si>
  <si>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</si>
  <si>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</si>
  <si>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</si>
  <si>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</si>
  <si>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Número de inscritos
Octubre - Diciembre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</si>
  <si>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</si>
  <si>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</si>
  <si>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</si>
  <si>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</si>
  <si>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</si>
  <si>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</si>
  <si>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negocio.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</si>
  <si>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</si>
  <si>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</si>
  <si>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</si>
  <si>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</si>
  <si>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</si>
  <si>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</si>
  <si>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</si>
  <si>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</si>
  <si>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</si>
  <si>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</si>
  <si>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</si>
  <si>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</si>
  <si>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</si>
  <si>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</si>
  <si>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</si>
  <si>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</si>
  <si>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</si>
  <si>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</si>
  <si>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</si>
  <si>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</si>
  <si>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</si>
  <si>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</si>
  <si>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</si>
  <si>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</si>
  <si>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</si>
  <si>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</si>
  <si>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</si>
  <si>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</si>
  <si>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</si>
  <si>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</si>
  <si>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</si>
  <si>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</si>
  <si>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</si>
  <si>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</si>
  <si>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</si>
  <si>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</si>
  <si>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</si>
  <si>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</si>
  <si>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</si>
  <si>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</si>
  <si>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</si>
  <si>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</si>
  <si>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</si>
  <si>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</si>
  <si>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</si>
  <si>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</si>
  <si>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</si>
  <si>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</si>
  <si>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</si>
  <si>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</si>
  <si>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</si>
  <si>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</si>
  <si>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</si>
  <si>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</si>
  <si>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</si>
  <si>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</si>
  <si>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</si>
  <si>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</si>
  <si>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</si>
  <si>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</si>
  <si>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</si>
  <si>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</si>
  <si>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</si>
  <si>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</si>
  <si>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</si>
  <si>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</si>
  <si>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</si>
  <si>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</si>
  <si>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</si>
  <si>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</si>
  <si>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</si>
  <si>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n.c.a.</t>
  </si>
  <si>
    <t>NUEVA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</si>
  <si>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</si>
  <si>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</si>
  <si>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</si>
  <si>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</si>
  <si>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</si>
  <si>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</si>
  <si>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</si>
  <si>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</si>
  <si>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</si>
  <si>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</si>
  <si>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</si>
  <si>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</si>
  <si>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</si>
  <si>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</si>
  <si>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n.c.a.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</si>
  <si>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</si>
  <si>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</si>
  <si>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</si>
  <si>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</si>
  <si>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</si>
  <si>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</si>
  <si>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</si>
  <si>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</si>
  <si>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</si>
  <si>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</si>
  <si>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</si>
  <si>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</si>
  <si>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</si>
  <si>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</si>
  <si>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</si>
  <si>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</si>
  <si>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</si>
  <si>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</si>
  <si>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</si>
  <si>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</si>
  <si>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</si>
  <si>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</si>
  <si>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</si>
  <si>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</si>
  <si>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</si>
  <si>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</si>
  <si>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</si>
  <si>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</si>
  <si>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</si>
  <si>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</si>
  <si>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</si>
  <si>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</si>
  <si>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</si>
  <si>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</si>
  <si>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</si>
  <si>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</si>
  <si>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</si>
  <si>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</si>
  <si>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</si>
  <si>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</si>
  <si>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</si>
  <si>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</si>
  <si>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</si>
  <si>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</si>
  <si>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</si>
  <si>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</si>
  <si>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</si>
  <si>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</si>
  <si>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</si>
  <si>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</si>
  <si>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</si>
  <si>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</si>
  <si>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</si>
  <si>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</si>
  <si>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</si>
  <si>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</si>
  <si>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</si>
  <si>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</si>
  <si>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</si>
  <si>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</si>
  <si>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</si>
  <si>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</si>
  <si>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</si>
  <si>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</si>
  <si>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</si>
  <si>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</si>
  <si>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</si>
  <si>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</si>
  <si>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</si>
  <si>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</si>
  <si>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</si>
  <si>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</si>
  <si>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</si>
  <si>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</si>
  <si>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</si>
  <si>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</si>
  <si>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</si>
  <si>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</si>
  <si>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</si>
  <si>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</si>
  <si>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</si>
  <si>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</si>
  <si>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</si>
  <si>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</si>
  <si>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</si>
  <si>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</si>
  <si>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</si>
  <si>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</si>
  <si>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</si>
  <si>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</si>
  <si>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</si>
  <si>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</si>
  <si>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</si>
  <si>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</si>
  <si>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</si>
  <si>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</si>
  <si>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</si>
  <si>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</si>
  <si>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</si>
  <si>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</si>
  <si>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</si>
  <si>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</si>
  <si>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</si>
  <si>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</si>
  <si>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Instrumentadores Quirúrgicos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</si>
  <si>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</si>
  <si>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</si>
  <si>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</si>
  <si>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</si>
  <si>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</si>
  <si>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</si>
  <si>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Otras Ocupaciones Técnicas en Terapia y Valoración n.c.a.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</si>
  <si>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</si>
  <si>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</si>
  <si>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</si>
  <si>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</si>
  <si>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</si>
  <si>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</si>
  <si>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</si>
  <si>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</si>
  <si>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</si>
  <si>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</si>
  <si>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</si>
  <si>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</si>
  <si>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</si>
  <si>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</si>
  <si>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</si>
  <si>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</si>
  <si>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</si>
  <si>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</si>
  <si>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Curadores y Supervisores Musicales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</si>
  <si>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</si>
  <si>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</si>
  <si>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</si>
  <si>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</si>
  <si>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</si>
  <si>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</si>
  <si>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</si>
  <si>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</si>
  <si>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</si>
  <si>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</si>
  <si>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</si>
  <si>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</si>
  <si>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</si>
  <si>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n.c.a.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</si>
  <si>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</si>
  <si>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</si>
  <si>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</si>
  <si>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</si>
  <si>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</si>
  <si>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</si>
  <si>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</si>
  <si>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</si>
  <si>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</si>
  <si>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</si>
  <si>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</si>
  <si>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</si>
  <si>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</si>
  <si>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</si>
  <si>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</si>
  <si>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</si>
  <si>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</si>
  <si>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</si>
  <si>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</si>
  <si>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</si>
  <si>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</si>
  <si>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</si>
  <si>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</si>
  <si>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</si>
  <si>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</si>
  <si>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</si>
  <si>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</si>
  <si>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</si>
  <si>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</si>
  <si>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</si>
  <si>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</si>
  <si>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</si>
  <si>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</si>
  <si>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</si>
  <si>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</si>
  <si>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</si>
  <si>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</si>
  <si>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</si>
  <si>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</si>
  <si>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</si>
  <si>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</si>
  <si>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</si>
  <si>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</si>
  <si>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</si>
  <si>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</si>
  <si>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</si>
  <si>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</si>
  <si>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</si>
  <si>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</si>
  <si>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</si>
  <si>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</si>
  <si>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</si>
  <si>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</si>
  <si>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</si>
  <si>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</si>
  <si>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</si>
  <si>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</si>
  <si>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</si>
  <si>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</si>
  <si>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</si>
  <si>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</si>
  <si>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</si>
  <si>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</si>
  <si>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</si>
  <si>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</si>
  <si>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</si>
  <si>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</si>
  <si>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</si>
  <si>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</si>
  <si>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</si>
  <si>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</si>
  <si>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</si>
  <si>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</si>
  <si>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</si>
  <si>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</si>
  <si>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</si>
  <si>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</si>
  <si>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</si>
  <si>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</si>
  <si>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</si>
  <si>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</si>
  <si>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</si>
  <si>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</si>
  <si>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</si>
  <si>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</si>
  <si>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</si>
  <si>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</si>
  <si>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</si>
  <si>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</si>
  <si>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</si>
  <si>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</si>
  <si>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</si>
  <si>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</si>
  <si>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</si>
  <si>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</si>
  <si>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</si>
  <si>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</si>
  <si>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</si>
  <si>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</si>
  <si>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</si>
  <si>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</si>
  <si>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</si>
  <si>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</si>
  <si>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</si>
  <si>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</si>
  <si>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</si>
  <si>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</si>
  <si>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</si>
  <si>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</si>
  <si>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</si>
  <si>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de Droguería y Farmacia</t>
  </si>
  <si>
    <t>Otros Auxiliares de Servicios a la Salud n.c.a.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</si>
  <si>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</si>
  <si>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</si>
  <si>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</si>
  <si>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</si>
  <si>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</si>
  <si>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</si>
  <si>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</si>
  <si>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</si>
  <si>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</si>
  <si>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</si>
  <si>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</si>
  <si>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</si>
  <si>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</si>
  <si>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</si>
  <si>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</si>
  <si>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</si>
  <si>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</si>
  <si>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</si>
  <si>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</si>
  <si>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</si>
  <si>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</si>
  <si>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</si>
  <si>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</si>
  <si>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</si>
  <si>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</si>
  <si>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</si>
  <si>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</si>
  <si>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</si>
  <si>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</si>
  <si>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</si>
  <si>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</si>
  <si>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</si>
  <si>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</si>
  <si>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</si>
  <si>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</si>
  <si>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</si>
  <si>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</si>
  <si>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</si>
  <si>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</si>
  <si>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</si>
  <si>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</si>
  <si>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</si>
  <si>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</si>
  <si>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</si>
  <si>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</si>
  <si>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</si>
  <si>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</si>
  <si>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</si>
  <si>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</si>
  <si>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</si>
  <si>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</si>
  <si>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</si>
  <si>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</si>
  <si>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</si>
  <si>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</si>
  <si>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</si>
  <si>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</si>
  <si>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</si>
  <si>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</si>
  <si>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</si>
  <si>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</si>
  <si>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</si>
  <si>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</si>
  <si>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de Máquinas y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</si>
  <si>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</si>
  <si>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</si>
  <si>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</si>
  <si>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</si>
  <si>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</si>
  <si>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</si>
  <si>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</si>
  <si>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</si>
  <si>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</si>
  <si>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</si>
  <si>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</si>
  <si>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</si>
  <si>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</si>
  <si>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 y Forjadores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</si>
  <si>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</si>
  <si>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</si>
  <si>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</si>
  <si>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</si>
  <si>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</si>
  <si>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</si>
  <si>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</si>
  <si>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</si>
  <si>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</si>
  <si>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</si>
  <si>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</si>
  <si>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</si>
  <si>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</si>
  <si>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</si>
  <si>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</si>
  <si>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</si>
  <si>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</si>
  <si>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</si>
  <si>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</si>
  <si>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</si>
  <si>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</si>
  <si>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</si>
  <si>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</si>
  <si>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</si>
  <si>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</si>
  <si>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</si>
  <si>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</si>
  <si>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</si>
  <si>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</si>
  <si>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</si>
  <si>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</si>
  <si>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</si>
  <si>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</si>
  <si>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</si>
  <si>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</si>
  <si>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</si>
  <si>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</si>
  <si>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</si>
  <si>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</si>
  <si>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</si>
  <si>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</si>
  <si>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</si>
  <si>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</si>
  <si>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</si>
  <si>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</si>
  <si>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</si>
  <si>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</si>
  <si>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</si>
  <si>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</si>
  <si>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</si>
  <si>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</si>
  <si>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</si>
  <si>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e Inspectores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</si>
  <si>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</si>
  <si>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</si>
  <si>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</si>
  <si>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</si>
  <si>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</si>
  <si>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</si>
  <si>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</si>
  <si>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</si>
  <si>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</si>
  <si>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</si>
  <si>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Recubrimientos Metálicos</t>
  </si>
  <si>
    <t>Pintores en Procesos de Manufactura</t>
  </si>
  <si>
    <t>Otros Ensambladores e Inspectores n.c.a.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</si>
  <si>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</si>
  <si>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</si>
  <si>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</si>
  <si>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</si>
  <si>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</si>
  <si>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</si>
  <si>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</si>
  <si>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</si>
  <si>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</si>
  <si>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</si>
  <si>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</si>
  <si>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</si>
  <si>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</si>
  <si>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</si>
  <si>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</si>
  <si>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</si>
  <si>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</si>
  <si>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</si>
  <si>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</si>
  <si>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</si>
  <si>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</si>
  <si>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</si>
  <si>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</si>
  <si>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</si>
  <si>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</si>
  <si>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</si>
  <si>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</si>
  <si>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</si>
  <si>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</si>
  <si>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</si>
  <si>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</si>
  <si>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</si>
  <si>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</si>
  <si>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</si>
  <si>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</si>
  <si>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</si>
  <si>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</si>
  <si>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</si>
  <si>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</si>
  <si>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</si>
  <si>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(n.c.a)</t>
  </si>
  <si>
    <t>Operadores de Máquinas para la fabricación de Otros Productos n.c.a.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</si>
  <si>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</si>
  <si>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</si>
  <si>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</si>
  <si>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</si>
  <si>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</si>
  <si>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</si>
  <si>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</si>
  <si>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</si>
  <si>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</si>
  <si>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n.c.a.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</si>
  <si>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</si>
  <si>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</si>
  <si>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</si>
  <si>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</si>
  <si>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</si>
  <si>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</si>
  <si>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</si>
  <si>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</si>
  <si>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</si>
  <si>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</si>
  <si>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</si>
  <si>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</si>
  <si>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</si>
  <si>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</si>
  <si>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</si>
  <si>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</si>
  <si>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 n.c.a.</t>
  </si>
  <si>
    <t>Amazonas</t>
  </si>
  <si>
    <t>Total Amazonas</t>
  </si>
  <si>
    <t>Antioquia</t>
  </si>
  <si>
    <t>Total Antioquia</t>
  </si>
  <si>
    <t>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</si>
  <si>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</si>
  <si>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</si>
  <si>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</si>
  <si>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</si>
  <si>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</si>
  <si>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</si>
  <si>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</si>
  <si>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</si>
  <si>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</si>
  <si>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</si>
  <si>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</si>
  <si>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</si>
  <si>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</si>
  <si>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</si>
  <si>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</si>
  <si>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</si>
  <si>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</si>
  <si>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</si>
  <si>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</si>
  <si>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</si>
  <si>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</si>
  <si>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</si>
  <si>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</si>
  <si>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</si>
  <si>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</si>
  <si>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</si>
  <si>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</si>
  <si>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</si>
  <si>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</si>
  <si>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</si>
  <si>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</si>
  <si>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</si>
  <si>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</si>
  <si>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</si>
  <si>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</si>
  <si>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</si>
  <si>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</si>
  <si>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</si>
  <si>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</si>
  <si>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</si>
  <si>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</si>
  <si>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</si>
  <si>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</si>
  <si>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</si>
  <si>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</si>
  <si>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</si>
  <si>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</si>
  <si>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</si>
  <si>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</si>
  <si>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</si>
  <si>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 xml:space="preserve">Sucre </t>
  </si>
  <si>
    <t xml:space="preserve">Total Sucre 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</si>
  <si>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</si>
  <si>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</si>
  <si>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</si>
  <si>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</si>
  <si>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</si>
  <si>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</si>
  <si>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</si>
  <si>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</si>
  <si>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% Variación    2020 vs 2019</t>
  </si>
  <si>
    <t>% Variación 2020 vs 2019</t>
  </si>
  <si>
    <t>Otros Artistas</t>
  </si>
  <si>
    <t>Otros Reparadores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</si>
</sst>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66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8B92"/>
        <bgColor rgb="FF008B92"/>
      </patternFill>
    </fill>
    <fill>
      <patternFill patternType="solid">
        <fgColor rgb="FF00AEB6"/>
        <bgColor rgb="FF00AEB6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164" fontId="1" fillId="0" borderId="0"/>
    <xf numFmtId="0" fontId="2" fillId="0" borderId="0"/>
    <xf numFmtId="9" fontId="1" fillId="0" borderId="0"/>
  </cellStyleXfs>
  <cellXfs count="40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6" fontId="6" fillId="3" borderId="2" xfId="3" applyNumberFormat="1" applyFont="1" applyFill="1" applyBorder="1" applyAlignment="1">
      <alignment vertical="center" wrapText="1"/>
    </xf>
    <xf numFmtId="166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5" fontId="6" fillId="3" borderId="2" xfId="1" applyNumberFormat="1" applyFont="1" applyFill="1" applyBorder="1" applyAlignment="1">
      <alignment horizontal="center" vertical="center" wrapText="1"/>
    </xf>
    <xf numFmtId="165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6" fontId="0" fillId="0" borderId="12" xfId="0" applyNumberFormat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left" vertical="center" wrapText="1"/>
    </xf>
    <xf numFmtId="3" fontId="7" fillId="6" borderId="12" xfId="0" applyNumberFormat="1" applyFont="1" applyFill="1" applyBorder="1" applyAlignment="1">
      <alignment horizontal="center" vertical="center" wrapText="1"/>
    </xf>
    <xf numFmtId="166" fontId="7" fillId="6" borderId="12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7" fillId="5" borderId="12" xfId="0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7" fillId="5" borderId="12" xfId="0" applyFont="1" applyFill="1" applyBorder="1" applyAlignment="1">
      <alignment horizontal="center" vertical="center" wrapText="1"/>
    </xf>
    <xf numFmtId="0" fontId="0" fillId="0" borderId="13" xfId="0" applyBorder="1" applyAlignment="1"/>
    <xf numFmtId="0" fontId="0" fillId="0" borderId="14" xfId="0" applyBorder="1" applyAlignment="1"/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 applyAlignment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 applyAlignment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 applyAlignment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 applyAlignment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 applyAlignment="1"/>
  </cellXfs>
  <cellStyles count="4">
    <cellStyle name="Millares" xfId="1" builtinId="3"/>
    <cellStyle name="Normal" xfId="0" builtinId="0"/>
    <cellStyle name="Normal 2" xfId="2" xr:uid="{00000000-0005-0000-0000-000002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09B447B-5F09-4F15-B338-C4CB7EEDC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B97D73AD-3332-452A-A935-E520F4BA3837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0"/>
          <a:ext cx="4552950" cy="1209675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10"/>
  <sheetViews>
    <sheetView showGridLines="0" tabSelected="1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2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2</v>
      </c>
      <c r="C8" s="11">
        <f>+C19+C75+C173+C349+C582</f>
        <v>186040</v>
      </c>
      <c r="D8" s="12">
        <f>+D19+D75+D173+D349+D582</f>
        <v>227550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0.22312405934207696</v>
      </c>
      <c r="H8" s="9">
        <f t="shared" ref="H8:H13" si="1">+IF(OR(AND(E8=""),(G8="")),"",E8*G8)</f>
        <v>0.22312405934207696</v>
      </c>
    </row>
    <row r="9" spans="1:8" x14ac:dyDescent="0.2">
      <c r="A9" s="13"/>
      <c r="B9" s="14" t="s">
        <v>7</v>
      </c>
      <c r="C9" s="15">
        <f>+C19</f>
        <v>1558</v>
      </c>
      <c r="D9" s="15">
        <f>+D19</f>
        <v>2530</v>
      </c>
      <c r="E9" s="16">
        <f t="shared" ref="E9:F13" si="2">+C9/C$8</f>
        <v>8.3745431090088158E-3</v>
      </c>
      <c r="F9" s="16">
        <f t="shared" si="2"/>
        <v>1.1118435508679411E-2</v>
      </c>
      <c r="G9" s="16">
        <f t="shared" si="0"/>
        <v>0.62387676508344025</v>
      </c>
      <c r="H9" s="16">
        <f t="shared" si="1"/>
        <v>5.2246828639002365E-3</v>
      </c>
    </row>
    <row r="10" spans="1:8" x14ac:dyDescent="0.2">
      <c r="A10" s="13"/>
      <c r="B10" s="14" t="s">
        <v>8</v>
      </c>
      <c r="C10" s="15">
        <f>+C75</f>
        <v>18139</v>
      </c>
      <c r="D10" s="15">
        <f>+D75</f>
        <v>28546</v>
      </c>
      <c r="E10" s="16">
        <f t="shared" si="2"/>
        <v>9.7500537518813157E-2</v>
      </c>
      <c r="F10" s="16">
        <f t="shared" si="2"/>
        <v>0.12544935179081521</v>
      </c>
      <c r="G10" s="16">
        <f t="shared" si="0"/>
        <v>0.57373614863002376</v>
      </c>
      <c r="H10" s="16">
        <f t="shared" si="1"/>
        <v>5.593958288540099E-2</v>
      </c>
    </row>
    <row r="11" spans="1:8" ht="25.5" x14ac:dyDescent="0.2">
      <c r="A11" s="13"/>
      <c r="B11" s="14" t="s">
        <v>9</v>
      </c>
      <c r="C11" s="15">
        <f>+C173</f>
        <v>32946</v>
      </c>
      <c r="D11" s="15">
        <f>+D173</f>
        <v>44111</v>
      </c>
      <c r="E11" s="16">
        <f t="shared" si="2"/>
        <v>0.17709094818318641</v>
      </c>
      <c r="F11" s="16">
        <f t="shared" si="2"/>
        <v>0.19385190068116898</v>
      </c>
      <c r="G11" s="16">
        <f t="shared" si="0"/>
        <v>0.33888787713227708</v>
      </c>
      <c r="H11" s="16">
        <f t="shared" si="1"/>
        <v>6.001397548914212E-2</v>
      </c>
    </row>
    <row r="12" spans="1:8" x14ac:dyDescent="0.2">
      <c r="A12" s="13"/>
      <c r="B12" s="14" t="s">
        <v>10</v>
      </c>
      <c r="C12" s="15">
        <f>+C349</f>
        <v>98916</v>
      </c>
      <c r="D12" s="15">
        <f>+D349</f>
        <v>119941</v>
      </c>
      <c r="E12" s="16">
        <f t="shared" si="2"/>
        <v>0.53169210922382282</v>
      </c>
      <c r="F12" s="16">
        <f t="shared" si="2"/>
        <v>0.52709734124368268</v>
      </c>
      <c r="G12" s="16">
        <f t="shared" si="0"/>
        <v>0.21255408629544259</v>
      </c>
      <c r="H12" s="16">
        <f t="shared" si="1"/>
        <v>0.11301333046656632</v>
      </c>
    </row>
    <row r="13" spans="1:8" x14ac:dyDescent="0.2">
      <c r="A13" s="13"/>
      <c r="B13" s="14" t="s">
        <v>11</v>
      </c>
      <c r="C13" s="15">
        <f>+C582</f>
        <v>34481</v>
      </c>
      <c r="D13" s="15">
        <f>+D582</f>
        <v>32422</v>
      </c>
      <c r="E13" s="16">
        <f t="shared" si="2"/>
        <v>0.18534186196516877</v>
      </c>
      <c r="F13" s="16">
        <f t="shared" si="2"/>
        <v>0.14248297077565369</v>
      </c>
      <c r="G13" s="16">
        <f t="shared" si="0"/>
        <v>-5.9714045416316232E-2</v>
      </c>
      <c r="H13" s="16">
        <f t="shared" si="1"/>
        <v>-1.1067512362932703E-2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1558</v>
      </c>
      <c r="D19" s="18">
        <f>SUM(D20:D69)</f>
        <v>2530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0.62387676508344025</v>
      </c>
      <c r="H19" s="19">
        <f t="shared" ref="H19:H50" si="5">+IF(OR(AND(E19=""),(G19="")),"",E19*G19)</f>
        <v>0.62387676508344025</v>
      </c>
    </row>
    <row r="20" spans="1:8" x14ac:dyDescent="0.2">
      <c r="A20" s="13"/>
      <c r="B20" s="14" t="s">
        <v>14</v>
      </c>
      <c r="C20" s="15">
        <v>2</v>
      </c>
      <c r="D20" s="15">
        <v>3</v>
      </c>
      <c r="E20" s="16">
        <f t="shared" si="3"/>
        <v>1.2836970474967907E-3</v>
      </c>
      <c r="F20" s="16">
        <f t="shared" si="4"/>
        <v>1.1857707509881424E-3</v>
      </c>
      <c r="G20" s="16">
        <f t="shared" ref="G20:G51" si="6">+IF(AND(C20=0,D20=0)," ",IF(C20=0,1,IF(D20=0,-1,(D20-C20)/C20)))</f>
        <v>0.5</v>
      </c>
      <c r="H20" s="16">
        <f t="shared" si="5"/>
        <v>6.4184852374839533E-4</v>
      </c>
    </row>
    <row r="21" spans="1:8" x14ac:dyDescent="0.2">
      <c r="A21" s="13"/>
      <c r="B21" s="14" t="s">
        <v>15</v>
      </c>
      <c r="C21" s="15">
        <v>64</v>
      </c>
      <c r="D21" s="15">
        <v>86</v>
      </c>
      <c r="E21" s="16">
        <f t="shared" si="3"/>
        <v>4.1078305519897301E-2</v>
      </c>
      <c r="F21" s="16">
        <f t="shared" si="4"/>
        <v>3.3992094861660077E-2</v>
      </c>
      <c r="G21" s="16">
        <f t="shared" si="6"/>
        <v>0.34375</v>
      </c>
      <c r="H21" s="16">
        <f t="shared" si="5"/>
        <v>1.4120667522464696E-2</v>
      </c>
    </row>
    <row r="22" spans="1:8" ht="38.25" x14ac:dyDescent="0.2">
      <c r="A22" s="13"/>
      <c r="B22" s="14" t="s">
        <v>16</v>
      </c>
      <c r="C22" s="15">
        <v>4</v>
      </c>
      <c r="D22" s="15">
        <v>11</v>
      </c>
      <c r="E22" s="16">
        <f t="shared" si="3"/>
        <v>2.5673940949935813E-3</v>
      </c>
      <c r="F22" s="16">
        <f t="shared" si="4"/>
        <v>4.3478260869565218E-3</v>
      </c>
      <c r="G22" s="16">
        <f t="shared" si="6"/>
        <v>1.75</v>
      </c>
      <c r="H22" s="16">
        <f t="shared" si="5"/>
        <v>4.4929396662387669E-3</v>
      </c>
    </row>
    <row r="23" spans="1:8" ht="38.25" x14ac:dyDescent="0.2">
      <c r="A23" s="13"/>
      <c r="B23" s="14" t="s">
        <v>17</v>
      </c>
      <c r="C23" s="15">
        <v>14</v>
      </c>
      <c r="D23" s="15">
        <v>54</v>
      </c>
      <c r="E23" s="16">
        <f t="shared" si="3"/>
        <v>8.9858793324775355E-3</v>
      </c>
      <c r="F23" s="16">
        <f t="shared" si="4"/>
        <v>2.1343873517786563E-2</v>
      </c>
      <c r="G23" s="16">
        <f t="shared" si="6"/>
        <v>2.8571428571428572</v>
      </c>
      <c r="H23" s="16">
        <f t="shared" si="5"/>
        <v>2.5673940949935817E-2</v>
      </c>
    </row>
    <row r="24" spans="1:8" ht="25.5" x14ac:dyDescent="0.2">
      <c r="A24" s="13"/>
      <c r="B24" s="14" t="s">
        <v>18</v>
      </c>
      <c r="C24" s="15">
        <v>16</v>
      </c>
      <c r="D24" s="15">
        <v>33</v>
      </c>
      <c r="E24" s="16">
        <f t="shared" si="3"/>
        <v>1.0269576379974325E-2</v>
      </c>
      <c r="F24" s="16">
        <f t="shared" si="4"/>
        <v>1.3043478260869565E-2</v>
      </c>
      <c r="G24" s="16">
        <f t="shared" si="6"/>
        <v>1.0625</v>
      </c>
      <c r="H24" s="16">
        <f t="shared" si="5"/>
        <v>1.0911424903722721E-2</v>
      </c>
    </row>
    <row r="25" spans="1:8" ht="38.25" x14ac:dyDescent="0.2">
      <c r="A25" s="13"/>
      <c r="B25" s="14" t="s">
        <v>19</v>
      </c>
      <c r="C25" s="15">
        <v>12</v>
      </c>
      <c r="D25" s="15">
        <v>20</v>
      </c>
      <c r="E25" s="16">
        <f t="shared" si="3"/>
        <v>7.7021822849807449E-3</v>
      </c>
      <c r="F25" s="16">
        <f t="shared" si="4"/>
        <v>7.9051383399209481E-3</v>
      </c>
      <c r="G25" s="16">
        <f t="shared" si="6"/>
        <v>0.66666666666666663</v>
      </c>
      <c r="H25" s="16">
        <f t="shared" si="5"/>
        <v>5.1347881899871627E-3</v>
      </c>
    </row>
    <row r="26" spans="1:8" ht="25.5" x14ac:dyDescent="0.2">
      <c r="A26" s="13"/>
      <c r="B26" s="14" t="s">
        <v>20</v>
      </c>
      <c r="C26" s="15">
        <v>17</v>
      </c>
      <c r="D26" s="15">
        <v>30</v>
      </c>
      <c r="E26" s="16">
        <f t="shared" si="3"/>
        <v>1.0911424903722721E-2</v>
      </c>
      <c r="F26" s="16">
        <f t="shared" si="4"/>
        <v>1.1857707509881422E-2</v>
      </c>
      <c r="G26" s="16">
        <f t="shared" si="6"/>
        <v>0.76470588235294112</v>
      </c>
      <c r="H26" s="16">
        <f t="shared" si="5"/>
        <v>8.3440308087291398E-3</v>
      </c>
    </row>
    <row r="27" spans="1:8" x14ac:dyDescent="0.2">
      <c r="A27" s="13"/>
      <c r="B27" s="14" t="s">
        <v>21</v>
      </c>
      <c r="C27" s="15">
        <v>31</v>
      </c>
      <c r="D27" s="15">
        <v>64</v>
      </c>
      <c r="E27" s="16">
        <f t="shared" si="3"/>
        <v>1.9897304236200258E-2</v>
      </c>
      <c r="F27" s="16">
        <f t="shared" si="4"/>
        <v>2.5296442687747035E-2</v>
      </c>
      <c r="G27" s="16">
        <f t="shared" si="6"/>
        <v>1.064516129032258</v>
      </c>
      <c r="H27" s="16">
        <f t="shared" si="5"/>
        <v>2.1181001283697046E-2</v>
      </c>
    </row>
    <row r="28" spans="1:8" x14ac:dyDescent="0.2">
      <c r="A28" s="13"/>
      <c r="B28" s="14" t="s">
        <v>22</v>
      </c>
      <c r="C28" s="15">
        <v>32</v>
      </c>
      <c r="D28" s="15">
        <v>36</v>
      </c>
      <c r="E28" s="16">
        <f t="shared" si="3"/>
        <v>2.0539152759948651E-2</v>
      </c>
      <c r="F28" s="16">
        <f t="shared" si="4"/>
        <v>1.4229249011857707E-2</v>
      </c>
      <c r="G28" s="16">
        <f t="shared" si="6"/>
        <v>0.125</v>
      </c>
      <c r="H28" s="16">
        <f t="shared" si="5"/>
        <v>2.5673940949935813E-3</v>
      </c>
    </row>
    <row r="29" spans="1:8" x14ac:dyDescent="0.2">
      <c r="A29" s="13"/>
      <c r="B29" s="14" t="s">
        <v>23</v>
      </c>
      <c r="C29" s="15">
        <v>15</v>
      </c>
      <c r="D29" s="15">
        <v>75</v>
      </c>
      <c r="E29" s="16">
        <f t="shared" si="3"/>
        <v>9.6277278562259313E-3</v>
      </c>
      <c r="F29" s="16">
        <f t="shared" si="4"/>
        <v>2.9644268774703556E-2</v>
      </c>
      <c r="G29" s="16">
        <f t="shared" si="6"/>
        <v>4</v>
      </c>
      <c r="H29" s="16">
        <f t="shared" si="5"/>
        <v>3.8510911424903725E-2</v>
      </c>
    </row>
    <row r="30" spans="1:8" x14ac:dyDescent="0.2">
      <c r="A30" s="13"/>
      <c r="B30" s="14" t="s">
        <v>24</v>
      </c>
      <c r="C30" s="15">
        <v>125</v>
      </c>
      <c r="D30" s="15">
        <v>205</v>
      </c>
      <c r="E30" s="16">
        <f t="shared" si="3"/>
        <v>8.0231065468549426E-2</v>
      </c>
      <c r="F30" s="16">
        <f t="shared" si="4"/>
        <v>8.1027667984189727E-2</v>
      </c>
      <c r="G30" s="16">
        <f t="shared" si="6"/>
        <v>0.64</v>
      </c>
      <c r="H30" s="16">
        <f t="shared" si="5"/>
        <v>5.1347881899871634E-2</v>
      </c>
    </row>
    <row r="31" spans="1:8" ht="25.5" x14ac:dyDescent="0.2">
      <c r="A31" s="13"/>
      <c r="B31" s="14" t="s">
        <v>25</v>
      </c>
      <c r="C31" s="15">
        <v>2</v>
      </c>
      <c r="D31" s="15">
        <v>8</v>
      </c>
      <c r="E31" s="16">
        <f t="shared" si="3"/>
        <v>1.2836970474967907E-3</v>
      </c>
      <c r="F31" s="16">
        <f t="shared" si="4"/>
        <v>3.1620553359683794E-3</v>
      </c>
      <c r="G31" s="16">
        <f t="shared" si="6"/>
        <v>3</v>
      </c>
      <c r="H31" s="16">
        <f t="shared" si="5"/>
        <v>3.851091142490372E-3</v>
      </c>
    </row>
    <row r="32" spans="1:8" x14ac:dyDescent="0.2">
      <c r="A32" s="13"/>
      <c r="B32" s="14" t="s">
        <v>26</v>
      </c>
      <c r="C32" s="15">
        <v>37</v>
      </c>
      <c r="D32" s="15">
        <v>45</v>
      </c>
      <c r="E32" s="16">
        <f t="shared" si="3"/>
        <v>2.3748395378690629E-2</v>
      </c>
      <c r="F32" s="16">
        <f t="shared" si="4"/>
        <v>1.7786561264822136E-2</v>
      </c>
      <c r="G32" s="16">
        <f t="shared" si="6"/>
        <v>0.21621621621621623</v>
      </c>
      <c r="H32" s="16">
        <f t="shared" si="5"/>
        <v>5.1347881899871635E-3</v>
      </c>
    </row>
    <row r="33" spans="1:8" x14ac:dyDescent="0.2">
      <c r="A33" s="13"/>
      <c r="B33" s="14" t="s">
        <v>27</v>
      </c>
      <c r="C33" s="15">
        <v>11</v>
      </c>
      <c r="D33" s="15">
        <v>15</v>
      </c>
      <c r="E33" s="16">
        <f t="shared" si="3"/>
        <v>7.0603337612323491E-3</v>
      </c>
      <c r="F33" s="16">
        <f t="shared" si="4"/>
        <v>5.9288537549407111E-3</v>
      </c>
      <c r="G33" s="16">
        <f t="shared" si="6"/>
        <v>0.36363636363636365</v>
      </c>
      <c r="H33" s="16">
        <f t="shared" si="5"/>
        <v>2.5673940949935818E-3</v>
      </c>
    </row>
    <row r="34" spans="1:8" x14ac:dyDescent="0.2">
      <c r="A34" s="13"/>
      <c r="B34" s="14" t="s">
        <v>28</v>
      </c>
      <c r="C34" s="15">
        <v>14</v>
      </c>
      <c r="D34" s="15">
        <v>4</v>
      </c>
      <c r="E34" s="16">
        <f t="shared" si="3"/>
        <v>8.9858793324775355E-3</v>
      </c>
      <c r="F34" s="16">
        <f t="shared" si="4"/>
        <v>1.5810276679841897E-3</v>
      </c>
      <c r="G34" s="16">
        <f t="shared" si="6"/>
        <v>-0.7142857142857143</v>
      </c>
      <c r="H34" s="16">
        <f t="shared" si="5"/>
        <v>-6.4184852374839542E-3</v>
      </c>
    </row>
    <row r="35" spans="1:8" x14ac:dyDescent="0.2">
      <c r="A35" s="13"/>
      <c r="B35" s="14" t="s">
        <v>29</v>
      </c>
      <c r="C35" s="15">
        <v>1</v>
      </c>
      <c r="D35" s="15">
        <v>7</v>
      </c>
      <c r="E35" s="16">
        <f t="shared" si="3"/>
        <v>6.4184852374839533E-4</v>
      </c>
      <c r="F35" s="16">
        <f t="shared" si="4"/>
        <v>2.7667984189723321E-3</v>
      </c>
      <c r="G35" s="16">
        <f t="shared" si="6"/>
        <v>6</v>
      </c>
      <c r="H35" s="16">
        <f t="shared" si="5"/>
        <v>3.851091142490372E-3</v>
      </c>
    </row>
    <row r="36" spans="1:8" x14ac:dyDescent="0.2">
      <c r="A36" s="13"/>
      <c r="B36" s="14" t="s">
        <v>30</v>
      </c>
      <c r="C36" s="15">
        <v>60</v>
      </c>
      <c r="D36" s="15">
        <v>137</v>
      </c>
      <c r="E36" s="16">
        <f t="shared" si="3"/>
        <v>3.8510911424903725E-2</v>
      </c>
      <c r="F36" s="16">
        <f t="shared" si="4"/>
        <v>5.4150197628458498E-2</v>
      </c>
      <c r="G36" s="16">
        <f t="shared" si="6"/>
        <v>1.2833333333333334</v>
      </c>
      <c r="H36" s="16">
        <f t="shared" si="5"/>
        <v>4.942233632862645E-2</v>
      </c>
    </row>
    <row r="37" spans="1:8" ht="25.5" x14ac:dyDescent="0.2">
      <c r="A37" s="13"/>
      <c r="B37" s="14" t="s">
        <v>31</v>
      </c>
      <c r="C37" s="15">
        <v>2</v>
      </c>
      <c r="D37" s="15">
        <v>9</v>
      </c>
      <c r="E37" s="16">
        <f t="shared" si="3"/>
        <v>1.2836970474967907E-3</v>
      </c>
      <c r="F37" s="16">
        <f t="shared" si="4"/>
        <v>3.5573122529644267E-3</v>
      </c>
      <c r="G37" s="16">
        <f t="shared" si="6"/>
        <v>3.5</v>
      </c>
      <c r="H37" s="16">
        <f t="shared" si="5"/>
        <v>4.4929396662387669E-3</v>
      </c>
    </row>
    <row r="38" spans="1:8" ht="25.5" x14ac:dyDescent="0.2">
      <c r="A38" s="13"/>
      <c r="B38" s="14" t="s">
        <v>32</v>
      </c>
      <c r="C38" s="15">
        <v>21</v>
      </c>
      <c r="D38" s="15">
        <v>16</v>
      </c>
      <c r="E38" s="16">
        <f t="shared" si="3"/>
        <v>1.3478818998716302E-2</v>
      </c>
      <c r="F38" s="16">
        <f t="shared" si="4"/>
        <v>6.3241106719367588E-3</v>
      </c>
      <c r="G38" s="16">
        <f t="shared" si="6"/>
        <v>-0.23809523809523808</v>
      </c>
      <c r="H38" s="16">
        <f t="shared" si="5"/>
        <v>-3.2092426187419767E-3</v>
      </c>
    </row>
    <row r="39" spans="1:8" x14ac:dyDescent="0.2">
      <c r="A39" s="13"/>
      <c r="B39" s="14" t="s">
        <v>33</v>
      </c>
      <c r="C39" s="15">
        <v>35</v>
      </c>
      <c r="D39" s="15">
        <v>105</v>
      </c>
      <c r="E39" s="16">
        <f t="shared" si="3"/>
        <v>2.2464698331193838E-2</v>
      </c>
      <c r="F39" s="16">
        <f t="shared" si="4"/>
        <v>4.1501976284584984E-2</v>
      </c>
      <c r="G39" s="16">
        <f t="shared" si="6"/>
        <v>2</v>
      </c>
      <c r="H39" s="16">
        <f t="shared" si="5"/>
        <v>4.4929396662387676E-2</v>
      </c>
    </row>
    <row r="40" spans="1:8" ht="25.5" x14ac:dyDescent="0.2">
      <c r="A40" s="13"/>
      <c r="B40" s="14" t="s">
        <v>34</v>
      </c>
      <c r="C40" s="15">
        <v>0</v>
      </c>
      <c r="D40" s="15">
        <v>2</v>
      </c>
      <c r="E40" s="16" t="str">
        <f t="shared" si="3"/>
        <v/>
      </c>
      <c r="F40" s="16">
        <f t="shared" si="4"/>
        <v>7.9051383399209485E-4</v>
      </c>
      <c r="G40" s="16">
        <f t="shared" si="6"/>
        <v>1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7</v>
      </c>
      <c r="D41" s="15">
        <v>8</v>
      </c>
      <c r="E41" s="16">
        <f t="shared" si="3"/>
        <v>4.4929396662387678E-3</v>
      </c>
      <c r="F41" s="16">
        <f t="shared" si="4"/>
        <v>3.1620553359683794E-3</v>
      </c>
      <c r="G41" s="16">
        <f t="shared" si="6"/>
        <v>0.14285714285714285</v>
      </c>
      <c r="H41" s="16">
        <f t="shared" si="5"/>
        <v>6.4184852374839533E-4</v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3</v>
      </c>
      <c r="D43" s="15">
        <v>7</v>
      </c>
      <c r="E43" s="16">
        <f t="shared" si="3"/>
        <v>1.9255455712451862E-3</v>
      </c>
      <c r="F43" s="16">
        <f t="shared" si="4"/>
        <v>2.7667984189723321E-3</v>
      </c>
      <c r="G43" s="16">
        <f t="shared" si="6"/>
        <v>1.3333333333333333</v>
      </c>
      <c r="H43" s="16">
        <f t="shared" si="5"/>
        <v>2.5673940949935813E-3</v>
      </c>
    </row>
    <row r="44" spans="1:8" ht="25.5" x14ac:dyDescent="0.2">
      <c r="A44" s="13"/>
      <c r="B44" s="14" t="s">
        <v>38</v>
      </c>
      <c r="C44" s="15">
        <v>21</v>
      </c>
      <c r="D44" s="15">
        <v>26</v>
      </c>
      <c r="E44" s="16">
        <f t="shared" si="3"/>
        <v>1.3478818998716302E-2</v>
      </c>
      <c r="F44" s="16">
        <f t="shared" si="4"/>
        <v>1.0276679841897233E-2</v>
      </c>
      <c r="G44" s="16">
        <f t="shared" si="6"/>
        <v>0.23809523809523808</v>
      </c>
      <c r="H44" s="16">
        <f t="shared" si="5"/>
        <v>3.2092426187419767E-3</v>
      </c>
    </row>
    <row r="45" spans="1:8" ht="25.5" x14ac:dyDescent="0.2">
      <c r="A45" s="13"/>
      <c r="B45" s="14" t="s">
        <v>39</v>
      </c>
      <c r="C45" s="15">
        <v>32</v>
      </c>
      <c r="D45" s="15">
        <v>73</v>
      </c>
      <c r="E45" s="16">
        <f t="shared" si="3"/>
        <v>2.0539152759948651E-2</v>
      </c>
      <c r="F45" s="16">
        <f t="shared" si="4"/>
        <v>2.8853754940711462E-2</v>
      </c>
      <c r="G45" s="16">
        <f t="shared" si="6"/>
        <v>1.28125</v>
      </c>
      <c r="H45" s="16">
        <f t="shared" si="5"/>
        <v>2.6315789473684209E-2</v>
      </c>
    </row>
    <row r="46" spans="1:8" ht="25.5" x14ac:dyDescent="0.2">
      <c r="A46" s="13"/>
      <c r="B46" s="14" t="s">
        <v>40</v>
      </c>
      <c r="C46" s="15">
        <v>1</v>
      </c>
      <c r="D46" s="15">
        <v>13</v>
      </c>
      <c r="E46" s="16">
        <f t="shared" si="3"/>
        <v>6.4184852374839533E-4</v>
      </c>
      <c r="F46" s="16">
        <f t="shared" si="4"/>
        <v>5.1383399209486164E-3</v>
      </c>
      <c r="G46" s="16">
        <f t="shared" si="6"/>
        <v>12</v>
      </c>
      <c r="H46" s="16">
        <f t="shared" si="5"/>
        <v>7.702182284980744E-3</v>
      </c>
    </row>
    <row r="47" spans="1:8" x14ac:dyDescent="0.2">
      <c r="A47" s="13"/>
      <c r="B47" s="14" t="s">
        <v>41</v>
      </c>
      <c r="C47" s="15">
        <v>8</v>
      </c>
      <c r="D47" s="15">
        <v>7</v>
      </c>
      <c r="E47" s="16">
        <f t="shared" si="3"/>
        <v>5.1347881899871627E-3</v>
      </c>
      <c r="F47" s="16">
        <f t="shared" si="4"/>
        <v>2.7667984189723321E-3</v>
      </c>
      <c r="G47" s="16">
        <f t="shared" si="6"/>
        <v>-0.125</v>
      </c>
      <c r="H47" s="16">
        <f t="shared" si="5"/>
        <v>-6.4184852374839533E-4</v>
      </c>
    </row>
    <row r="48" spans="1:8" ht="25.5" x14ac:dyDescent="0.2">
      <c r="A48" s="13"/>
      <c r="B48" s="14" t="s">
        <v>42</v>
      </c>
      <c r="C48" s="15">
        <v>58</v>
      </c>
      <c r="D48" s="15">
        <v>54</v>
      </c>
      <c r="E48" s="16">
        <f t="shared" si="3"/>
        <v>3.7227214377406934E-2</v>
      </c>
      <c r="F48" s="16">
        <f t="shared" si="4"/>
        <v>2.1343873517786563E-2</v>
      </c>
      <c r="G48" s="16">
        <f t="shared" si="6"/>
        <v>-6.8965517241379309E-2</v>
      </c>
      <c r="H48" s="16">
        <f t="shared" si="5"/>
        <v>-2.5673940949935818E-3</v>
      </c>
    </row>
    <row r="49" spans="1:8" ht="25.5" x14ac:dyDescent="0.2">
      <c r="A49" s="13"/>
      <c r="B49" s="14" t="s">
        <v>43</v>
      </c>
      <c r="C49" s="15">
        <v>45</v>
      </c>
      <c r="D49" s="15">
        <v>73</v>
      </c>
      <c r="E49" s="16">
        <f t="shared" si="3"/>
        <v>2.8883183568677792E-2</v>
      </c>
      <c r="F49" s="16">
        <f t="shared" si="4"/>
        <v>2.8853754940711462E-2</v>
      </c>
      <c r="G49" s="16">
        <f t="shared" si="6"/>
        <v>0.62222222222222223</v>
      </c>
      <c r="H49" s="16">
        <f t="shared" si="5"/>
        <v>1.7971758664955071E-2</v>
      </c>
    </row>
    <row r="50" spans="1:8" x14ac:dyDescent="0.2">
      <c r="A50" s="13"/>
      <c r="B50" s="14" t="s">
        <v>44</v>
      </c>
      <c r="C50" s="15">
        <v>182</v>
      </c>
      <c r="D50" s="15">
        <v>206</v>
      </c>
      <c r="E50" s="16">
        <f t="shared" si="3"/>
        <v>0.11681643132220795</v>
      </c>
      <c r="F50" s="16">
        <f t="shared" si="4"/>
        <v>8.1422924901185773E-2</v>
      </c>
      <c r="G50" s="16">
        <f t="shared" si="6"/>
        <v>0.13186813186813187</v>
      </c>
      <c r="H50" s="16">
        <f t="shared" si="5"/>
        <v>1.5404364569961488E-2</v>
      </c>
    </row>
    <row r="51" spans="1:8" x14ac:dyDescent="0.2">
      <c r="A51" s="13"/>
      <c r="B51" s="14" t="s">
        <v>45</v>
      </c>
      <c r="C51" s="15">
        <v>10</v>
      </c>
      <c r="D51" s="15">
        <v>50</v>
      </c>
      <c r="E51" s="16">
        <f t="shared" ref="E51:E69" si="7">+IF(C51=0,"",C51/C$19)</f>
        <v>6.4184852374839542E-3</v>
      </c>
      <c r="F51" s="16">
        <f t="shared" ref="F51:F69" si="8">+IF(D51=0,"",D51/D$19)</f>
        <v>1.9762845849802372E-2</v>
      </c>
      <c r="G51" s="16">
        <f t="shared" si="6"/>
        <v>4</v>
      </c>
      <c r="H51" s="16">
        <f t="shared" ref="H51:H69" si="9">+IF(OR(AND(E51=""),(G51="")),"",E51*G51)</f>
        <v>2.5673940949935817E-2</v>
      </c>
    </row>
    <row r="52" spans="1:8" x14ac:dyDescent="0.2">
      <c r="A52" s="13"/>
      <c r="B52" s="14" t="s">
        <v>46</v>
      </c>
      <c r="C52" s="15">
        <v>20</v>
      </c>
      <c r="D52" s="15">
        <v>4</v>
      </c>
      <c r="E52" s="16">
        <f t="shared" si="7"/>
        <v>1.2836970474967908E-2</v>
      </c>
      <c r="F52" s="16">
        <f t="shared" si="8"/>
        <v>1.5810276679841897E-3</v>
      </c>
      <c r="G52" s="16">
        <f t="shared" ref="G52:G69" si="10">+IF(AND(C52=0,D52=0)," ",IF(C52=0,1,IF(D52=0,-1,(D52-C52)/C52)))</f>
        <v>-0.8</v>
      </c>
      <c r="H52" s="16">
        <f t="shared" si="9"/>
        <v>-1.0269576379974327E-2</v>
      </c>
    </row>
    <row r="53" spans="1:8" x14ac:dyDescent="0.2">
      <c r="A53" s="13"/>
      <c r="B53" s="14" t="s">
        <v>47</v>
      </c>
      <c r="C53" s="15">
        <v>5</v>
      </c>
      <c r="D53" s="15">
        <v>15</v>
      </c>
      <c r="E53" s="16">
        <f t="shared" si="7"/>
        <v>3.2092426187419771E-3</v>
      </c>
      <c r="F53" s="16">
        <f t="shared" si="8"/>
        <v>5.9288537549407111E-3</v>
      </c>
      <c r="G53" s="16">
        <f t="shared" si="10"/>
        <v>2</v>
      </c>
      <c r="H53" s="16">
        <f t="shared" si="9"/>
        <v>6.4184852374839542E-3</v>
      </c>
    </row>
    <row r="54" spans="1:8" x14ac:dyDescent="0.2">
      <c r="A54" s="13"/>
      <c r="B54" s="14" t="s">
        <v>48</v>
      </c>
      <c r="C54" s="15">
        <v>31</v>
      </c>
      <c r="D54" s="15">
        <v>59</v>
      </c>
      <c r="E54" s="16">
        <f t="shared" si="7"/>
        <v>1.9897304236200258E-2</v>
      </c>
      <c r="F54" s="16">
        <f t="shared" si="8"/>
        <v>2.3320158102766799E-2</v>
      </c>
      <c r="G54" s="16">
        <f t="shared" si="10"/>
        <v>0.90322580645161288</v>
      </c>
      <c r="H54" s="16">
        <f t="shared" si="9"/>
        <v>1.7971758664955071E-2</v>
      </c>
    </row>
    <row r="55" spans="1:8" x14ac:dyDescent="0.2">
      <c r="A55" s="13"/>
      <c r="B55" s="14" t="s">
        <v>49</v>
      </c>
      <c r="C55" s="15">
        <v>9</v>
      </c>
      <c r="D55" s="15">
        <v>19</v>
      </c>
      <c r="E55" s="16">
        <f t="shared" si="7"/>
        <v>5.7766367137355584E-3</v>
      </c>
      <c r="F55" s="16">
        <f t="shared" si="8"/>
        <v>7.5098814229249012E-3</v>
      </c>
      <c r="G55" s="16">
        <f t="shared" si="10"/>
        <v>1.1111111111111112</v>
      </c>
      <c r="H55" s="16">
        <f t="shared" si="9"/>
        <v>6.4184852374839542E-3</v>
      </c>
    </row>
    <row r="56" spans="1:8" x14ac:dyDescent="0.2">
      <c r="A56" s="13"/>
      <c r="B56" s="14" t="s">
        <v>50</v>
      </c>
      <c r="C56" s="15">
        <v>11</v>
      </c>
      <c r="D56" s="15">
        <v>16</v>
      </c>
      <c r="E56" s="16">
        <f t="shared" si="7"/>
        <v>7.0603337612323491E-3</v>
      </c>
      <c r="F56" s="16">
        <f t="shared" si="8"/>
        <v>6.3241106719367588E-3</v>
      </c>
      <c r="G56" s="16">
        <f t="shared" si="10"/>
        <v>0.45454545454545453</v>
      </c>
      <c r="H56" s="16">
        <f t="shared" si="9"/>
        <v>3.2092426187419767E-3</v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13</v>
      </c>
      <c r="D58" s="15">
        <v>13</v>
      </c>
      <c r="E58" s="16">
        <f t="shared" si="7"/>
        <v>8.3440308087291398E-3</v>
      </c>
      <c r="F58" s="16">
        <f t="shared" si="8"/>
        <v>5.1383399209486164E-3</v>
      </c>
      <c r="G58" s="16">
        <f t="shared" si="10"/>
        <v>0</v>
      </c>
      <c r="H58" s="16">
        <f t="shared" si="9"/>
        <v>0</v>
      </c>
    </row>
    <row r="59" spans="1:8" x14ac:dyDescent="0.2">
      <c r="A59" s="13"/>
      <c r="B59" s="14" t="s">
        <v>53</v>
      </c>
      <c r="C59" s="15">
        <v>88</v>
      </c>
      <c r="D59" s="15">
        <v>81</v>
      </c>
      <c r="E59" s="16">
        <f t="shared" si="7"/>
        <v>5.6482670089858793E-2</v>
      </c>
      <c r="F59" s="16">
        <f t="shared" si="8"/>
        <v>3.2015810276679844E-2</v>
      </c>
      <c r="G59" s="16">
        <f t="shared" si="10"/>
        <v>-7.9545454545454544E-2</v>
      </c>
      <c r="H59" s="16">
        <f t="shared" si="9"/>
        <v>-4.4929396662387678E-3</v>
      </c>
    </row>
    <row r="60" spans="1:8" ht="25.5" x14ac:dyDescent="0.2">
      <c r="A60" s="13"/>
      <c r="B60" s="14" t="s">
        <v>54</v>
      </c>
      <c r="C60" s="15">
        <v>5</v>
      </c>
      <c r="D60" s="15">
        <v>8</v>
      </c>
      <c r="E60" s="16">
        <f t="shared" si="7"/>
        <v>3.2092426187419771E-3</v>
      </c>
      <c r="F60" s="16">
        <f t="shared" si="8"/>
        <v>3.1620553359683794E-3</v>
      </c>
      <c r="G60" s="16">
        <f t="shared" si="10"/>
        <v>0.6</v>
      </c>
      <c r="H60" s="16">
        <f t="shared" si="9"/>
        <v>1.9255455712451862E-3</v>
      </c>
    </row>
    <row r="61" spans="1:8" ht="25.5" x14ac:dyDescent="0.2">
      <c r="A61" s="13"/>
      <c r="B61" s="14" t="s">
        <v>55</v>
      </c>
      <c r="C61" s="15">
        <v>162</v>
      </c>
      <c r="D61" s="15">
        <v>192</v>
      </c>
      <c r="E61" s="16">
        <f t="shared" si="7"/>
        <v>0.10397946084724005</v>
      </c>
      <c r="F61" s="16">
        <f t="shared" si="8"/>
        <v>7.5889328063241113E-2</v>
      </c>
      <c r="G61" s="16">
        <f t="shared" si="10"/>
        <v>0.18518518518518517</v>
      </c>
      <c r="H61" s="16">
        <f t="shared" si="9"/>
        <v>1.9255455712451859E-2</v>
      </c>
    </row>
    <row r="62" spans="1:8" x14ac:dyDescent="0.2">
      <c r="A62" s="13"/>
      <c r="B62" s="14" t="s">
        <v>56</v>
      </c>
      <c r="C62" s="15">
        <v>60</v>
      </c>
      <c r="D62" s="15">
        <v>93</v>
      </c>
      <c r="E62" s="16">
        <f t="shared" si="7"/>
        <v>3.8510911424903725E-2</v>
      </c>
      <c r="F62" s="16">
        <f t="shared" si="8"/>
        <v>3.6758893280632414E-2</v>
      </c>
      <c r="G62" s="16">
        <f t="shared" si="10"/>
        <v>0.55000000000000004</v>
      </c>
      <c r="H62" s="16">
        <f t="shared" si="9"/>
        <v>2.118100128369705E-2</v>
      </c>
    </row>
    <row r="63" spans="1:8" x14ac:dyDescent="0.2">
      <c r="A63" s="13"/>
      <c r="B63" s="14" t="s">
        <v>57</v>
      </c>
      <c r="C63" s="15">
        <v>9</v>
      </c>
      <c r="D63" s="15">
        <v>8</v>
      </c>
      <c r="E63" s="16">
        <f t="shared" si="7"/>
        <v>5.7766367137355584E-3</v>
      </c>
      <c r="F63" s="16">
        <f t="shared" si="8"/>
        <v>3.1620553359683794E-3</v>
      </c>
      <c r="G63" s="16">
        <f t="shared" si="10"/>
        <v>-0.1111111111111111</v>
      </c>
      <c r="H63" s="16">
        <f t="shared" si="9"/>
        <v>-6.4184852374839533E-4</v>
      </c>
    </row>
    <row r="64" spans="1:8" x14ac:dyDescent="0.2">
      <c r="A64" s="13"/>
      <c r="B64" s="14" t="s">
        <v>58</v>
      </c>
      <c r="C64" s="15">
        <v>127</v>
      </c>
      <c r="D64" s="15">
        <v>385</v>
      </c>
      <c r="E64" s="16">
        <f t="shared" si="7"/>
        <v>8.151476251604621E-2</v>
      </c>
      <c r="F64" s="16">
        <f t="shared" si="8"/>
        <v>0.15217391304347827</v>
      </c>
      <c r="G64" s="16">
        <f t="shared" si="10"/>
        <v>2.0314960629921259</v>
      </c>
      <c r="H64" s="16">
        <f t="shared" si="9"/>
        <v>0.16559691912708599</v>
      </c>
    </row>
    <row r="65" spans="1:8" x14ac:dyDescent="0.2">
      <c r="A65" s="13"/>
      <c r="B65" s="14" t="s">
        <v>59</v>
      </c>
      <c r="C65" s="15">
        <v>12</v>
      </c>
      <c r="D65" s="15">
        <v>17</v>
      </c>
      <c r="E65" s="16">
        <f t="shared" si="7"/>
        <v>7.7021822849807449E-3</v>
      </c>
      <c r="F65" s="16">
        <f t="shared" si="8"/>
        <v>6.7193675889328066E-3</v>
      </c>
      <c r="G65" s="16">
        <f t="shared" si="10"/>
        <v>0.41666666666666669</v>
      </c>
      <c r="H65" s="16">
        <f t="shared" si="9"/>
        <v>3.2092426187419771E-3</v>
      </c>
    </row>
    <row r="66" spans="1:8" x14ac:dyDescent="0.2">
      <c r="A66" s="13"/>
      <c r="B66" s="14" t="s">
        <v>60</v>
      </c>
      <c r="C66" s="15">
        <v>40</v>
      </c>
      <c r="D66" s="15">
        <v>43</v>
      </c>
      <c r="E66" s="16">
        <f t="shared" si="7"/>
        <v>2.5673940949935817E-2</v>
      </c>
      <c r="F66" s="16">
        <f t="shared" si="8"/>
        <v>1.6996047430830039E-2</v>
      </c>
      <c r="G66" s="16">
        <f t="shared" si="10"/>
        <v>7.4999999999999997E-2</v>
      </c>
      <c r="H66" s="16">
        <f t="shared" si="9"/>
        <v>1.9255455712451862E-3</v>
      </c>
    </row>
    <row r="67" spans="1:8" x14ac:dyDescent="0.2">
      <c r="A67" s="13"/>
      <c r="B67" s="14" t="s">
        <v>61</v>
      </c>
      <c r="C67" s="15">
        <v>20</v>
      </c>
      <c r="D67" s="15">
        <v>33</v>
      </c>
      <c r="E67" s="16">
        <f t="shared" si="7"/>
        <v>1.2836970474967908E-2</v>
      </c>
      <c r="F67" s="16">
        <f t="shared" si="8"/>
        <v>1.3043478260869565E-2</v>
      </c>
      <c r="G67" s="16">
        <f t="shared" si="10"/>
        <v>0.65</v>
      </c>
      <c r="H67" s="16">
        <f t="shared" si="9"/>
        <v>8.3440308087291415E-3</v>
      </c>
    </row>
    <row r="68" spans="1:8" x14ac:dyDescent="0.2">
      <c r="A68" s="13"/>
      <c r="B68" s="14" t="s">
        <v>62</v>
      </c>
      <c r="C68" s="15">
        <v>36</v>
      </c>
      <c r="D68" s="15">
        <v>26</v>
      </c>
      <c r="E68" s="16">
        <f t="shared" si="7"/>
        <v>2.3106546854942234E-2</v>
      </c>
      <c r="F68" s="16">
        <f t="shared" si="8"/>
        <v>1.0276679841897233E-2</v>
      </c>
      <c r="G68" s="16">
        <f t="shared" si="10"/>
        <v>-0.27777777777777779</v>
      </c>
      <c r="H68" s="16">
        <f t="shared" si="9"/>
        <v>-6.4184852374839542E-3</v>
      </c>
    </row>
    <row r="69" spans="1:8" x14ac:dyDescent="0.2">
      <c r="A69" s="13"/>
      <c r="B69" s="14" t="s">
        <v>63</v>
      </c>
      <c r="C69" s="15">
        <v>28</v>
      </c>
      <c r="D69" s="15">
        <v>36</v>
      </c>
      <c r="E69" s="16">
        <f t="shared" si="7"/>
        <v>1.7971758664955071E-2</v>
      </c>
      <c r="F69" s="16">
        <f t="shared" si="8"/>
        <v>1.4229249011857707E-2</v>
      </c>
      <c r="G69" s="16">
        <f t="shared" si="10"/>
        <v>0.2857142857142857</v>
      </c>
      <c r="H69" s="16">
        <f t="shared" si="9"/>
        <v>5.1347881899871627E-3</v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18139</v>
      </c>
      <c r="D75" s="18">
        <f>SUM(D76:D167)</f>
        <v>28546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0.57373614863002376</v>
      </c>
      <c r="H75" s="19">
        <f t="shared" ref="H75:H106" si="13">+IF(OR(AND(E75=""),(G75="")),"",E75*G75)</f>
        <v>0.57373614863002376</v>
      </c>
    </row>
    <row r="76" spans="1:8" x14ac:dyDescent="0.2">
      <c r="A76" s="13"/>
      <c r="B76" s="14" t="s">
        <v>64</v>
      </c>
      <c r="C76" s="15">
        <v>282</v>
      </c>
      <c r="D76" s="15">
        <v>710</v>
      </c>
      <c r="E76" s="16">
        <f t="shared" si="11"/>
        <v>1.5546612271900325E-2</v>
      </c>
      <c r="F76" s="16">
        <f t="shared" si="12"/>
        <v>2.4872136201219086E-2</v>
      </c>
      <c r="G76" s="16">
        <f t="shared" ref="G76:G107" si="14">+IF(AND(C76=0,D76=0)," ",IF(C76=0,1,IF(D76=0,-1,(D76-C76)/C76)))</f>
        <v>1.5177304964539007</v>
      </c>
      <c r="H76" s="16">
        <f t="shared" si="13"/>
        <v>2.3595567561607585E-2</v>
      </c>
    </row>
    <row r="77" spans="1:8" ht="25.5" x14ac:dyDescent="0.2">
      <c r="A77" s="13"/>
      <c r="B77" s="14" t="s">
        <v>65</v>
      </c>
      <c r="C77" s="15">
        <v>414</v>
      </c>
      <c r="D77" s="15">
        <v>308</v>
      </c>
      <c r="E77" s="16">
        <f t="shared" si="11"/>
        <v>2.2823749931087711E-2</v>
      </c>
      <c r="F77" s="16">
        <f t="shared" si="12"/>
        <v>1.0789602746444336E-2</v>
      </c>
      <c r="G77" s="16">
        <f t="shared" si="14"/>
        <v>-0.2560386473429952</v>
      </c>
      <c r="H77" s="16">
        <f t="shared" si="13"/>
        <v>-5.843762059650477E-3</v>
      </c>
    </row>
    <row r="78" spans="1:8" x14ac:dyDescent="0.2">
      <c r="A78" s="13"/>
      <c r="B78" s="14" t="s">
        <v>66</v>
      </c>
      <c r="C78" s="15">
        <v>114</v>
      </c>
      <c r="D78" s="15">
        <v>180</v>
      </c>
      <c r="E78" s="16">
        <f t="shared" si="11"/>
        <v>6.2848007056618338E-3</v>
      </c>
      <c r="F78" s="16">
        <f t="shared" si="12"/>
        <v>6.3056119946752606E-3</v>
      </c>
      <c r="G78" s="16">
        <f t="shared" si="14"/>
        <v>0.57894736842105265</v>
      </c>
      <c r="H78" s="16">
        <f t="shared" si="13"/>
        <v>3.6385688295936932E-3</v>
      </c>
    </row>
    <row r="79" spans="1:8" x14ac:dyDescent="0.2">
      <c r="A79" s="13"/>
      <c r="B79" s="14" t="s">
        <v>67</v>
      </c>
      <c r="C79" s="15">
        <v>556</v>
      </c>
      <c r="D79" s="15">
        <v>662</v>
      </c>
      <c r="E79" s="16">
        <f t="shared" si="11"/>
        <v>3.0652185897789293E-2</v>
      </c>
      <c r="F79" s="16">
        <f t="shared" si="12"/>
        <v>2.3190639669305683E-2</v>
      </c>
      <c r="G79" s="16">
        <f t="shared" si="14"/>
        <v>0.1906474820143885</v>
      </c>
      <c r="H79" s="16">
        <f t="shared" si="13"/>
        <v>5.843762059650477E-3</v>
      </c>
    </row>
    <row r="80" spans="1:8" ht="25.5" x14ac:dyDescent="0.2">
      <c r="A80" s="13"/>
      <c r="B80" s="14" t="s">
        <v>68</v>
      </c>
      <c r="C80" s="15">
        <v>623</v>
      </c>
      <c r="D80" s="15">
        <v>1708</v>
      </c>
      <c r="E80" s="16">
        <f t="shared" si="11"/>
        <v>3.4345884558134407E-2</v>
      </c>
      <c r="F80" s="16">
        <f t="shared" si="12"/>
        <v>5.9833251593918585E-2</v>
      </c>
      <c r="G80" s="16">
        <f t="shared" si="14"/>
        <v>1.7415730337078652</v>
      </c>
      <c r="H80" s="16">
        <f t="shared" si="13"/>
        <v>5.9815866365290259E-2</v>
      </c>
    </row>
    <row r="81" spans="1:8" x14ac:dyDescent="0.2">
      <c r="A81" s="13"/>
      <c r="B81" s="14" t="s">
        <v>69</v>
      </c>
      <c r="C81" s="15">
        <v>3</v>
      </c>
      <c r="D81" s="15">
        <v>5</v>
      </c>
      <c r="E81" s="16">
        <f t="shared" si="11"/>
        <v>1.6538949225425878E-4</v>
      </c>
      <c r="F81" s="16">
        <f t="shared" si="12"/>
        <v>1.7515588874097946E-4</v>
      </c>
      <c r="G81" s="16">
        <f t="shared" si="14"/>
        <v>0.66666666666666663</v>
      </c>
      <c r="H81" s="16">
        <f t="shared" si="13"/>
        <v>1.1025966150283919E-4</v>
      </c>
    </row>
    <row r="82" spans="1:8" x14ac:dyDescent="0.2">
      <c r="A82" s="13"/>
      <c r="B82" s="14" t="s">
        <v>70</v>
      </c>
      <c r="C82" s="15">
        <v>80</v>
      </c>
      <c r="D82" s="15">
        <v>73</v>
      </c>
      <c r="E82" s="16">
        <f t="shared" si="11"/>
        <v>4.4103864601135676E-3</v>
      </c>
      <c r="F82" s="16">
        <f t="shared" si="12"/>
        <v>2.5572759756183005E-3</v>
      </c>
      <c r="G82" s="16">
        <f t="shared" si="14"/>
        <v>-8.7499999999999994E-2</v>
      </c>
      <c r="H82" s="16">
        <f t="shared" si="13"/>
        <v>-3.8590881525993716E-4</v>
      </c>
    </row>
    <row r="83" spans="1:8" x14ac:dyDescent="0.2">
      <c r="A83" s="13"/>
      <c r="B83" s="14" t="s">
        <v>71</v>
      </c>
      <c r="C83" s="15">
        <v>12</v>
      </c>
      <c r="D83" s="15">
        <v>18</v>
      </c>
      <c r="E83" s="16">
        <f t="shared" si="11"/>
        <v>6.6155796901703513E-4</v>
      </c>
      <c r="F83" s="16">
        <f t="shared" si="12"/>
        <v>6.3056119946752612E-4</v>
      </c>
      <c r="G83" s="16">
        <f t="shared" si="14"/>
        <v>0.5</v>
      </c>
      <c r="H83" s="16">
        <f t="shared" si="13"/>
        <v>3.3077898450851757E-4</v>
      </c>
    </row>
    <row r="84" spans="1:8" x14ac:dyDescent="0.2">
      <c r="A84" s="13"/>
      <c r="B84" s="14" t="s">
        <v>72</v>
      </c>
      <c r="C84" s="15">
        <v>27</v>
      </c>
      <c r="D84" s="15">
        <v>57</v>
      </c>
      <c r="E84" s="16">
        <f t="shared" si="11"/>
        <v>1.488505430288329E-3</v>
      </c>
      <c r="F84" s="16">
        <f t="shared" si="12"/>
        <v>1.9967771316471662E-3</v>
      </c>
      <c r="G84" s="16">
        <f t="shared" si="14"/>
        <v>1.1111111111111112</v>
      </c>
      <c r="H84" s="16">
        <f t="shared" si="13"/>
        <v>1.6538949225425878E-3</v>
      </c>
    </row>
    <row r="85" spans="1:8" x14ac:dyDescent="0.2">
      <c r="A85" s="13"/>
      <c r="B85" s="14" t="s">
        <v>73</v>
      </c>
      <c r="C85" s="15">
        <v>39</v>
      </c>
      <c r="D85" s="15">
        <v>75</v>
      </c>
      <c r="E85" s="16">
        <f t="shared" si="11"/>
        <v>2.1500633993053642E-3</v>
      </c>
      <c r="F85" s="16">
        <f t="shared" si="12"/>
        <v>2.627338331114692E-3</v>
      </c>
      <c r="G85" s="16">
        <f t="shared" si="14"/>
        <v>0.92307692307692313</v>
      </c>
      <c r="H85" s="16">
        <f t="shared" si="13"/>
        <v>1.9846739070511054E-3</v>
      </c>
    </row>
    <row r="86" spans="1:8" x14ac:dyDescent="0.2">
      <c r="A86" s="13"/>
      <c r="B86" s="14" t="s">
        <v>74</v>
      </c>
      <c r="C86" s="15">
        <v>0</v>
      </c>
      <c r="D86" s="15">
        <v>1</v>
      </c>
      <c r="E86" s="16" t="str">
        <f t="shared" si="11"/>
        <v/>
      </c>
      <c r="F86" s="16">
        <f t="shared" si="12"/>
        <v>3.5031177748195893E-5</v>
      </c>
      <c r="G86" s="16">
        <f t="shared" si="14"/>
        <v>1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137</v>
      </c>
      <c r="D87" s="15">
        <v>260</v>
      </c>
      <c r="E87" s="16">
        <f t="shared" si="11"/>
        <v>7.552786812944484E-3</v>
      </c>
      <c r="F87" s="16">
        <f t="shared" si="12"/>
        <v>9.1081062145309324E-3</v>
      </c>
      <c r="G87" s="16">
        <f t="shared" si="14"/>
        <v>0.8978102189781022</v>
      </c>
      <c r="H87" s="16">
        <f t="shared" si="13"/>
        <v>6.7809691824246097E-3</v>
      </c>
    </row>
    <row r="88" spans="1:8" x14ac:dyDescent="0.2">
      <c r="A88" s="13"/>
      <c r="B88" s="14" t="s">
        <v>76</v>
      </c>
      <c r="C88" s="15">
        <v>26</v>
      </c>
      <c r="D88" s="15">
        <v>51</v>
      </c>
      <c r="E88" s="16">
        <f t="shared" si="11"/>
        <v>1.4333755995369095E-3</v>
      </c>
      <c r="F88" s="16">
        <f t="shared" si="12"/>
        <v>1.7865900651579906E-3</v>
      </c>
      <c r="G88" s="16">
        <f t="shared" si="14"/>
        <v>0.96153846153846156</v>
      </c>
      <c r="H88" s="16">
        <f t="shared" si="13"/>
        <v>1.3782457687854899E-3</v>
      </c>
    </row>
    <row r="89" spans="1:8" x14ac:dyDescent="0.2">
      <c r="A89" s="13"/>
      <c r="B89" s="14" t="s">
        <v>77</v>
      </c>
      <c r="C89" s="15">
        <v>826</v>
      </c>
      <c r="D89" s="15">
        <v>870</v>
      </c>
      <c r="E89" s="16">
        <f t="shared" si="11"/>
        <v>4.5537240200672582E-2</v>
      </c>
      <c r="F89" s="16">
        <f t="shared" si="12"/>
        <v>3.0477124640930428E-2</v>
      </c>
      <c r="G89" s="16">
        <f t="shared" si="14"/>
        <v>5.3268765133171914E-2</v>
      </c>
      <c r="H89" s="16">
        <f t="shared" si="13"/>
        <v>2.4257125530624622E-3</v>
      </c>
    </row>
    <row r="90" spans="1:8" x14ac:dyDescent="0.2">
      <c r="A90" s="13"/>
      <c r="B90" s="14" t="s">
        <v>78</v>
      </c>
      <c r="C90" s="15">
        <v>810</v>
      </c>
      <c r="D90" s="15">
        <v>1171</v>
      </c>
      <c r="E90" s="16">
        <f t="shared" si="11"/>
        <v>4.4655162908649869E-2</v>
      </c>
      <c r="F90" s="16">
        <f t="shared" si="12"/>
        <v>4.1021509143137395E-2</v>
      </c>
      <c r="G90" s="16">
        <f t="shared" si="14"/>
        <v>0.44567901234567903</v>
      </c>
      <c r="H90" s="16">
        <f t="shared" si="13"/>
        <v>1.9901868901262474E-2</v>
      </c>
    </row>
    <row r="91" spans="1:8" x14ac:dyDescent="0.2">
      <c r="A91" s="13"/>
      <c r="B91" s="14" t="s">
        <v>79</v>
      </c>
      <c r="C91" s="15">
        <v>358</v>
      </c>
      <c r="D91" s="15">
        <v>795</v>
      </c>
      <c r="E91" s="16">
        <f t="shared" si="11"/>
        <v>1.9736479409008214E-2</v>
      </c>
      <c r="F91" s="16">
        <f t="shared" si="12"/>
        <v>2.7849786309815737E-2</v>
      </c>
      <c r="G91" s="16">
        <f t="shared" si="14"/>
        <v>1.2206703910614525</v>
      </c>
      <c r="H91" s="16">
        <f t="shared" si="13"/>
        <v>2.4091736038370361E-2</v>
      </c>
    </row>
    <row r="92" spans="1:8" x14ac:dyDescent="0.2">
      <c r="A92" s="13"/>
      <c r="B92" s="14" t="s">
        <v>80</v>
      </c>
      <c r="C92" s="15">
        <v>137</v>
      </c>
      <c r="D92" s="15">
        <v>333</v>
      </c>
      <c r="E92" s="16">
        <f t="shared" si="11"/>
        <v>7.552786812944484E-3</v>
      </c>
      <c r="F92" s="16">
        <f t="shared" si="12"/>
        <v>1.1665382190149233E-2</v>
      </c>
      <c r="G92" s="16">
        <f t="shared" si="14"/>
        <v>1.4306569343065694</v>
      </c>
      <c r="H92" s="16">
        <f t="shared" si="13"/>
        <v>1.0805446827278241E-2</v>
      </c>
    </row>
    <row r="93" spans="1:8" x14ac:dyDescent="0.2">
      <c r="A93" s="13"/>
      <c r="B93" s="14" t="s">
        <v>81</v>
      </c>
      <c r="C93" s="15">
        <v>233</v>
      </c>
      <c r="D93" s="15">
        <v>245</v>
      </c>
      <c r="E93" s="16">
        <f t="shared" si="11"/>
        <v>1.2845250565080766E-2</v>
      </c>
      <c r="F93" s="16">
        <f t="shared" si="12"/>
        <v>8.5826385483079946E-3</v>
      </c>
      <c r="G93" s="16">
        <f t="shared" si="14"/>
        <v>5.1502145922746781E-2</v>
      </c>
      <c r="H93" s="16">
        <f t="shared" si="13"/>
        <v>6.6155796901703513E-4</v>
      </c>
    </row>
    <row r="94" spans="1:8" x14ac:dyDescent="0.2">
      <c r="A94" s="13"/>
      <c r="B94" s="14" t="s">
        <v>82</v>
      </c>
      <c r="C94" s="15">
        <v>128</v>
      </c>
      <c r="D94" s="15">
        <v>238</v>
      </c>
      <c r="E94" s="16">
        <f t="shared" si="11"/>
        <v>7.0566183361817081E-3</v>
      </c>
      <c r="F94" s="16">
        <f t="shared" si="12"/>
        <v>8.3374203040706227E-3</v>
      </c>
      <c r="G94" s="16">
        <f t="shared" si="14"/>
        <v>0.859375</v>
      </c>
      <c r="H94" s="16">
        <f t="shared" si="13"/>
        <v>6.0642813826561554E-3</v>
      </c>
    </row>
    <row r="95" spans="1:8" x14ac:dyDescent="0.2">
      <c r="A95" s="13"/>
      <c r="B95" s="14" t="s">
        <v>83</v>
      </c>
      <c r="C95" s="15">
        <v>73</v>
      </c>
      <c r="D95" s="15">
        <v>212</v>
      </c>
      <c r="E95" s="16">
        <f t="shared" si="11"/>
        <v>4.02447764485363E-3</v>
      </c>
      <c r="F95" s="16">
        <f t="shared" si="12"/>
        <v>7.42660968261753E-3</v>
      </c>
      <c r="G95" s="16">
        <f t="shared" si="14"/>
        <v>1.904109589041096</v>
      </c>
      <c r="H95" s="16">
        <f t="shared" si="13"/>
        <v>7.6630464744473232E-3</v>
      </c>
    </row>
    <row r="96" spans="1:8" x14ac:dyDescent="0.2">
      <c r="A96" s="13"/>
      <c r="B96" s="14" t="s">
        <v>84</v>
      </c>
      <c r="C96" s="15">
        <v>116</v>
      </c>
      <c r="D96" s="15">
        <v>170</v>
      </c>
      <c r="E96" s="16">
        <f t="shared" si="11"/>
        <v>6.395060367164673E-3</v>
      </c>
      <c r="F96" s="16">
        <f t="shared" si="12"/>
        <v>5.9553002171933017E-3</v>
      </c>
      <c r="G96" s="16">
        <f t="shared" si="14"/>
        <v>0.46551724137931033</v>
      </c>
      <c r="H96" s="16">
        <f t="shared" si="13"/>
        <v>2.9770108605766581E-3</v>
      </c>
    </row>
    <row r="97" spans="1:8" x14ac:dyDescent="0.2">
      <c r="A97" s="13"/>
      <c r="B97" s="14" t="s">
        <v>85</v>
      </c>
      <c r="C97" s="15">
        <v>85</v>
      </c>
      <c r="D97" s="15">
        <v>71</v>
      </c>
      <c r="E97" s="16">
        <f t="shared" si="11"/>
        <v>4.6860356138706651E-3</v>
      </c>
      <c r="F97" s="16">
        <f t="shared" si="12"/>
        <v>2.4872136201219085E-3</v>
      </c>
      <c r="G97" s="16">
        <f t="shared" si="14"/>
        <v>-0.16470588235294117</v>
      </c>
      <c r="H97" s="16">
        <f t="shared" si="13"/>
        <v>-7.7181763051987421E-4</v>
      </c>
    </row>
    <row r="98" spans="1:8" x14ac:dyDescent="0.2">
      <c r="A98" s="13"/>
      <c r="B98" s="14" t="s">
        <v>86</v>
      </c>
      <c r="C98" s="15">
        <v>1</v>
      </c>
      <c r="D98" s="15">
        <v>3</v>
      </c>
      <c r="E98" s="16">
        <f t="shared" si="11"/>
        <v>5.5129830751419594E-5</v>
      </c>
      <c r="F98" s="16">
        <f t="shared" si="12"/>
        <v>1.0509353324458768E-4</v>
      </c>
      <c r="G98" s="16">
        <f t="shared" si="14"/>
        <v>2</v>
      </c>
      <c r="H98" s="16">
        <f t="shared" si="13"/>
        <v>1.1025966150283919E-4</v>
      </c>
    </row>
    <row r="99" spans="1:8" x14ac:dyDescent="0.2">
      <c r="A99" s="13"/>
      <c r="B99" s="14" t="s">
        <v>87</v>
      </c>
      <c r="C99" s="15">
        <v>323</v>
      </c>
      <c r="D99" s="15">
        <v>877</v>
      </c>
      <c r="E99" s="16">
        <f t="shared" si="11"/>
        <v>1.780693533270853E-2</v>
      </c>
      <c r="F99" s="16">
        <f t="shared" si="12"/>
        <v>3.07223428851678E-2</v>
      </c>
      <c r="G99" s="16">
        <f t="shared" si="14"/>
        <v>1.7151702786377709</v>
      </c>
      <c r="H99" s="16">
        <f t="shared" si="13"/>
        <v>3.054192623628646E-2</v>
      </c>
    </row>
    <row r="100" spans="1:8" x14ac:dyDescent="0.2">
      <c r="A100" s="13"/>
      <c r="B100" s="14" t="s">
        <v>88</v>
      </c>
      <c r="C100" s="15">
        <v>7</v>
      </c>
      <c r="D100" s="15">
        <v>26</v>
      </c>
      <c r="E100" s="16">
        <f t="shared" si="11"/>
        <v>3.8590881525993716E-4</v>
      </c>
      <c r="F100" s="16">
        <f t="shared" si="12"/>
        <v>9.1081062145309327E-4</v>
      </c>
      <c r="G100" s="16">
        <f t="shared" si="14"/>
        <v>2.7142857142857144</v>
      </c>
      <c r="H100" s="16">
        <f t="shared" si="13"/>
        <v>1.0474667842769723E-3</v>
      </c>
    </row>
    <row r="101" spans="1:8" x14ac:dyDescent="0.2">
      <c r="A101" s="13"/>
      <c r="B101" s="14" t="s">
        <v>89</v>
      </c>
      <c r="C101" s="15">
        <v>22</v>
      </c>
      <c r="D101" s="15">
        <v>14</v>
      </c>
      <c r="E101" s="16">
        <f t="shared" si="11"/>
        <v>1.2128562765312311E-3</v>
      </c>
      <c r="F101" s="16">
        <f t="shared" si="12"/>
        <v>4.9043648847474255E-4</v>
      </c>
      <c r="G101" s="16">
        <f t="shared" si="14"/>
        <v>-0.36363636363636365</v>
      </c>
      <c r="H101" s="16">
        <f t="shared" si="13"/>
        <v>-4.4103864601135676E-4</v>
      </c>
    </row>
    <row r="102" spans="1:8" x14ac:dyDescent="0.2">
      <c r="A102" s="13"/>
      <c r="B102" s="14" t="s">
        <v>90</v>
      </c>
      <c r="C102" s="15">
        <v>77</v>
      </c>
      <c r="D102" s="15">
        <v>141</v>
      </c>
      <c r="E102" s="16">
        <f t="shared" si="11"/>
        <v>4.2449969678593083E-3</v>
      </c>
      <c r="F102" s="16">
        <f t="shared" si="12"/>
        <v>4.9393960624956211E-3</v>
      </c>
      <c r="G102" s="16">
        <f t="shared" si="14"/>
        <v>0.83116883116883122</v>
      </c>
      <c r="H102" s="16">
        <f t="shared" si="13"/>
        <v>3.528309168090854E-3</v>
      </c>
    </row>
    <row r="103" spans="1:8" x14ac:dyDescent="0.2">
      <c r="A103" s="13"/>
      <c r="B103" s="14" t="s">
        <v>91</v>
      </c>
      <c r="C103" s="15">
        <v>362</v>
      </c>
      <c r="D103" s="15">
        <v>516</v>
      </c>
      <c r="E103" s="16">
        <f t="shared" si="11"/>
        <v>1.9956998732013894E-2</v>
      </c>
      <c r="F103" s="16">
        <f t="shared" si="12"/>
        <v>1.8076087718069081E-2</v>
      </c>
      <c r="G103" s="16">
        <f t="shared" si="14"/>
        <v>0.425414364640884</v>
      </c>
      <c r="H103" s="16">
        <f t="shared" si="13"/>
        <v>8.4899939357186184E-3</v>
      </c>
    </row>
    <row r="104" spans="1:8" x14ac:dyDescent="0.2">
      <c r="A104" s="13"/>
      <c r="B104" s="14" t="s">
        <v>92</v>
      </c>
      <c r="C104" s="15">
        <v>252</v>
      </c>
      <c r="D104" s="15">
        <v>650</v>
      </c>
      <c r="E104" s="16">
        <f t="shared" si="11"/>
        <v>1.3892717349357738E-2</v>
      </c>
      <c r="F104" s="16">
        <f t="shared" si="12"/>
        <v>2.2770265536327331E-2</v>
      </c>
      <c r="G104" s="16">
        <f t="shared" si="14"/>
        <v>1.5793650793650793</v>
      </c>
      <c r="H104" s="16">
        <f t="shared" si="13"/>
        <v>2.1941672639064998E-2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11</v>
      </c>
      <c r="E105" s="16" t="str">
        <f t="shared" si="11"/>
        <v/>
      </c>
      <c r="F105" s="16">
        <f t="shared" si="12"/>
        <v>3.8534295523015485E-4</v>
      </c>
      <c r="G105" s="16">
        <f t="shared" si="14"/>
        <v>1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154</v>
      </c>
      <c r="D106" s="15">
        <v>343</v>
      </c>
      <c r="E106" s="16">
        <f t="shared" si="11"/>
        <v>8.4899939357186167E-3</v>
      </c>
      <c r="F106" s="16">
        <f t="shared" si="12"/>
        <v>1.2015693967631191E-2</v>
      </c>
      <c r="G106" s="16">
        <f t="shared" si="14"/>
        <v>1.2272727272727273</v>
      </c>
      <c r="H106" s="16">
        <f t="shared" si="13"/>
        <v>1.0419538012018302E-2</v>
      </c>
    </row>
    <row r="107" spans="1:8" x14ac:dyDescent="0.2">
      <c r="A107" s="13"/>
      <c r="B107" s="14" t="s">
        <v>96</v>
      </c>
      <c r="C107" s="15">
        <v>7</v>
      </c>
      <c r="D107" s="15">
        <v>8</v>
      </c>
      <c r="E107" s="16">
        <f t="shared" ref="E107:E138" si="15">+IF(C107=0,"",C107/C$75)</f>
        <v>3.8590881525993716E-4</v>
      </c>
      <c r="F107" s="16">
        <f t="shared" ref="F107:F138" si="16">+IF(D107=0,"",D107/D$75)</f>
        <v>2.8024942198556714E-4</v>
      </c>
      <c r="G107" s="16">
        <f t="shared" si="14"/>
        <v>0.14285714285714285</v>
      </c>
      <c r="H107" s="16">
        <f t="shared" ref="H107:H138" si="17">+IF(OR(AND(E107=""),(G107="")),"",E107*G107)</f>
        <v>5.5129830751419594E-5</v>
      </c>
    </row>
    <row r="108" spans="1:8" x14ac:dyDescent="0.2">
      <c r="A108" s="13"/>
      <c r="B108" s="14" t="s">
        <v>97</v>
      </c>
      <c r="C108" s="15">
        <v>8</v>
      </c>
      <c r="D108" s="15">
        <v>37</v>
      </c>
      <c r="E108" s="16">
        <f t="shared" si="15"/>
        <v>4.4103864601135676E-4</v>
      </c>
      <c r="F108" s="16">
        <f t="shared" si="16"/>
        <v>1.296153576683248E-3</v>
      </c>
      <c r="G108" s="16">
        <f t="shared" ref="G108:G139" si="18">+IF(AND(C108=0,D108=0)," ",IF(C108=0,1,IF(D108=0,-1,(D108-C108)/C108)))</f>
        <v>3.625</v>
      </c>
      <c r="H108" s="16">
        <f t="shared" si="17"/>
        <v>1.5987650917911682E-3</v>
      </c>
    </row>
    <row r="109" spans="1:8" x14ac:dyDescent="0.2">
      <c r="A109" s="13"/>
      <c r="B109" s="14" t="s">
        <v>98</v>
      </c>
      <c r="C109" s="15">
        <v>71</v>
      </c>
      <c r="D109" s="15">
        <v>146</v>
      </c>
      <c r="E109" s="16">
        <f t="shared" si="15"/>
        <v>3.9142179833507908E-3</v>
      </c>
      <c r="F109" s="16">
        <f t="shared" si="16"/>
        <v>5.1145519512366009E-3</v>
      </c>
      <c r="G109" s="16">
        <f t="shared" si="18"/>
        <v>1.056338028169014</v>
      </c>
      <c r="H109" s="16">
        <f t="shared" si="17"/>
        <v>4.1347373063564691E-3</v>
      </c>
    </row>
    <row r="110" spans="1:8" x14ac:dyDescent="0.2">
      <c r="A110" s="13"/>
      <c r="B110" s="14" t="s">
        <v>99</v>
      </c>
      <c r="C110" s="15">
        <v>893</v>
      </c>
      <c r="D110" s="15">
        <v>52</v>
      </c>
      <c r="E110" s="16">
        <f t="shared" si="15"/>
        <v>4.9230938861017697E-2</v>
      </c>
      <c r="F110" s="16">
        <f t="shared" si="16"/>
        <v>1.8216212429061865E-3</v>
      </c>
      <c r="G110" s="16">
        <f t="shared" si="18"/>
        <v>-0.94176931690929455</v>
      </c>
      <c r="H110" s="16">
        <f t="shared" si="17"/>
        <v>-4.6364187661943883E-2</v>
      </c>
    </row>
    <row r="111" spans="1:8" x14ac:dyDescent="0.2">
      <c r="A111" s="13"/>
      <c r="B111" s="14" t="s">
        <v>100</v>
      </c>
      <c r="C111" s="15">
        <v>1599</v>
      </c>
      <c r="D111" s="15">
        <v>1407</v>
      </c>
      <c r="E111" s="16">
        <f t="shared" si="15"/>
        <v>8.8152599371519924E-2</v>
      </c>
      <c r="F111" s="16">
        <f t="shared" si="16"/>
        <v>4.9288867091711625E-2</v>
      </c>
      <c r="G111" s="16">
        <f t="shared" si="18"/>
        <v>-0.1200750469043152</v>
      </c>
      <c r="H111" s="16">
        <f t="shared" si="17"/>
        <v>-1.058492750427256E-2</v>
      </c>
    </row>
    <row r="112" spans="1:8" ht="25.5" x14ac:dyDescent="0.2">
      <c r="A112" s="13"/>
      <c r="B112" s="14" t="s">
        <v>101</v>
      </c>
      <c r="C112" s="15">
        <v>964</v>
      </c>
      <c r="D112" s="15">
        <v>1726</v>
      </c>
      <c r="E112" s="16">
        <f t="shared" si="15"/>
        <v>5.3145156844368491E-2</v>
      </c>
      <c r="F112" s="16">
        <f t="shared" si="16"/>
        <v>6.0463812793386112E-2</v>
      </c>
      <c r="G112" s="16">
        <f t="shared" si="18"/>
        <v>0.79045643153526968</v>
      </c>
      <c r="H112" s="16">
        <f t="shared" si="17"/>
        <v>4.2008931032581728E-2</v>
      </c>
    </row>
    <row r="113" spans="1:8" ht="25.5" x14ac:dyDescent="0.2">
      <c r="A113" s="13"/>
      <c r="B113" s="14" t="s">
        <v>102</v>
      </c>
      <c r="C113" s="15">
        <v>825</v>
      </c>
      <c r="D113" s="15">
        <v>1265</v>
      </c>
      <c r="E113" s="16">
        <f t="shared" si="15"/>
        <v>4.5482110369921162E-2</v>
      </c>
      <c r="F113" s="16">
        <f t="shared" si="16"/>
        <v>4.4314439851467803E-2</v>
      </c>
      <c r="G113" s="16">
        <f t="shared" si="18"/>
        <v>0.53333333333333333</v>
      </c>
      <c r="H113" s="16">
        <f t="shared" si="17"/>
        <v>2.4257125530624618E-2</v>
      </c>
    </row>
    <row r="114" spans="1:8" x14ac:dyDescent="0.2">
      <c r="A114" s="13"/>
      <c r="B114" s="14" t="s">
        <v>103</v>
      </c>
      <c r="C114" s="15">
        <v>73</v>
      </c>
      <c r="D114" s="15">
        <v>92</v>
      </c>
      <c r="E114" s="16">
        <f t="shared" si="15"/>
        <v>4.02447764485363E-3</v>
      </c>
      <c r="F114" s="16">
        <f t="shared" si="16"/>
        <v>3.2228683528340222E-3</v>
      </c>
      <c r="G114" s="16">
        <f t="shared" si="18"/>
        <v>0.26027397260273971</v>
      </c>
      <c r="H114" s="16">
        <f t="shared" si="17"/>
        <v>1.0474667842769721E-3</v>
      </c>
    </row>
    <row r="115" spans="1:8" x14ac:dyDescent="0.2">
      <c r="A115" s="13"/>
      <c r="B115" s="14" t="s">
        <v>104</v>
      </c>
      <c r="C115" s="15">
        <v>201</v>
      </c>
      <c r="D115" s="15">
        <v>409</v>
      </c>
      <c r="E115" s="16">
        <f t="shared" si="15"/>
        <v>1.1081095981035339E-2</v>
      </c>
      <c r="F115" s="16">
        <f t="shared" si="16"/>
        <v>1.432775169901212E-2</v>
      </c>
      <c r="G115" s="16">
        <f t="shared" si="18"/>
        <v>1.0348258706467661</v>
      </c>
      <c r="H115" s="16">
        <f t="shared" si="17"/>
        <v>1.1467004796295276E-2</v>
      </c>
    </row>
    <row r="116" spans="1:8" x14ac:dyDescent="0.2">
      <c r="A116" s="13"/>
      <c r="B116" s="14" t="s">
        <v>105</v>
      </c>
      <c r="C116" s="15">
        <v>46</v>
      </c>
      <c r="D116" s="15">
        <v>125</v>
      </c>
      <c r="E116" s="16">
        <f t="shared" si="15"/>
        <v>2.5359722145653013E-3</v>
      </c>
      <c r="F116" s="16">
        <f t="shared" si="16"/>
        <v>4.3788972185244872E-3</v>
      </c>
      <c r="G116" s="16">
        <f t="shared" si="18"/>
        <v>1.7173913043478262</v>
      </c>
      <c r="H116" s="16">
        <f t="shared" si="17"/>
        <v>4.3552566293621484E-3</v>
      </c>
    </row>
    <row r="117" spans="1:8" x14ac:dyDescent="0.2">
      <c r="A117" s="13"/>
      <c r="B117" s="14" t="s">
        <v>106</v>
      </c>
      <c r="C117" s="15">
        <v>94</v>
      </c>
      <c r="D117" s="15">
        <v>111</v>
      </c>
      <c r="E117" s="16">
        <f t="shared" si="15"/>
        <v>5.1822040906334419E-3</v>
      </c>
      <c r="F117" s="16">
        <f t="shared" si="16"/>
        <v>3.8884607300497444E-3</v>
      </c>
      <c r="G117" s="16">
        <f t="shared" si="18"/>
        <v>0.18085106382978725</v>
      </c>
      <c r="H117" s="16">
        <f t="shared" si="17"/>
        <v>9.3720712277413321E-4</v>
      </c>
    </row>
    <row r="118" spans="1:8" x14ac:dyDescent="0.2">
      <c r="A118" s="13"/>
      <c r="B118" s="14" t="s">
        <v>107</v>
      </c>
      <c r="C118" s="15">
        <v>5</v>
      </c>
      <c r="D118" s="15">
        <v>14</v>
      </c>
      <c r="E118" s="16">
        <f t="shared" si="15"/>
        <v>2.7564915375709797E-4</v>
      </c>
      <c r="F118" s="16">
        <f t="shared" si="16"/>
        <v>4.9043648847474255E-4</v>
      </c>
      <c r="G118" s="16">
        <f t="shared" si="18"/>
        <v>1.8</v>
      </c>
      <c r="H118" s="16">
        <f t="shared" si="17"/>
        <v>4.9616847676277635E-4</v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65</v>
      </c>
      <c r="D120" s="15">
        <v>79</v>
      </c>
      <c r="E120" s="16">
        <f t="shared" si="15"/>
        <v>3.5834389988422736E-3</v>
      </c>
      <c r="F120" s="16">
        <f t="shared" si="16"/>
        <v>2.7674630421074754E-3</v>
      </c>
      <c r="G120" s="16">
        <f t="shared" si="18"/>
        <v>0.2153846153846154</v>
      </c>
      <c r="H120" s="16">
        <f t="shared" si="17"/>
        <v>7.7181763051987432E-4</v>
      </c>
    </row>
    <row r="121" spans="1:8" x14ac:dyDescent="0.2">
      <c r="A121" s="13"/>
      <c r="B121" s="14" t="s">
        <v>110</v>
      </c>
      <c r="C121" s="15">
        <v>34</v>
      </c>
      <c r="D121" s="15">
        <v>304</v>
      </c>
      <c r="E121" s="16">
        <f t="shared" si="15"/>
        <v>1.8744142455482662E-3</v>
      </c>
      <c r="F121" s="16">
        <f t="shared" si="16"/>
        <v>1.0649478035451552E-2</v>
      </c>
      <c r="G121" s="16">
        <f t="shared" si="18"/>
        <v>7.9411764705882355</v>
      </c>
      <c r="H121" s="16">
        <f t="shared" si="17"/>
        <v>1.4885054302883291E-2</v>
      </c>
    </row>
    <row r="122" spans="1:8" x14ac:dyDescent="0.2">
      <c r="A122" s="13"/>
      <c r="B122" s="14" t="s">
        <v>111</v>
      </c>
      <c r="C122" s="15">
        <v>12</v>
      </c>
      <c r="D122" s="15">
        <v>46</v>
      </c>
      <c r="E122" s="16">
        <f t="shared" si="15"/>
        <v>6.6155796901703513E-4</v>
      </c>
      <c r="F122" s="16">
        <f t="shared" si="16"/>
        <v>1.6114341764170111E-3</v>
      </c>
      <c r="G122" s="16">
        <f t="shared" si="18"/>
        <v>2.8333333333333335</v>
      </c>
      <c r="H122" s="16">
        <f t="shared" si="17"/>
        <v>1.8744142455482662E-3</v>
      </c>
    </row>
    <row r="123" spans="1:8" x14ac:dyDescent="0.2">
      <c r="A123" s="13"/>
      <c r="B123" s="14" t="s">
        <v>112</v>
      </c>
      <c r="C123" s="15">
        <v>63</v>
      </c>
      <c r="D123" s="15">
        <v>183</v>
      </c>
      <c r="E123" s="16">
        <f t="shared" si="15"/>
        <v>3.4731793373394344E-3</v>
      </c>
      <c r="F123" s="16">
        <f t="shared" si="16"/>
        <v>6.4107055279198485E-3</v>
      </c>
      <c r="G123" s="16">
        <f t="shared" si="18"/>
        <v>1.9047619047619047</v>
      </c>
      <c r="H123" s="16">
        <f t="shared" si="17"/>
        <v>6.6155796901703513E-3</v>
      </c>
    </row>
    <row r="124" spans="1:8" x14ac:dyDescent="0.2">
      <c r="A124" s="13"/>
      <c r="B124" s="14" t="s">
        <v>113</v>
      </c>
      <c r="C124" s="15">
        <v>7</v>
      </c>
      <c r="D124" s="15">
        <v>23</v>
      </c>
      <c r="E124" s="16">
        <f t="shared" si="15"/>
        <v>3.8590881525993716E-4</v>
      </c>
      <c r="F124" s="16">
        <f t="shared" si="16"/>
        <v>8.0571708820850556E-4</v>
      </c>
      <c r="G124" s="16">
        <f t="shared" si="18"/>
        <v>2.2857142857142856</v>
      </c>
      <c r="H124" s="16">
        <f t="shared" si="17"/>
        <v>8.8207729202271351E-4</v>
      </c>
    </row>
    <row r="125" spans="1:8" x14ac:dyDescent="0.2">
      <c r="A125" s="13"/>
      <c r="B125" s="14" t="s">
        <v>114</v>
      </c>
      <c r="C125" s="15">
        <v>342</v>
      </c>
      <c r="D125" s="15">
        <v>631</v>
      </c>
      <c r="E125" s="16">
        <f t="shared" si="15"/>
        <v>1.88544021169855E-2</v>
      </c>
      <c r="F125" s="16">
        <f t="shared" si="16"/>
        <v>2.2104673159111608E-2</v>
      </c>
      <c r="G125" s="16">
        <f t="shared" si="18"/>
        <v>0.84502923976608191</v>
      </c>
      <c r="H125" s="16">
        <f t="shared" si="17"/>
        <v>1.5932521087160263E-2</v>
      </c>
    </row>
    <row r="126" spans="1:8" x14ac:dyDescent="0.2">
      <c r="A126" s="13"/>
      <c r="B126" s="14" t="s">
        <v>115</v>
      </c>
      <c r="C126" s="15">
        <v>383</v>
      </c>
      <c r="D126" s="15">
        <v>1392</v>
      </c>
      <c r="E126" s="16">
        <f t="shared" si="15"/>
        <v>2.1114725177793704E-2</v>
      </c>
      <c r="F126" s="16">
        <f t="shared" si="16"/>
        <v>4.8763399425488685E-2</v>
      </c>
      <c r="G126" s="16">
        <f t="shared" si="18"/>
        <v>2.6344647519582245</v>
      </c>
      <c r="H126" s="16">
        <f t="shared" si="17"/>
        <v>5.5625999228182371E-2</v>
      </c>
    </row>
    <row r="127" spans="1:8" x14ac:dyDescent="0.2">
      <c r="A127" s="13"/>
      <c r="B127" s="14" t="s">
        <v>116</v>
      </c>
      <c r="C127" s="15">
        <v>1</v>
      </c>
      <c r="D127" s="15">
        <v>0</v>
      </c>
      <c r="E127" s="16">
        <f t="shared" si="15"/>
        <v>5.5129830751419594E-5</v>
      </c>
      <c r="F127" s="16" t="str">
        <f t="shared" si="16"/>
        <v/>
      </c>
      <c r="G127" s="16">
        <f t="shared" si="18"/>
        <v>-1</v>
      </c>
      <c r="H127" s="16">
        <f t="shared" si="17"/>
        <v>-5.5129830751419594E-5</v>
      </c>
    </row>
    <row r="128" spans="1:8" x14ac:dyDescent="0.2">
      <c r="A128" s="13"/>
      <c r="B128" s="14" t="s">
        <v>117</v>
      </c>
      <c r="C128" s="15">
        <v>406</v>
      </c>
      <c r="D128" s="15">
        <v>1886</v>
      </c>
      <c r="E128" s="16">
        <f t="shared" si="15"/>
        <v>2.2382711285076354E-2</v>
      </c>
      <c r="F128" s="16">
        <f t="shared" si="16"/>
        <v>6.6068801233097454E-2</v>
      </c>
      <c r="G128" s="16">
        <f t="shared" si="18"/>
        <v>3.645320197044335</v>
      </c>
      <c r="H128" s="16">
        <f t="shared" si="17"/>
        <v>8.1592149512101003E-2</v>
      </c>
    </row>
    <row r="129" spans="1:8" x14ac:dyDescent="0.2">
      <c r="A129" s="13"/>
      <c r="B129" s="14" t="s">
        <v>118</v>
      </c>
      <c r="C129" s="15">
        <v>633</v>
      </c>
      <c r="D129" s="15">
        <v>623</v>
      </c>
      <c r="E129" s="16">
        <f t="shared" si="15"/>
        <v>3.48971828656486E-2</v>
      </c>
      <c r="F129" s="16">
        <f t="shared" si="16"/>
        <v>2.1824423737126043E-2</v>
      </c>
      <c r="G129" s="16">
        <f t="shared" si="18"/>
        <v>-1.579778830963665E-2</v>
      </c>
      <c r="H129" s="16">
        <f t="shared" si="17"/>
        <v>-5.5129830751419584E-4</v>
      </c>
    </row>
    <row r="130" spans="1:8" x14ac:dyDescent="0.2">
      <c r="A130" s="13"/>
      <c r="B130" s="14" t="s">
        <v>119</v>
      </c>
      <c r="C130" s="15">
        <v>40</v>
      </c>
      <c r="D130" s="15">
        <v>43</v>
      </c>
      <c r="E130" s="16">
        <f t="shared" si="15"/>
        <v>2.2051932300567838E-3</v>
      </c>
      <c r="F130" s="16">
        <f t="shared" si="16"/>
        <v>1.5063406431724234E-3</v>
      </c>
      <c r="G130" s="16">
        <f t="shared" si="18"/>
        <v>7.4999999999999997E-2</v>
      </c>
      <c r="H130" s="16">
        <f t="shared" si="17"/>
        <v>1.6538949225425878E-4</v>
      </c>
    </row>
    <row r="131" spans="1:8" ht="25.5" x14ac:dyDescent="0.2">
      <c r="A131" s="13"/>
      <c r="B131" s="14" t="s">
        <v>120</v>
      </c>
      <c r="C131" s="15">
        <v>558</v>
      </c>
      <c r="D131" s="15">
        <v>1068</v>
      </c>
      <c r="E131" s="16">
        <f t="shared" si="15"/>
        <v>3.0762445559292133E-2</v>
      </c>
      <c r="F131" s="16">
        <f t="shared" si="16"/>
        <v>3.7413297835073217E-2</v>
      </c>
      <c r="G131" s="16">
        <f t="shared" si="18"/>
        <v>0.91397849462365588</v>
      </c>
      <c r="H131" s="16">
        <f t="shared" si="17"/>
        <v>2.8116213683223992E-2</v>
      </c>
    </row>
    <row r="132" spans="1:8" ht="25.5" x14ac:dyDescent="0.2">
      <c r="A132" s="13"/>
      <c r="B132" s="14" t="s">
        <v>121</v>
      </c>
      <c r="C132" s="15">
        <v>625</v>
      </c>
      <c r="D132" s="15">
        <v>802</v>
      </c>
      <c r="E132" s="16">
        <f t="shared" si="15"/>
        <v>3.4456144219637247E-2</v>
      </c>
      <c r="F132" s="16">
        <f t="shared" si="16"/>
        <v>2.8095004554053109E-2</v>
      </c>
      <c r="G132" s="16">
        <f t="shared" si="18"/>
        <v>0.28320000000000001</v>
      </c>
      <c r="H132" s="16">
        <f t="shared" si="17"/>
        <v>9.7579800430012686E-3</v>
      </c>
    </row>
    <row r="133" spans="1:8" x14ac:dyDescent="0.2">
      <c r="A133" s="13"/>
      <c r="B133" s="14" t="s">
        <v>122</v>
      </c>
      <c r="C133" s="15">
        <v>415</v>
      </c>
      <c r="D133" s="15">
        <v>613</v>
      </c>
      <c r="E133" s="16">
        <f t="shared" si="15"/>
        <v>2.2878879761839131E-2</v>
      </c>
      <c r="F133" s="16">
        <f t="shared" si="16"/>
        <v>2.1474111959644084E-2</v>
      </c>
      <c r="G133" s="16">
        <f t="shared" si="18"/>
        <v>0.47710843373493977</v>
      </c>
      <c r="H133" s="16">
        <f t="shared" si="17"/>
        <v>1.0915706488781081E-2</v>
      </c>
    </row>
    <row r="134" spans="1:8" x14ac:dyDescent="0.2">
      <c r="A134" s="13"/>
      <c r="B134" s="14" t="s">
        <v>123</v>
      </c>
      <c r="C134" s="15">
        <v>349</v>
      </c>
      <c r="D134" s="15">
        <v>279</v>
      </c>
      <c r="E134" s="16">
        <f t="shared" si="15"/>
        <v>1.9240310932245437E-2</v>
      </c>
      <c r="F134" s="16">
        <f t="shared" si="16"/>
        <v>9.7736985917466542E-3</v>
      </c>
      <c r="G134" s="16">
        <f t="shared" si="18"/>
        <v>-0.20057306590257878</v>
      </c>
      <c r="H134" s="16">
        <f t="shared" si="17"/>
        <v>-3.8590881525993712E-3</v>
      </c>
    </row>
    <row r="135" spans="1:8" x14ac:dyDescent="0.2">
      <c r="A135" s="13"/>
      <c r="B135" s="14" t="s">
        <v>124</v>
      </c>
      <c r="C135" s="15">
        <v>30</v>
      </c>
      <c r="D135" s="15">
        <v>41</v>
      </c>
      <c r="E135" s="16">
        <f t="shared" si="15"/>
        <v>1.6538949225425878E-3</v>
      </c>
      <c r="F135" s="16">
        <f t="shared" si="16"/>
        <v>1.4362782876760317E-3</v>
      </c>
      <c r="G135" s="16">
        <f t="shared" si="18"/>
        <v>0.36666666666666664</v>
      </c>
      <c r="H135" s="16">
        <f t="shared" si="17"/>
        <v>6.0642813826561554E-4</v>
      </c>
    </row>
    <row r="136" spans="1:8" x14ac:dyDescent="0.2">
      <c r="A136" s="13"/>
      <c r="B136" s="14" t="s">
        <v>125</v>
      </c>
      <c r="C136" s="15">
        <v>709</v>
      </c>
      <c r="D136" s="15">
        <v>176</v>
      </c>
      <c r="E136" s="16">
        <f t="shared" si="15"/>
        <v>3.9087050002756495E-2</v>
      </c>
      <c r="F136" s="16">
        <f t="shared" si="16"/>
        <v>6.1654872836824776E-3</v>
      </c>
      <c r="G136" s="16">
        <f t="shared" si="18"/>
        <v>-0.75176304654442883</v>
      </c>
      <c r="H136" s="16">
        <f t="shared" si="17"/>
        <v>-2.9384199790506646E-2</v>
      </c>
    </row>
    <row r="137" spans="1:8" x14ac:dyDescent="0.2">
      <c r="A137" s="13"/>
      <c r="B137" s="14" t="s">
        <v>126</v>
      </c>
      <c r="C137" s="15">
        <v>56</v>
      </c>
      <c r="D137" s="15">
        <v>153</v>
      </c>
      <c r="E137" s="16">
        <f t="shared" si="15"/>
        <v>3.0872705220794973E-3</v>
      </c>
      <c r="F137" s="16">
        <f t="shared" si="16"/>
        <v>5.3597701954739719E-3</v>
      </c>
      <c r="G137" s="16">
        <f t="shared" si="18"/>
        <v>1.7321428571428572</v>
      </c>
      <c r="H137" s="16">
        <f t="shared" si="17"/>
        <v>5.3475935828877011E-3</v>
      </c>
    </row>
    <row r="138" spans="1:8" x14ac:dyDescent="0.2">
      <c r="A138" s="13"/>
      <c r="B138" s="14" t="s">
        <v>127</v>
      </c>
      <c r="C138" s="15">
        <v>2</v>
      </c>
      <c r="D138" s="15">
        <v>1</v>
      </c>
      <c r="E138" s="16">
        <f t="shared" si="15"/>
        <v>1.1025966150283919E-4</v>
      </c>
      <c r="F138" s="16">
        <f t="shared" si="16"/>
        <v>3.5031177748195893E-5</v>
      </c>
      <c r="G138" s="16">
        <f t="shared" si="18"/>
        <v>-0.5</v>
      </c>
      <c r="H138" s="16">
        <f t="shared" si="17"/>
        <v>-5.5129830751419594E-5</v>
      </c>
    </row>
    <row r="139" spans="1:8" x14ac:dyDescent="0.2">
      <c r="A139" s="13"/>
      <c r="B139" s="14" t="s">
        <v>128</v>
      </c>
      <c r="C139" s="15">
        <v>36</v>
      </c>
      <c r="D139" s="15">
        <v>121</v>
      </c>
      <c r="E139" s="16">
        <f t="shared" ref="E139:E167" si="19">+IF(C139=0,"",C139/C$75)</f>
        <v>1.9846739070511054E-3</v>
      </c>
      <c r="F139" s="16">
        <f t="shared" ref="F139:F167" si="20">+IF(D139=0,"",D139/D$75)</f>
        <v>4.2387725075317033E-3</v>
      </c>
      <c r="G139" s="16">
        <f t="shared" si="18"/>
        <v>2.3611111111111112</v>
      </c>
      <c r="H139" s="16">
        <f t="shared" ref="H139:H167" si="21">+IF(OR(AND(E139=""),(G139="")),"",E139*G139)</f>
        <v>4.686035613870666E-3</v>
      </c>
    </row>
    <row r="140" spans="1:8" x14ac:dyDescent="0.2">
      <c r="A140" s="13"/>
      <c r="B140" s="14" t="s">
        <v>129</v>
      </c>
      <c r="C140" s="15">
        <v>15</v>
      </c>
      <c r="D140" s="15">
        <v>95</v>
      </c>
      <c r="E140" s="16">
        <f t="shared" si="19"/>
        <v>8.2694746127129392E-4</v>
      </c>
      <c r="F140" s="16">
        <f t="shared" si="20"/>
        <v>3.3279618860786102E-3</v>
      </c>
      <c r="G140" s="16">
        <f t="shared" ref="G140:G167" si="22">+IF(AND(C140=0,D140=0)," ",IF(C140=0,1,IF(D140=0,-1,(D140-C140)/C140)))</f>
        <v>5.333333333333333</v>
      </c>
      <c r="H140" s="16">
        <f t="shared" si="21"/>
        <v>4.4103864601135676E-3</v>
      </c>
    </row>
    <row r="141" spans="1:8" ht="25.5" x14ac:dyDescent="0.2">
      <c r="A141" s="13"/>
      <c r="B141" s="14" t="s">
        <v>130</v>
      </c>
      <c r="C141" s="15">
        <v>110</v>
      </c>
      <c r="D141" s="15">
        <v>371</v>
      </c>
      <c r="E141" s="16">
        <f t="shared" si="19"/>
        <v>6.0642813826561554E-3</v>
      </c>
      <c r="F141" s="16">
        <f t="shared" si="20"/>
        <v>1.2996566944580677E-2</v>
      </c>
      <c r="G141" s="16">
        <f t="shared" si="22"/>
        <v>2.3727272727272726</v>
      </c>
      <c r="H141" s="16">
        <f t="shared" si="21"/>
        <v>1.4388885826120513E-2</v>
      </c>
    </row>
    <row r="142" spans="1:8" ht="25.5" x14ac:dyDescent="0.2">
      <c r="A142" s="13"/>
      <c r="B142" s="14" t="s">
        <v>131</v>
      </c>
      <c r="C142" s="15">
        <v>69</v>
      </c>
      <c r="D142" s="15">
        <v>142</v>
      </c>
      <c r="E142" s="16">
        <f t="shared" si="19"/>
        <v>3.803958321847952E-3</v>
      </c>
      <c r="F142" s="16">
        <f t="shared" si="20"/>
        <v>4.974427240243817E-3</v>
      </c>
      <c r="G142" s="16">
        <f t="shared" si="22"/>
        <v>1.0579710144927537</v>
      </c>
      <c r="H142" s="16">
        <f t="shared" si="21"/>
        <v>4.0244776448536308E-3</v>
      </c>
    </row>
    <row r="143" spans="1:8" ht="25.5" x14ac:dyDescent="0.2">
      <c r="A143" s="13"/>
      <c r="B143" s="14" t="s">
        <v>132</v>
      </c>
      <c r="C143" s="15">
        <v>52</v>
      </c>
      <c r="D143" s="15">
        <v>91</v>
      </c>
      <c r="E143" s="16">
        <f t="shared" si="19"/>
        <v>2.8667511990738189E-3</v>
      </c>
      <c r="F143" s="16">
        <f t="shared" si="20"/>
        <v>3.1878371750858263E-3</v>
      </c>
      <c r="G143" s="16">
        <f t="shared" si="22"/>
        <v>0.75</v>
      </c>
      <c r="H143" s="16">
        <f t="shared" si="21"/>
        <v>2.1500633993053642E-3</v>
      </c>
    </row>
    <row r="144" spans="1:8" ht="25.5" x14ac:dyDescent="0.2">
      <c r="A144" s="13"/>
      <c r="B144" s="14" t="s">
        <v>133</v>
      </c>
      <c r="C144" s="15">
        <v>54</v>
      </c>
      <c r="D144" s="15">
        <v>75</v>
      </c>
      <c r="E144" s="16">
        <f t="shared" si="19"/>
        <v>2.9770108605766581E-3</v>
      </c>
      <c r="F144" s="16">
        <f t="shared" si="20"/>
        <v>2.627338331114692E-3</v>
      </c>
      <c r="G144" s="16">
        <f t="shared" si="22"/>
        <v>0.3888888888888889</v>
      </c>
      <c r="H144" s="16">
        <f t="shared" si="21"/>
        <v>1.1577264457798115E-3</v>
      </c>
    </row>
    <row r="145" spans="1:8" ht="25.5" x14ac:dyDescent="0.2">
      <c r="A145" s="13"/>
      <c r="B145" s="14" t="s">
        <v>134</v>
      </c>
      <c r="C145" s="15">
        <v>15</v>
      </c>
      <c r="D145" s="15">
        <v>22</v>
      </c>
      <c r="E145" s="16">
        <f t="shared" si="19"/>
        <v>8.2694746127129392E-4</v>
      </c>
      <c r="F145" s="16">
        <f t="shared" si="20"/>
        <v>7.7068591046030969E-4</v>
      </c>
      <c r="G145" s="16">
        <f t="shared" si="22"/>
        <v>0.46666666666666667</v>
      </c>
      <c r="H145" s="16">
        <f t="shared" si="21"/>
        <v>3.8590881525993716E-4</v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20</v>
      </c>
      <c r="E146" s="16" t="str">
        <f t="shared" si="19"/>
        <v/>
      </c>
      <c r="F146" s="16">
        <f t="shared" si="20"/>
        <v>7.0062355496391786E-4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3</v>
      </c>
      <c r="D147" s="15">
        <v>5</v>
      </c>
      <c r="E147" s="16">
        <f t="shared" si="19"/>
        <v>1.6538949225425878E-4</v>
      </c>
      <c r="F147" s="16">
        <f t="shared" si="20"/>
        <v>1.7515588874097946E-4</v>
      </c>
      <c r="G147" s="16">
        <f t="shared" si="22"/>
        <v>0.66666666666666663</v>
      </c>
      <c r="H147" s="16">
        <f t="shared" si="21"/>
        <v>1.1025966150283919E-4</v>
      </c>
    </row>
    <row r="148" spans="1:8" x14ac:dyDescent="0.2">
      <c r="A148" s="13"/>
      <c r="B148" s="14" t="s">
        <v>137</v>
      </c>
      <c r="C148" s="15">
        <v>7</v>
      </c>
      <c r="D148" s="15">
        <v>18</v>
      </c>
      <c r="E148" s="16">
        <f t="shared" si="19"/>
        <v>3.8590881525993716E-4</v>
      </c>
      <c r="F148" s="16">
        <f t="shared" si="20"/>
        <v>6.3056119946752612E-4</v>
      </c>
      <c r="G148" s="16">
        <f t="shared" si="22"/>
        <v>1.5714285714285714</v>
      </c>
      <c r="H148" s="16">
        <f t="shared" si="21"/>
        <v>6.0642813826561554E-4</v>
      </c>
    </row>
    <row r="149" spans="1:8" x14ac:dyDescent="0.2">
      <c r="A149" s="13"/>
      <c r="B149" s="14" t="s">
        <v>138</v>
      </c>
      <c r="C149" s="15">
        <v>4</v>
      </c>
      <c r="D149" s="15">
        <v>11</v>
      </c>
      <c r="E149" s="16">
        <f t="shared" si="19"/>
        <v>2.2051932300567838E-4</v>
      </c>
      <c r="F149" s="16">
        <f t="shared" si="20"/>
        <v>3.8534295523015485E-4</v>
      </c>
      <c r="G149" s="16">
        <f t="shared" si="22"/>
        <v>1.75</v>
      </c>
      <c r="H149" s="16">
        <f t="shared" si="21"/>
        <v>3.8590881525993716E-4</v>
      </c>
    </row>
    <row r="150" spans="1:8" x14ac:dyDescent="0.2">
      <c r="A150" s="13"/>
      <c r="B150" s="14" t="s">
        <v>139</v>
      </c>
      <c r="C150" s="15">
        <v>0</v>
      </c>
      <c r="D150" s="15">
        <v>1</v>
      </c>
      <c r="E150" s="16" t="str">
        <f t="shared" si="19"/>
        <v/>
      </c>
      <c r="F150" s="16">
        <f t="shared" si="20"/>
        <v>3.5031177748195893E-5</v>
      </c>
      <c r="G150" s="16">
        <f t="shared" si="22"/>
        <v>1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6</v>
      </c>
      <c r="D151" s="15">
        <v>4</v>
      </c>
      <c r="E151" s="16">
        <f t="shared" si="19"/>
        <v>3.3077898450851757E-4</v>
      </c>
      <c r="F151" s="16">
        <f t="shared" si="20"/>
        <v>1.4012471099278357E-4</v>
      </c>
      <c r="G151" s="16">
        <f t="shared" si="22"/>
        <v>-0.33333333333333331</v>
      </c>
      <c r="H151" s="16">
        <f t="shared" si="21"/>
        <v>-1.1025966150283919E-4</v>
      </c>
    </row>
    <row r="152" spans="1:8" x14ac:dyDescent="0.2">
      <c r="A152" s="13"/>
      <c r="B152" s="14" t="s">
        <v>141</v>
      </c>
      <c r="C152" s="15">
        <v>44</v>
      </c>
      <c r="D152" s="15">
        <v>42</v>
      </c>
      <c r="E152" s="16">
        <f t="shared" si="19"/>
        <v>2.4257125530624622E-3</v>
      </c>
      <c r="F152" s="16">
        <f t="shared" si="20"/>
        <v>1.4713094654242277E-3</v>
      </c>
      <c r="G152" s="16">
        <f t="shared" si="22"/>
        <v>-4.5454545454545456E-2</v>
      </c>
      <c r="H152" s="16">
        <f t="shared" si="21"/>
        <v>-1.1025966150283919E-4</v>
      </c>
    </row>
    <row r="153" spans="1:8" x14ac:dyDescent="0.2">
      <c r="A153" s="13"/>
      <c r="B153" s="14" t="s">
        <v>142</v>
      </c>
      <c r="C153" s="15">
        <v>143</v>
      </c>
      <c r="D153" s="15">
        <v>432</v>
      </c>
      <c r="E153" s="16">
        <f t="shared" si="19"/>
        <v>7.8835657974530016E-3</v>
      </c>
      <c r="F153" s="16">
        <f t="shared" si="20"/>
        <v>1.5133468787220626E-2</v>
      </c>
      <c r="G153" s="16">
        <f t="shared" si="22"/>
        <v>2.0209790209790208</v>
      </c>
      <c r="H153" s="16">
        <f t="shared" si="21"/>
        <v>1.593252108716026E-2</v>
      </c>
    </row>
    <row r="154" spans="1:8" x14ac:dyDescent="0.2">
      <c r="A154" s="13"/>
      <c r="B154" s="14" t="s">
        <v>143</v>
      </c>
      <c r="C154" s="15">
        <v>14</v>
      </c>
      <c r="D154" s="15">
        <v>17</v>
      </c>
      <c r="E154" s="16">
        <f t="shared" si="19"/>
        <v>7.7181763051987432E-4</v>
      </c>
      <c r="F154" s="16">
        <f t="shared" si="20"/>
        <v>5.9553002171933015E-4</v>
      </c>
      <c r="G154" s="16">
        <f t="shared" si="22"/>
        <v>0.21428571428571427</v>
      </c>
      <c r="H154" s="16">
        <f t="shared" si="21"/>
        <v>1.6538949225425878E-4</v>
      </c>
    </row>
    <row r="155" spans="1:8" ht="25.5" x14ac:dyDescent="0.2">
      <c r="A155" s="13"/>
      <c r="B155" s="14" t="s">
        <v>144</v>
      </c>
      <c r="C155" s="15">
        <v>122</v>
      </c>
      <c r="D155" s="15">
        <v>83</v>
      </c>
      <c r="E155" s="16">
        <f t="shared" si="19"/>
        <v>6.7258393516731905E-3</v>
      </c>
      <c r="F155" s="16">
        <f t="shared" si="20"/>
        <v>2.9075877531002593E-3</v>
      </c>
      <c r="G155" s="16">
        <f t="shared" si="22"/>
        <v>-0.31967213114754101</v>
      </c>
      <c r="H155" s="16">
        <f t="shared" si="21"/>
        <v>-2.1500633993053642E-3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62</v>
      </c>
      <c r="E156" s="16" t="str">
        <f t="shared" si="19"/>
        <v/>
      </c>
      <c r="F156" s="16">
        <f t="shared" si="20"/>
        <v>2.1719330203881456E-3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59</v>
      </c>
      <c r="D157" s="15">
        <v>51</v>
      </c>
      <c r="E157" s="16">
        <f t="shared" si="19"/>
        <v>3.2526600143337561E-3</v>
      </c>
      <c r="F157" s="16">
        <f t="shared" si="20"/>
        <v>1.7865900651579906E-3</v>
      </c>
      <c r="G157" s="16">
        <f t="shared" si="22"/>
        <v>-0.13559322033898305</v>
      </c>
      <c r="H157" s="16">
        <f t="shared" si="21"/>
        <v>-4.4103864601135676E-4</v>
      </c>
    </row>
    <row r="158" spans="1:8" x14ac:dyDescent="0.2">
      <c r="A158" s="13"/>
      <c r="B158" s="14" t="s">
        <v>147</v>
      </c>
      <c r="C158" s="15">
        <v>187</v>
      </c>
      <c r="D158" s="15">
        <v>55</v>
      </c>
      <c r="E158" s="16">
        <f t="shared" si="19"/>
        <v>1.0309278350515464E-2</v>
      </c>
      <c r="F158" s="16">
        <f t="shared" si="20"/>
        <v>1.9267147761507742E-3</v>
      </c>
      <c r="G158" s="16">
        <f t="shared" si="22"/>
        <v>-0.70588235294117652</v>
      </c>
      <c r="H158" s="16">
        <f t="shared" si="21"/>
        <v>-7.2771376591873865E-3</v>
      </c>
    </row>
    <row r="159" spans="1:8" x14ac:dyDescent="0.2">
      <c r="A159" s="13"/>
      <c r="B159" s="14" t="s">
        <v>148</v>
      </c>
      <c r="C159" s="15">
        <v>4</v>
      </c>
      <c r="D159" s="15">
        <v>9</v>
      </c>
      <c r="E159" s="16">
        <f t="shared" si="19"/>
        <v>2.2051932300567838E-4</v>
      </c>
      <c r="F159" s="16">
        <f t="shared" si="20"/>
        <v>3.1528059973376306E-4</v>
      </c>
      <c r="G159" s="16">
        <f t="shared" si="22"/>
        <v>1.25</v>
      </c>
      <c r="H159" s="16">
        <f t="shared" si="21"/>
        <v>2.7564915375709797E-4</v>
      </c>
    </row>
    <row r="160" spans="1:8" x14ac:dyDescent="0.2">
      <c r="A160" s="13"/>
      <c r="B160" s="14" t="s">
        <v>149</v>
      </c>
      <c r="C160" s="15">
        <v>19</v>
      </c>
      <c r="D160" s="15">
        <v>17</v>
      </c>
      <c r="E160" s="16">
        <f t="shared" si="19"/>
        <v>1.0474667842769723E-3</v>
      </c>
      <c r="F160" s="16">
        <f t="shared" si="20"/>
        <v>5.9553002171933015E-4</v>
      </c>
      <c r="G160" s="16">
        <f t="shared" si="22"/>
        <v>-0.10526315789473684</v>
      </c>
      <c r="H160" s="16">
        <f t="shared" si="21"/>
        <v>-1.1025966150283919E-4</v>
      </c>
    </row>
    <row r="161" spans="1:8" x14ac:dyDescent="0.2">
      <c r="A161" s="13"/>
      <c r="B161" s="14" t="s">
        <v>150</v>
      </c>
      <c r="C161" s="15">
        <v>15</v>
      </c>
      <c r="D161" s="15">
        <v>20</v>
      </c>
      <c r="E161" s="16">
        <f t="shared" si="19"/>
        <v>8.2694746127129392E-4</v>
      </c>
      <c r="F161" s="16">
        <f t="shared" si="20"/>
        <v>7.0062355496391786E-4</v>
      </c>
      <c r="G161" s="16">
        <f t="shared" si="22"/>
        <v>0.33333333333333331</v>
      </c>
      <c r="H161" s="16">
        <f t="shared" si="21"/>
        <v>2.7564915375709797E-4</v>
      </c>
    </row>
    <row r="162" spans="1:8" x14ac:dyDescent="0.2">
      <c r="A162" s="13" t="s">
        <v>93</v>
      </c>
      <c r="B162" s="14" t="s">
        <v>151</v>
      </c>
      <c r="C162" s="15">
        <v>1</v>
      </c>
      <c r="D162" s="15">
        <v>16</v>
      </c>
      <c r="E162" s="16">
        <f t="shared" si="19"/>
        <v>5.5129830751419594E-5</v>
      </c>
      <c r="F162" s="16">
        <f t="shared" si="20"/>
        <v>5.6049884397113428E-4</v>
      </c>
      <c r="G162" s="16">
        <f t="shared" si="22"/>
        <v>15</v>
      </c>
      <c r="H162" s="16">
        <f t="shared" si="21"/>
        <v>8.2694746127129392E-4</v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15</v>
      </c>
      <c r="E163" s="16" t="str">
        <f t="shared" si="19"/>
        <v/>
      </c>
      <c r="F163" s="16">
        <f t="shared" si="20"/>
        <v>5.2546766622293842E-4</v>
      </c>
      <c r="G163" s="16">
        <f t="shared" si="22"/>
        <v>1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1267</v>
      </c>
      <c r="D164" s="15">
        <v>2150</v>
      </c>
      <c r="E164" s="16">
        <f t="shared" si="19"/>
        <v>6.9849495562048627E-2</v>
      </c>
      <c r="F164" s="16">
        <f t="shared" si="20"/>
        <v>7.5317032158621178E-2</v>
      </c>
      <c r="G164" s="16">
        <f t="shared" si="22"/>
        <v>0.69692186266771905</v>
      </c>
      <c r="H164" s="16">
        <f t="shared" si="21"/>
        <v>4.8679640553503503E-2</v>
      </c>
    </row>
    <row r="165" spans="1:8" ht="25.5" x14ac:dyDescent="0.2">
      <c r="A165" s="13"/>
      <c r="B165" s="14" t="s">
        <v>154</v>
      </c>
      <c r="C165" s="15">
        <v>96</v>
      </c>
      <c r="D165" s="15">
        <v>68</v>
      </c>
      <c r="E165" s="16">
        <f t="shared" si="19"/>
        <v>5.2924637521362811E-3</v>
      </c>
      <c r="F165" s="16">
        <f t="shared" si="20"/>
        <v>2.3821200868773206E-3</v>
      </c>
      <c r="G165" s="16">
        <f t="shared" si="22"/>
        <v>-0.29166666666666669</v>
      </c>
      <c r="H165" s="16">
        <f t="shared" si="21"/>
        <v>-1.5436352610397486E-3</v>
      </c>
    </row>
    <row r="166" spans="1:8" ht="25.5" x14ac:dyDescent="0.2">
      <c r="A166" s="13"/>
      <c r="B166" s="14" t="s">
        <v>155</v>
      </c>
      <c r="C166" s="15">
        <v>2</v>
      </c>
      <c r="D166" s="15">
        <v>1</v>
      </c>
      <c r="E166" s="16">
        <f t="shared" si="19"/>
        <v>1.1025966150283919E-4</v>
      </c>
      <c r="F166" s="16">
        <f t="shared" si="20"/>
        <v>3.5031177748195893E-5</v>
      </c>
      <c r="G166" s="16">
        <f t="shared" si="22"/>
        <v>-0.5</v>
      </c>
      <c r="H166" s="16">
        <f t="shared" si="21"/>
        <v>-5.5129830751419594E-5</v>
      </c>
    </row>
    <row r="167" spans="1:8" x14ac:dyDescent="0.2">
      <c r="A167" s="13"/>
      <c r="B167" s="14" t="s">
        <v>156</v>
      </c>
      <c r="C167" s="15">
        <v>2</v>
      </c>
      <c r="D167" s="15">
        <v>3</v>
      </c>
      <c r="E167" s="16">
        <f t="shared" si="19"/>
        <v>1.1025966150283919E-4</v>
      </c>
      <c r="F167" s="16">
        <f t="shared" si="20"/>
        <v>1.0509353324458768E-4</v>
      </c>
      <c r="G167" s="16">
        <f t="shared" si="22"/>
        <v>0.5</v>
      </c>
      <c r="H167" s="16">
        <f t="shared" si="21"/>
        <v>5.5129830751419594E-5</v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32946</v>
      </c>
      <c r="D173" s="18">
        <f>SUM(D174:D343)</f>
        <v>44111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0.33888787713227708</v>
      </c>
      <c r="H173" s="19">
        <f t="shared" ref="H173:H204" si="25">+IF(OR(AND(E173=""),(G173="")),"",E173*G173)</f>
        <v>0.33888787713227708</v>
      </c>
    </row>
    <row r="174" spans="1:8" x14ac:dyDescent="0.2">
      <c r="A174" s="13"/>
      <c r="B174" s="14" t="s">
        <v>157</v>
      </c>
      <c r="C174" s="15">
        <v>145</v>
      </c>
      <c r="D174" s="15">
        <v>192</v>
      </c>
      <c r="E174" s="16">
        <f t="shared" si="23"/>
        <v>4.4011412614581432E-3</v>
      </c>
      <c r="F174" s="16">
        <f t="shared" si="24"/>
        <v>4.3526558001405549E-3</v>
      </c>
      <c r="G174" s="16">
        <f t="shared" ref="G174:G205" si="26">+IF(AND(C174=0,D174=0)," ",IF(C174=0,1,IF(D174=0,-1,(D174-C174)/C174)))</f>
        <v>0.32413793103448274</v>
      </c>
      <c r="H174" s="16">
        <f t="shared" si="25"/>
        <v>1.426576822679536E-3</v>
      </c>
    </row>
    <row r="175" spans="1:8" x14ac:dyDescent="0.2">
      <c r="A175" s="13"/>
      <c r="B175" s="14" t="s">
        <v>158</v>
      </c>
      <c r="C175" s="15">
        <v>15</v>
      </c>
      <c r="D175" s="15">
        <v>45</v>
      </c>
      <c r="E175" s="16">
        <f t="shared" si="23"/>
        <v>4.5529047532325625E-4</v>
      </c>
      <c r="F175" s="16">
        <f t="shared" si="24"/>
        <v>1.0201537031579425E-3</v>
      </c>
      <c r="G175" s="16">
        <f t="shared" si="26"/>
        <v>2</v>
      </c>
      <c r="H175" s="16">
        <f t="shared" si="25"/>
        <v>9.1058095064651249E-4</v>
      </c>
    </row>
    <row r="176" spans="1:8" ht="38.25" x14ac:dyDescent="0.2">
      <c r="A176" s="13"/>
      <c r="B176" s="14" t="s">
        <v>159</v>
      </c>
      <c r="C176" s="15">
        <v>120</v>
      </c>
      <c r="D176" s="15">
        <v>68</v>
      </c>
      <c r="E176" s="16">
        <f t="shared" si="23"/>
        <v>3.64232380258605E-3</v>
      </c>
      <c r="F176" s="16">
        <f t="shared" si="24"/>
        <v>1.541565595883113E-3</v>
      </c>
      <c r="G176" s="16">
        <f t="shared" si="26"/>
        <v>-0.43333333333333335</v>
      </c>
      <c r="H176" s="16">
        <f t="shared" si="25"/>
        <v>-1.578340314453955E-3</v>
      </c>
    </row>
    <row r="177" spans="1:8" x14ac:dyDescent="0.2">
      <c r="A177" s="13"/>
      <c r="B177" s="14" t="s">
        <v>160</v>
      </c>
      <c r="C177" s="15">
        <v>2</v>
      </c>
      <c r="D177" s="15">
        <v>5</v>
      </c>
      <c r="E177" s="16">
        <f t="shared" si="23"/>
        <v>6.0705396709767496E-5</v>
      </c>
      <c r="F177" s="16">
        <f t="shared" si="24"/>
        <v>1.133504114619936E-4</v>
      </c>
      <c r="G177" s="16">
        <f t="shared" si="26"/>
        <v>1.5</v>
      </c>
      <c r="H177" s="16">
        <f t="shared" si="25"/>
        <v>9.1058095064651241E-5</v>
      </c>
    </row>
    <row r="178" spans="1:8" ht="25.5" x14ac:dyDescent="0.2">
      <c r="A178" s="13"/>
      <c r="B178" s="14" t="s">
        <v>161</v>
      </c>
      <c r="C178" s="15">
        <v>310</v>
      </c>
      <c r="D178" s="15">
        <v>461</v>
      </c>
      <c r="E178" s="16">
        <f t="shared" si="23"/>
        <v>9.4093364900139625E-3</v>
      </c>
      <c r="F178" s="16">
        <f t="shared" si="24"/>
        <v>1.045090793679581E-2</v>
      </c>
      <c r="G178" s="16">
        <f t="shared" si="26"/>
        <v>0.48709677419354841</v>
      </c>
      <c r="H178" s="16">
        <f t="shared" si="25"/>
        <v>4.5832574515874466E-3</v>
      </c>
    </row>
    <row r="179" spans="1:8" x14ac:dyDescent="0.2">
      <c r="A179" s="13"/>
      <c r="B179" s="14" t="s">
        <v>162</v>
      </c>
      <c r="C179" s="15">
        <v>5867</v>
      </c>
      <c r="D179" s="15">
        <v>6831</v>
      </c>
      <c r="E179" s="16">
        <f t="shared" si="23"/>
        <v>0.17807928124810296</v>
      </c>
      <c r="F179" s="16">
        <f t="shared" si="24"/>
        <v>0.15485933213937567</v>
      </c>
      <c r="G179" s="16">
        <f t="shared" si="26"/>
        <v>0.16430884608829044</v>
      </c>
      <c r="H179" s="16">
        <f t="shared" si="25"/>
        <v>2.9260001214107934E-2</v>
      </c>
    </row>
    <row r="180" spans="1:8" x14ac:dyDescent="0.2">
      <c r="A180" s="13"/>
      <c r="B180" s="14" t="s">
        <v>163</v>
      </c>
      <c r="C180" s="15">
        <v>35</v>
      </c>
      <c r="D180" s="15">
        <v>51</v>
      </c>
      <c r="E180" s="16">
        <f t="shared" si="23"/>
        <v>1.0623444424209313E-3</v>
      </c>
      <c r="F180" s="16">
        <f t="shared" si="24"/>
        <v>1.1561741969123348E-3</v>
      </c>
      <c r="G180" s="16">
        <f t="shared" si="26"/>
        <v>0.45714285714285713</v>
      </c>
      <c r="H180" s="16">
        <f t="shared" si="25"/>
        <v>4.8564317367813997E-4</v>
      </c>
    </row>
    <row r="181" spans="1:8" x14ac:dyDescent="0.2">
      <c r="A181" s="13"/>
      <c r="B181" s="14" t="s">
        <v>164</v>
      </c>
      <c r="C181" s="15">
        <v>844</v>
      </c>
      <c r="D181" s="15">
        <v>915</v>
      </c>
      <c r="E181" s="16">
        <f t="shared" si="23"/>
        <v>2.5617677411521884E-2</v>
      </c>
      <c r="F181" s="16">
        <f t="shared" si="24"/>
        <v>2.074312529754483E-2</v>
      </c>
      <c r="G181" s="16">
        <f t="shared" si="26"/>
        <v>8.412322274881516E-2</v>
      </c>
      <c r="H181" s="16">
        <f t="shared" si="25"/>
        <v>2.155041583196746E-3</v>
      </c>
    </row>
    <row r="182" spans="1:8" x14ac:dyDescent="0.2">
      <c r="A182" s="13"/>
      <c r="B182" s="14" t="s">
        <v>165</v>
      </c>
      <c r="C182" s="15">
        <v>43</v>
      </c>
      <c r="D182" s="15">
        <v>87</v>
      </c>
      <c r="E182" s="16">
        <f t="shared" si="23"/>
        <v>1.3051660292600013E-3</v>
      </c>
      <c r="F182" s="16">
        <f t="shared" si="24"/>
        <v>1.9722971594386888E-3</v>
      </c>
      <c r="G182" s="16">
        <f t="shared" si="26"/>
        <v>1.0232558139534884</v>
      </c>
      <c r="H182" s="16">
        <f t="shared" si="25"/>
        <v>1.3355187276148852E-3</v>
      </c>
    </row>
    <row r="183" spans="1:8" x14ac:dyDescent="0.2">
      <c r="A183" s="13"/>
      <c r="B183" s="14" t="s">
        <v>166</v>
      </c>
      <c r="C183" s="15">
        <v>6</v>
      </c>
      <c r="D183" s="15">
        <v>22</v>
      </c>
      <c r="E183" s="16">
        <f t="shared" si="23"/>
        <v>1.8211619012930248E-4</v>
      </c>
      <c r="F183" s="16">
        <f t="shared" si="24"/>
        <v>4.9874181043277192E-4</v>
      </c>
      <c r="G183" s="16">
        <f t="shared" si="26"/>
        <v>2.6666666666666665</v>
      </c>
      <c r="H183" s="16">
        <f t="shared" si="25"/>
        <v>4.8564317367813992E-4</v>
      </c>
    </row>
    <row r="184" spans="1:8" ht="25.5" x14ac:dyDescent="0.2">
      <c r="A184" s="13"/>
      <c r="B184" s="14" t="s">
        <v>167</v>
      </c>
      <c r="C184" s="15">
        <v>9</v>
      </c>
      <c r="D184" s="15">
        <v>9</v>
      </c>
      <c r="E184" s="16">
        <f t="shared" si="23"/>
        <v>2.7317428519395374E-4</v>
      </c>
      <c r="F184" s="16">
        <f t="shared" si="24"/>
        <v>2.0403074063158848E-4</v>
      </c>
      <c r="G184" s="16">
        <f t="shared" si="26"/>
        <v>0</v>
      </c>
      <c r="H184" s="16">
        <f t="shared" si="25"/>
        <v>0</v>
      </c>
    </row>
    <row r="185" spans="1:8" x14ac:dyDescent="0.2">
      <c r="A185" s="13"/>
      <c r="B185" s="14" t="s">
        <v>168</v>
      </c>
      <c r="C185" s="15">
        <v>160</v>
      </c>
      <c r="D185" s="15">
        <v>155</v>
      </c>
      <c r="E185" s="16">
        <f t="shared" si="23"/>
        <v>4.8564317367814002E-3</v>
      </c>
      <c r="F185" s="16">
        <f t="shared" si="24"/>
        <v>3.5138627553218016E-3</v>
      </c>
      <c r="G185" s="16">
        <f t="shared" si="26"/>
        <v>-3.125E-2</v>
      </c>
      <c r="H185" s="16">
        <f t="shared" si="25"/>
        <v>-1.5176349177441876E-4</v>
      </c>
    </row>
    <row r="186" spans="1:8" x14ac:dyDescent="0.2">
      <c r="A186" s="13"/>
      <c r="B186" s="14" t="s">
        <v>169</v>
      </c>
      <c r="C186" s="15">
        <v>367</v>
      </c>
      <c r="D186" s="15">
        <v>275</v>
      </c>
      <c r="E186" s="16">
        <f t="shared" si="23"/>
        <v>1.1139440296242337E-2</v>
      </c>
      <c r="F186" s="16">
        <f t="shared" si="24"/>
        <v>6.234272630409648E-3</v>
      </c>
      <c r="G186" s="16">
        <f t="shared" si="26"/>
        <v>-0.25068119891008173</v>
      </c>
      <c r="H186" s="16">
        <f t="shared" si="25"/>
        <v>-2.792448248649305E-3</v>
      </c>
    </row>
    <row r="187" spans="1:8" x14ac:dyDescent="0.2">
      <c r="A187" s="13"/>
      <c r="B187" s="14" t="s">
        <v>170</v>
      </c>
      <c r="C187" s="15">
        <v>1143</v>
      </c>
      <c r="D187" s="15">
        <v>2144</v>
      </c>
      <c r="E187" s="16">
        <f t="shared" si="23"/>
        <v>3.4693134219632125E-2</v>
      </c>
      <c r="F187" s="16">
        <f t="shared" si="24"/>
        <v>4.860465643490286E-2</v>
      </c>
      <c r="G187" s="16">
        <f t="shared" si="26"/>
        <v>0.87576552930883644</v>
      </c>
      <c r="H187" s="16">
        <f t="shared" si="25"/>
        <v>3.0383051053238633E-2</v>
      </c>
    </row>
    <row r="188" spans="1:8" ht="25.5" x14ac:dyDescent="0.2">
      <c r="A188" s="13"/>
      <c r="B188" s="14" t="s">
        <v>171</v>
      </c>
      <c r="C188" s="15">
        <v>202</v>
      </c>
      <c r="D188" s="15">
        <v>1012</v>
      </c>
      <c r="E188" s="16">
        <f t="shared" si="23"/>
        <v>6.1312450676865174E-3</v>
      </c>
      <c r="F188" s="16">
        <f t="shared" si="24"/>
        <v>2.2942123279907505E-2</v>
      </c>
      <c r="G188" s="16">
        <f t="shared" si="26"/>
        <v>4.0099009900990099</v>
      </c>
      <c r="H188" s="16">
        <f t="shared" si="25"/>
        <v>2.4585685667455837E-2</v>
      </c>
    </row>
    <row r="189" spans="1:8" ht="25.5" x14ac:dyDescent="0.2">
      <c r="A189" s="13"/>
      <c r="B189" s="14" t="s">
        <v>172</v>
      </c>
      <c r="C189" s="15">
        <v>28</v>
      </c>
      <c r="D189" s="15">
        <v>59</v>
      </c>
      <c r="E189" s="16">
        <f t="shared" si="23"/>
        <v>8.4987555393674493E-4</v>
      </c>
      <c r="F189" s="16">
        <f t="shared" si="24"/>
        <v>1.3375348552515246E-3</v>
      </c>
      <c r="G189" s="16">
        <f t="shared" si="26"/>
        <v>1.1071428571428572</v>
      </c>
      <c r="H189" s="16">
        <f t="shared" si="25"/>
        <v>9.4093364900139627E-4</v>
      </c>
    </row>
    <row r="190" spans="1:8" x14ac:dyDescent="0.2">
      <c r="A190" s="13"/>
      <c r="B190" s="14" t="s">
        <v>173</v>
      </c>
      <c r="C190" s="15">
        <v>105</v>
      </c>
      <c r="D190" s="15">
        <v>38</v>
      </c>
      <c r="E190" s="16">
        <f t="shared" si="23"/>
        <v>3.1870333272627938E-3</v>
      </c>
      <c r="F190" s="16">
        <f t="shared" si="24"/>
        <v>8.6146312711115139E-4</v>
      </c>
      <c r="G190" s="16">
        <f t="shared" si="26"/>
        <v>-0.63809523809523805</v>
      </c>
      <c r="H190" s="16">
        <f t="shared" si="25"/>
        <v>-2.0336307897772113E-3</v>
      </c>
    </row>
    <row r="191" spans="1:8" x14ac:dyDescent="0.2">
      <c r="A191" s="13"/>
      <c r="B191" s="14" t="s">
        <v>174</v>
      </c>
      <c r="C191" s="15">
        <v>52</v>
      </c>
      <c r="D191" s="15">
        <v>85</v>
      </c>
      <c r="E191" s="16">
        <f t="shared" si="23"/>
        <v>1.578340314453955E-3</v>
      </c>
      <c r="F191" s="16">
        <f t="shared" si="24"/>
        <v>1.9269569948538914E-3</v>
      </c>
      <c r="G191" s="16">
        <f t="shared" si="26"/>
        <v>0.63461538461538458</v>
      </c>
      <c r="H191" s="16">
        <f t="shared" si="25"/>
        <v>1.0016390457111637E-3</v>
      </c>
    </row>
    <row r="192" spans="1:8" x14ac:dyDescent="0.2">
      <c r="A192" s="13"/>
      <c r="B192" s="14" t="s">
        <v>175</v>
      </c>
      <c r="C192" s="15">
        <v>16</v>
      </c>
      <c r="D192" s="15">
        <v>15</v>
      </c>
      <c r="E192" s="16">
        <f t="shared" si="23"/>
        <v>4.8564317367813997E-4</v>
      </c>
      <c r="F192" s="16">
        <f t="shared" si="24"/>
        <v>3.400512343859808E-4</v>
      </c>
      <c r="G192" s="16">
        <f t="shared" si="26"/>
        <v>-6.25E-2</v>
      </c>
      <c r="H192" s="16">
        <f t="shared" si="25"/>
        <v>-3.0352698354883748E-5</v>
      </c>
    </row>
    <row r="193" spans="1:8" ht="25.5" x14ac:dyDescent="0.2">
      <c r="A193" s="13" t="s">
        <v>93</v>
      </c>
      <c r="B193" s="14" t="s">
        <v>176</v>
      </c>
      <c r="C193" s="15">
        <v>1</v>
      </c>
      <c r="D193" s="15">
        <v>893</v>
      </c>
      <c r="E193" s="16">
        <f t="shared" si="23"/>
        <v>3.0352698354883748E-5</v>
      </c>
      <c r="F193" s="16">
        <f t="shared" si="24"/>
        <v>2.0244383487112057E-2</v>
      </c>
      <c r="G193" s="16">
        <f t="shared" si="26"/>
        <v>892</v>
      </c>
      <c r="H193" s="16">
        <f t="shared" si="25"/>
        <v>2.7074606932556304E-2</v>
      </c>
    </row>
    <row r="194" spans="1:8" x14ac:dyDescent="0.2">
      <c r="A194" s="13"/>
      <c r="B194" s="14" t="s">
        <v>177</v>
      </c>
      <c r="C194" s="15">
        <v>327</v>
      </c>
      <c r="D194" s="15">
        <v>415</v>
      </c>
      <c r="E194" s="16">
        <f t="shared" si="23"/>
        <v>9.9253323620469864E-3</v>
      </c>
      <c r="F194" s="16">
        <f t="shared" si="24"/>
        <v>9.4080841513454697E-3</v>
      </c>
      <c r="G194" s="16">
        <f t="shared" si="26"/>
        <v>0.26911314984709478</v>
      </c>
      <c r="H194" s="16">
        <f t="shared" si="25"/>
        <v>2.6710374552297699E-3</v>
      </c>
    </row>
    <row r="195" spans="1:8" x14ac:dyDescent="0.2">
      <c r="A195" s="13"/>
      <c r="B195" s="14" t="s">
        <v>178</v>
      </c>
      <c r="C195" s="15">
        <v>39</v>
      </c>
      <c r="D195" s="15">
        <v>43</v>
      </c>
      <c r="E195" s="16">
        <f t="shared" si="23"/>
        <v>1.1837552358404662E-3</v>
      </c>
      <c r="F195" s="16">
        <f t="shared" si="24"/>
        <v>9.74813538573145E-4</v>
      </c>
      <c r="G195" s="16">
        <f t="shared" si="26"/>
        <v>0.10256410256410256</v>
      </c>
      <c r="H195" s="16">
        <f t="shared" si="25"/>
        <v>1.2141079341953499E-4</v>
      </c>
    </row>
    <row r="196" spans="1:8" x14ac:dyDescent="0.2">
      <c r="A196" s="13"/>
      <c r="B196" s="14" t="s">
        <v>179</v>
      </c>
      <c r="C196" s="15">
        <v>2</v>
      </c>
      <c r="D196" s="15">
        <v>2</v>
      </c>
      <c r="E196" s="16">
        <f t="shared" si="23"/>
        <v>6.0705396709767496E-5</v>
      </c>
      <c r="F196" s="16">
        <f t="shared" si="24"/>
        <v>4.534016458479744E-5</v>
      </c>
      <c r="G196" s="16">
        <f t="shared" si="26"/>
        <v>0</v>
      </c>
      <c r="H196" s="16">
        <f t="shared" si="25"/>
        <v>0</v>
      </c>
    </row>
    <row r="197" spans="1:8" x14ac:dyDescent="0.2">
      <c r="A197" s="13"/>
      <c r="B197" s="14" t="s">
        <v>180</v>
      </c>
      <c r="C197" s="15">
        <v>24</v>
      </c>
      <c r="D197" s="15">
        <v>41</v>
      </c>
      <c r="E197" s="16">
        <f t="shared" si="23"/>
        <v>7.2846476051720993E-4</v>
      </c>
      <c r="F197" s="16">
        <f t="shared" si="24"/>
        <v>9.2947337398834756E-4</v>
      </c>
      <c r="G197" s="16">
        <f t="shared" si="26"/>
        <v>0.70833333333333337</v>
      </c>
      <c r="H197" s="16">
        <f t="shared" si="25"/>
        <v>5.1599587203302369E-4</v>
      </c>
    </row>
    <row r="198" spans="1:8" x14ac:dyDescent="0.2">
      <c r="A198" s="13"/>
      <c r="B198" s="14" t="s">
        <v>181</v>
      </c>
      <c r="C198" s="15">
        <v>49</v>
      </c>
      <c r="D198" s="15">
        <v>75</v>
      </c>
      <c r="E198" s="16">
        <f t="shared" si="23"/>
        <v>1.4872822193893037E-3</v>
      </c>
      <c r="F198" s="16">
        <f t="shared" si="24"/>
        <v>1.7002561719299042E-3</v>
      </c>
      <c r="G198" s="16">
        <f t="shared" si="26"/>
        <v>0.53061224489795922</v>
      </c>
      <c r="H198" s="16">
        <f t="shared" si="25"/>
        <v>7.8917015722697759E-4</v>
      </c>
    </row>
    <row r="199" spans="1:8" x14ac:dyDescent="0.2">
      <c r="A199" s="13"/>
      <c r="B199" s="14" t="s">
        <v>182</v>
      </c>
      <c r="C199" s="15">
        <v>1943</v>
      </c>
      <c r="D199" s="15">
        <v>2455</v>
      </c>
      <c r="E199" s="16">
        <f t="shared" si="23"/>
        <v>5.8975292903539124E-2</v>
      </c>
      <c r="F199" s="16">
        <f t="shared" si="24"/>
        <v>5.565505202783886E-2</v>
      </c>
      <c r="G199" s="16">
        <f t="shared" si="26"/>
        <v>0.26351003602676276</v>
      </c>
      <c r="H199" s="16">
        <f t="shared" si="25"/>
        <v>1.5540581557700481E-2</v>
      </c>
    </row>
    <row r="200" spans="1:8" ht="25.5" x14ac:dyDescent="0.2">
      <c r="A200" s="13"/>
      <c r="B200" s="14" t="s">
        <v>183</v>
      </c>
      <c r="C200" s="15">
        <v>914</v>
      </c>
      <c r="D200" s="15">
        <v>858</v>
      </c>
      <c r="E200" s="16">
        <f t="shared" si="23"/>
        <v>2.7742366296363747E-2</v>
      </c>
      <c r="F200" s="16">
        <f t="shared" si="24"/>
        <v>1.9450930606878102E-2</v>
      </c>
      <c r="G200" s="16">
        <f t="shared" si="26"/>
        <v>-6.1269146608315096E-2</v>
      </c>
      <c r="H200" s="16">
        <f t="shared" si="25"/>
        <v>-1.6997511078734899E-3</v>
      </c>
    </row>
    <row r="201" spans="1:8" x14ac:dyDescent="0.2">
      <c r="A201" s="13"/>
      <c r="B201" s="14" t="s">
        <v>184</v>
      </c>
      <c r="C201" s="15">
        <v>648</v>
      </c>
      <c r="D201" s="15">
        <v>881</v>
      </c>
      <c r="E201" s="16">
        <f t="shared" si="23"/>
        <v>1.9668548533964669E-2</v>
      </c>
      <c r="F201" s="16">
        <f t="shared" si="24"/>
        <v>1.9972342499603273E-2</v>
      </c>
      <c r="G201" s="16">
        <f t="shared" si="26"/>
        <v>0.35956790123456789</v>
      </c>
      <c r="H201" s="16">
        <f t="shared" si="25"/>
        <v>7.0721787166879132E-3</v>
      </c>
    </row>
    <row r="202" spans="1:8" x14ac:dyDescent="0.2">
      <c r="A202" s="13"/>
      <c r="B202" s="14" t="s">
        <v>185</v>
      </c>
      <c r="C202" s="15">
        <v>257</v>
      </c>
      <c r="D202" s="15">
        <v>273</v>
      </c>
      <c r="E202" s="16">
        <f t="shared" si="23"/>
        <v>7.8006434772051238E-3</v>
      </c>
      <c r="F202" s="16">
        <f t="shared" si="24"/>
        <v>6.1889324658248512E-3</v>
      </c>
      <c r="G202" s="16">
        <f t="shared" si="26"/>
        <v>6.2256809338521402E-2</v>
      </c>
      <c r="H202" s="16">
        <f t="shared" si="25"/>
        <v>4.8564317367814002E-4</v>
      </c>
    </row>
    <row r="203" spans="1:8" x14ac:dyDescent="0.2">
      <c r="A203" s="13"/>
      <c r="B203" s="14" t="s">
        <v>186</v>
      </c>
      <c r="C203" s="15">
        <v>763</v>
      </c>
      <c r="D203" s="15">
        <v>918</v>
      </c>
      <c r="E203" s="16">
        <f t="shared" si="23"/>
        <v>2.3159108844776302E-2</v>
      </c>
      <c r="F203" s="16">
        <f t="shared" si="24"/>
        <v>2.0811135544422026E-2</v>
      </c>
      <c r="G203" s="16">
        <f t="shared" si="26"/>
        <v>0.20314547837483618</v>
      </c>
      <c r="H203" s="16">
        <f t="shared" si="25"/>
        <v>4.7046682450069812E-3</v>
      </c>
    </row>
    <row r="204" spans="1:8" x14ac:dyDescent="0.2">
      <c r="A204" s="13"/>
      <c r="B204" s="14" t="s">
        <v>187</v>
      </c>
      <c r="C204" s="15">
        <v>322</v>
      </c>
      <c r="D204" s="15">
        <v>206</v>
      </c>
      <c r="E204" s="16">
        <f t="shared" si="23"/>
        <v>9.7735688702725674E-3</v>
      </c>
      <c r="F204" s="16">
        <f t="shared" si="24"/>
        <v>4.6700369522341368E-3</v>
      </c>
      <c r="G204" s="16">
        <f t="shared" si="26"/>
        <v>-0.36024844720496896</v>
      </c>
      <c r="H204" s="16">
        <f t="shared" si="25"/>
        <v>-3.5209130091665153E-3</v>
      </c>
    </row>
    <row r="205" spans="1:8" x14ac:dyDescent="0.2">
      <c r="A205" s="13"/>
      <c r="B205" s="14" t="s">
        <v>188</v>
      </c>
      <c r="C205" s="15">
        <v>165</v>
      </c>
      <c r="D205" s="15">
        <v>193</v>
      </c>
      <c r="E205" s="16">
        <f t="shared" ref="E205:E236" si="27">+IF(C205=0,"",C205/C$173)</f>
        <v>5.0081952285558184E-3</v>
      </c>
      <c r="F205" s="16">
        <f t="shared" ref="F205:F236" si="28">+IF(D205=0,"",D205/D$173)</f>
        <v>4.3753258824329533E-3</v>
      </c>
      <c r="G205" s="16">
        <f t="shared" si="26"/>
        <v>0.16969696969696971</v>
      </c>
      <c r="H205" s="16">
        <f t="shared" ref="H205:H236" si="29">+IF(OR(AND(E205=""),(G205="")),"",E205*G205)</f>
        <v>8.4987555393674493E-4</v>
      </c>
    </row>
    <row r="206" spans="1:8" x14ac:dyDescent="0.2">
      <c r="A206" s="13"/>
      <c r="B206" s="14" t="s">
        <v>189</v>
      </c>
      <c r="C206" s="15">
        <v>98</v>
      </c>
      <c r="D206" s="15">
        <v>103</v>
      </c>
      <c r="E206" s="16">
        <f t="shared" si="27"/>
        <v>2.9745644387786075E-3</v>
      </c>
      <c r="F206" s="16">
        <f t="shared" si="28"/>
        <v>2.3350184761170684E-3</v>
      </c>
      <c r="G206" s="16">
        <f t="shared" ref="G206:G237" si="30">+IF(AND(C206=0,D206=0)," ",IF(C206=0,1,IF(D206=0,-1,(D206-C206)/C206)))</f>
        <v>5.1020408163265307E-2</v>
      </c>
      <c r="H206" s="16">
        <f t="shared" si="29"/>
        <v>1.5176349177441876E-4</v>
      </c>
    </row>
    <row r="207" spans="1:8" x14ac:dyDescent="0.2">
      <c r="A207" s="13"/>
      <c r="B207" s="14" t="s">
        <v>190</v>
      </c>
      <c r="C207" s="15">
        <v>14</v>
      </c>
      <c r="D207" s="15">
        <v>7</v>
      </c>
      <c r="E207" s="16">
        <f t="shared" si="27"/>
        <v>4.2493777696837247E-4</v>
      </c>
      <c r="F207" s="16">
        <f t="shared" si="28"/>
        <v>1.5869057604679104E-4</v>
      </c>
      <c r="G207" s="16">
        <f t="shared" si="30"/>
        <v>-0.5</v>
      </c>
      <c r="H207" s="16">
        <f t="shared" si="29"/>
        <v>-2.1246888848418623E-4</v>
      </c>
    </row>
    <row r="208" spans="1:8" x14ac:dyDescent="0.2">
      <c r="A208" s="13"/>
      <c r="B208" s="14" t="s">
        <v>191</v>
      </c>
      <c r="C208" s="15">
        <v>231</v>
      </c>
      <c r="D208" s="15">
        <v>109</v>
      </c>
      <c r="E208" s="16">
        <f t="shared" si="27"/>
        <v>7.0114733199781462E-3</v>
      </c>
      <c r="F208" s="16">
        <f t="shared" si="28"/>
        <v>2.4710389698714605E-3</v>
      </c>
      <c r="G208" s="16">
        <f t="shared" si="30"/>
        <v>-0.52813852813852813</v>
      </c>
      <c r="H208" s="16">
        <f t="shared" si="29"/>
        <v>-3.7030291992958173E-3</v>
      </c>
    </row>
    <row r="209" spans="1:8" x14ac:dyDescent="0.2">
      <c r="A209" s="13"/>
      <c r="B209" s="14" t="s">
        <v>192</v>
      </c>
      <c r="C209" s="15">
        <v>473</v>
      </c>
      <c r="D209" s="15">
        <v>829</v>
      </c>
      <c r="E209" s="16">
        <f t="shared" si="27"/>
        <v>1.4356826321860014E-2</v>
      </c>
      <c r="F209" s="16">
        <f t="shared" si="28"/>
        <v>1.8793498220398538E-2</v>
      </c>
      <c r="G209" s="16">
        <f t="shared" si="30"/>
        <v>0.7526427061310782</v>
      </c>
      <c r="H209" s="16">
        <f t="shared" si="29"/>
        <v>1.0805560614338615E-2</v>
      </c>
    </row>
    <row r="210" spans="1:8" x14ac:dyDescent="0.2">
      <c r="A210" s="13"/>
      <c r="B210" s="14" t="s">
        <v>193</v>
      </c>
      <c r="C210" s="15">
        <v>74</v>
      </c>
      <c r="D210" s="15">
        <v>108</v>
      </c>
      <c r="E210" s="16">
        <f t="shared" si="27"/>
        <v>2.2460996782613972E-3</v>
      </c>
      <c r="F210" s="16">
        <f t="shared" si="28"/>
        <v>2.4483688875790617E-3</v>
      </c>
      <c r="G210" s="16">
        <f t="shared" si="30"/>
        <v>0.45945945945945948</v>
      </c>
      <c r="H210" s="16">
        <f t="shared" si="29"/>
        <v>1.0319917440660474E-3</v>
      </c>
    </row>
    <row r="211" spans="1:8" x14ac:dyDescent="0.2">
      <c r="A211" s="13"/>
      <c r="B211" s="14" t="s">
        <v>194</v>
      </c>
      <c r="C211" s="15">
        <v>6</v>
      </c>
      <c r="D211" s="15">
        <v>10</v>
      </c>
      <c r="E211" s="16">
        <f t="shared" si="27"/>
        <v>1.8211619012930248E-4</v>
      </c>
      <c r="F211" s="16">
        <f t="shared" si="28"/>
        <v>2.2670082292398721E-4</v>
      </c>
      <c r="G211" s="16">
        <f t="shared" si="30"/>
        <v>0.66666666666666663</v>
      </c>
      <c r="H211" s="16">
        <f t="shared" si="29"/>
        <v>1.2141079341953498E-4</v>
      </c>
    </row>
    <row r="212" spans="1:8" x14ac:dyDescent="0.2">
      <c r="A212" s="13"/>
      <c r="B212" s="14" t="s">
        <v>195</v>
      </c>
      <c r="C212" s="15">
        <v>5</v>
      </c>
      <c r="D212" s="15">
        <v>8</v>
      </c>
      <c r="E212" s="16">
        <f t="shared" si="27"/>
        <v>1.5176349177441876E-4</v>
      </c>
      <c r="F212" s="16">
        <f t="shared" si="28"/>
        <v>1.8136065833918976E-4</v>
      </c>
      <c r="G212" s="16">
        <f t="shared" si="30"/>
        <v>0.6</v>
      </c>
      <c r="H212" s="16">
        <f t="shared" si="29"/>
        <v>9.1058095064651255E-5</v>
      </c>
    </row>
    <row r="213" spans="1:8" ht="25.5" x14ac:dyDescent="0.2">
      <c r="A213" s="13"/>
      <c r="B213" s="14" t="s">
        <v>196</v>
      </c>
      <c r="C213" s="15">
        <v>594</v>
      </c>
      <c r="D213" s="15">
        <v>572</v>
      </c>
      <c r="E213" s="16">
        <f t="shared" si="27"/>
        <v>1.8029502822800948E-2</v>
      </c>
      <c r="F213" s="16">
        <f t="shared" si="28"/>
        <v>1.2967287071252069E-2</v>
      </c>
      <c r="G213" s="16">
        <f t="shared" si="30"/>
        <v>-3.7037037037037035E-2</v>
      </c>
      <c r="H213" s="16">
        <f t="shared" si="29"/>
        <v>-6.6775936380744248E-4</v>
      </c>
    </row>
    <row r="214" spans="1:8" x14ac:dyDescent="0.2">
      <c r="A214" s="13"/>
      <c r="B214" s="14" t="s">
        <v>197</v>
      </c>
      <c r="C214" s="15">
        <v>38</v>
      </c>
      <c r="D214" s="15">
        <v>39</v>
      </c>
      <c r="E214" s="16">
        <f t="shared" si="27"/>
        <v>1.1534025374855825E-3</v>
      </c>
      <c r="F214" s="16">
        <f t="shared" si="28"/>
        <v>8.8413320940355011E-4</v>
      </c>
      <c r="G214" s="16">
        <f t="shared" si="30"/>
        <v>2.6315789473684209E-2</v>
      </c>
      <c r="H214" s="16">
        <f t="shared" si="29"/>
        <v>3.0352698354883748E-5</v>
      </c>
    </row>
    <row r="215" spans="1:8" ht="25.5" x14ac:dyDescent="0.2">
      <c r="A215" s="13"/>
      <c r="B215" s="14" t="s">
        <v>198</v>
      </c>
      <c r="C215" s="15">
        <v>8</v>
      </c>
      <c r="D215" s="15">
        <v>6</v>
      </c>
      <c r="E215" s="16">
        <f t="shared" si="27"/>
        <v>2.4282158683906999E-4</v>
      </c>
      <c r="F215" s="16">
        <f t="shared" si="28"/>
        <v>1.3602049375439234E-4</v>
      </c>
      <c r="G215" s="16">
        <f t="shared" si="30"/>
        <v>-0.25</v>
      </c>
      <c r="H215" s="16">
        <f t="shared" si="29"/>
        <v>-6.0705396709767496E-5</v>
      </c>
    </row>
    <row r="216" spans="1:8" ht="25.5" x14ac:dyDescent="0.2">
      <c r="A216" s="13"/>
      <c r="B216" s="14" t="s">
        <v>199</v>
      </c>
      <c r="C216" s="15">
        <v>31</v>
      </c>
      <c r="D216" s="15">
        <v>73</v>
      </c>
      <c r="E216" s="16">
        <f t="shared" si="27"/>
        <v>9.4093364900139627E-4</v>
      </c>
      <c r="F216" s="16">
        <f t="shared" si="28"/>
        <v>1.6549160073451067E-3</v>
      </c>
      <c r="G216" s="16">
        <f t="shared" si="30"/>
        <v>1.3548387096774193</v>
      </c>
      <c r="H216" s="16">
        <f t="shared" si="29"/>
        <v>1.2748133309051174E-3</v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2</v>
      </c>
      <c r="D218" s="15">
        <v>447</v>
      </c>
      <c r="E218" s="16">
        <f t="shared" si="27"/>
        <v>6.0705396709767496E-5</v>
      </c>
      <c r="F218" s="16">
        <f t="shared" si="28"/>
        <v>1.0133526784702229E-2</v>
      </c>
      <c r="G218" s="16">
        <f t="shared" si="30"/>
        <v>222.5</v>
      </c>
      <c r="H218" s="16">
        <f t="shared" si="29"/>
        <v>1.3506950767923269E-2</v>
      </c>
    </row>
    <row r="219" spans="1:8" x14ac:dyDescent="0.2">
      <c r="A219" s="13"/>
      <c r="B219" s="14" t="s">
        <v>202</v>
      </c>
      <c r="C219" s="15">
        <v>5</v>
      </c>
      <c r="D219" s="15">
        <v>26</v>
      </c>
      <c r="E219" s="16">
        <f t="shared" si="27"/>
        <v>1.5176349177441876E-4</v>
      </c>
      <c r="F219" s="16">
        <f t="shared" si="28"/>
        <v>5.894221396023667E-4</v>
      </c>
      <c r="G219" s="16">
        <f t="shared" si="30"/>
        <v>4.2</v>
      </c>
      <c r="H219" s="16">
        <f t="shared" si="29"/>
        <v>6.3740666545255881E-4</v>
      </c>
    </row>
    <row r="220" spans="1:8" x14ac:dyDescent="0.2">
      <c r="A220" s="13"/>
      <c r="B220" s="14" t="s">
        <v>203</v>
      </c>
      <c r="C220" s="15">
        <v>0</v>
      </c>
      <c r="D220" s="15">
        <v>5</v>
      </c>
      <c r="E220" s="16" t="str">
        <f t="shared" si="27"/>
        <v/>
      </c>
      <c r="F220" s="16">
        <f t="shared" si="28"/>
        <v>1.133504114619936E-4</v>
      </c>
      <c r="G220" s="16">
        <f t="shared" si="30"/>
        <v>1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18</v>
      </c>
      <c r="D221" s="15">
        <v>3</v>
      </c>
      <c r="E221" s="16">
        <f t="shared" si="27"/>
        <v>5.4634857038790747E-4</v>
      </c>
      <c r="F221" s="16">
        <f t="shared" si="28"/>
        <v>6.8010246877196171E-5</v>
      </c>
      <c r="G221" s="16">
        <f t="shared" si="30"/>
        <v>-0.83333333333333337</v>
      </c>
      <c r="H221" s="16">
        <f t="shared" si="29"/>
        <v>-4.5529047532325625E-4</v>
      </c>
    </row>
    <row r="222" spans="1:8" x14ac:dyDescent="0.2">
      <c r="A222" s="13"/>
      <c r="B222" s="14" t="s">
        <v>205</v>
      </c>
      <c r="C222" s="15">
        <v>1</v>
      </c>
      <c r="D222" s="15">
        <v>14</v>
      </c>
      <c r="E222" s="16">
        <f t="shared" si="27"/>
        <v>3.0352698354883748E-5</v>
      </c>
      <c r="F222" s="16">
        <f t="shared" si="28"/>
        <v>3.1738115209358208E-4</v>
      </c>
      <c r="G222" s="16">
        <f t="shared" si="30"/>
        <v>13</v>
      </c>
      <c r="H222" s="16">
        <f t="shared" si="29"/>
        <v>3.9458507861348874E-4</v>
      </c>
    </row>
    <row r="223" spans="1:8" x14ac:dyDescent="0.2">
      <c r="A223" s="13"/>
      <c r="B223" s="14" t="s">
        <v>206</v>
      </c>
      <c r="C223" s="15">
        <v>3</v>
      </c>
      <c r="D223" s="15">
        <v>4</v>
      </c>
      <c r="E223" s="16">
        <f t="shared" si="27"/>
        <v>9.1058095064651241E-5</v>
      </c>
      <c r="F223" s="16">
        <f t="shared" si="28"/>
        <v>9.0680329169594881E-5</v>
      </c>
      <c r="G223" s="16">
        <f t="shared" si="30"/>
        <v>0.33333333333333331</v>
      </c>
      <c r="H223" s="16">
        <f t="shared" si="29"/>
        <v>3.0352698354883745E-5</v>
      </c>
    </row>
    <row r="224" spans="1:8" x14ac:dyDescent="0.2">
      <c r="A224" s="13"/>
      <c r="B224" s="14" t="s">
        <v>207</v>
      </c>
      <c r="C224" s="15">
        <v>4</v>
      </c>
      <c r="D224" s="15">
        <v>6</v>
      </c>
      <c r="E224" s="16">
        <f t="shared" si="27"/>
        <v>1.2141079341953499E-4</v>
      </c>
      <c r="F224" s="16">
        <f t="shared" si="28"/>
        <v>1.3602049375439234E-4</v>
      </c>
      <c r="G224" s="16">
        <f t="shared" si="30"/>
        <v>0.5</v>
      </c>
      <c r="H224" s="16">
        <f t="shared" si="29"/>
        <v>6.0705396709767496E-5</v>
      </c>
    </row>
    <row r="225" spans="1:8" x14ac:dyDescent="0.2">
      <c r="A225" s="13"/>
      <c r="B225" s="14" t="s">
        <v>208</v>
      </c>
      <c r="C225" s="15">
        <v>4302</v>
      </c>
      <c r="D225" s="15">
        <v>6350</v>
      </c>
      <c r="E225" s="16">
        <f t="shared" si="27"/>
        <v>0.13057730832270989</v>
      </c>
      <c r="F225" s="16">
        <f t="shared" si="28"/>
        <v>0.14395502255673187</v>
      </c>
      <c r="G225" s="16">
        <f t="shared" si="30"/>
        <v>0.47605764760576474</v>
      </c>
      <c r="H225" s="16">
        <f t="shared" si="29"/>
        <v>6.2162326230801916E-2</v>
      </c>
    </row>
    <row r="226" spans="1:8" x14ac:dyDescent="0.2">
      <c r="A226" s="13"/>
      <c r="B226" s="14" t="s">
        <v>209</v>
      </c>
      <c r="C226" s="15">
        <v>5</v>
      </c>
      <c r="D226" s="15">
        <v>31</v>
      </c>
      <c r="E226" s="16">
        <f t="shared" si="27"/>
        <v>1.5176349177441876E-4</v>
      </c>
      <c r="F226" s="16">
        <f t="shared" si="28"/>
        <v>7.0277255106436032E-4</v>
      </c>
      <c r="G226" s="16">
        <f t="shared" si="30"/>
        <v>5.2</v>
      </c>
      <c r="H226" s="16">
        <f t="shared" si="29"/>
        <v>7.8917015722697759E-4</v>
      </c>
    </row>
    <row r="227" spans="1:8" x14ac:dyDescent="0.2">
      <c r="A227" s="13"/>
      <c r="B227" s="14" t="s">
        <v>210</v>
      </c>
      <c r="C227" s="15">
        <v>9</v>
      </c>
      <c r="D227" s="15">
        <v>25</v>
      </c>
      <c r="E227" s="16">
        <f t="shared" si="27"/>
        <v>2.7317428519395374E-4</v>
      </c>
      <c r="F227" s="16">
        <f t="shared" si="28"/>
        <v>5.6675205730996809E-4</v>
      </c>
      <c r="G227" s="16">
        <f t="shared" si="30"/>
        <v>1.7777777777777777</v>
      </c>
      <c r="H227" s="16">
        <f t="shared" si="29"/>
        <v>4.8564317367813997E-4</v>
      </c>
    </row>
    <row r="228" spans="1:8" x14ac:dyDescent="0.2">
      <c r="A228" s="13"/>
      <c r="B228" s="14" t="s">
        <v>211</v>
      </c>
      <c r="C228" s="15">
        <v>16</v>
      </c>
      <c r="D228" s="15">
        <v>51</v>
      </c>
      <c r="E228" s="16">
        <f t="shared" si="27"/>
        <v>4.8564317367813997E-4</v>
      </c>
      <c r="F228" s="16">
        <f t="shared" si="28"/>
        <v>1.1561741969123348E-3</v>
      </c>
      <c r="G228" s="16">
        <f t="shared" si="30"/>
        <v>2.1875</v>
      </c>
      <c r="H228" s="16">
        <f t="shared" si="29"/>
        <v>1.0623444424209313E-3</v>
      </c>
    </row>
    <row r="229" spans="1:8" x14ac:dyDescent="0.2">
      <c r="A229" s="13"/>
      <c r="B229" s="14" t="s">
        <v>212</v>
      </c>
      <c r="C229" s="15">
        <v>1</v>
      </c>
      <c r="D229" s="15">
        <v>2</v>
      </c>
      <c r="E229" s="16">
        <f t="shared" si="27"/>
        <v>3.0352698354883748E-5</v>
      </c>
      <c r="F229" s="16">
        <f t="shared" si="28"/>
        <v>4.534016458479744E-5</v>
      </c>
      <c r="G229" s="16">
        <f t="shared" si="30"/>
        <v>1</v>
      </c>
      <c r="H229" s="16">
        <f t="shared" si="29"/>
        <v>3.0352698354883748E-5</v>
      </c>
    </row>
    <row r="230" spans="1:8" x14ac:dyDescent="0.2">
      <c r="A230" s="13"/>
      <c r="B230" s="14" t="s">
        <v>213</v>
      </c>
      <c r="C230" s="15">
        <v>11</v>
      </c>
      <c r="D230" s="15">
        <v>55</v>
      </c>
      <c r="E230" s="16">
        <f t="shared" si="27"/>
        <v>3.3387968190372124E-4</v>
      </c>
      <c r="F230" s="16">
        <f t="shared" si="28"/>
        <v>1.2468545260819297E-3</v>
      </c>
      <c r="G230" s="16">
        <f t="shared" si="30"/>
        <v>4</v>
      </c>
      <c r="H230" s="16">
        <f t="shared" si="29"/>
        <v>1.335518727614885E-3</v>
      </c>
    </row>
    <row r="231" spans="1:8" x14ac:dyDescent="0.2">
      <c r="A231" s="13"/>
      <c r="B231" s="14" t="s">
        <v>214</v>
      </c>
      <c r="C231" s="15">
        <v>2</v>
      </c>
      <c r="D231" s="15">
        <v>0</v>
      </c>
      <c r="E231" s="16">
        <f t="shared" si="27"/>
        <v>6.0705396709767496E-5</v>
      </c>
      <c r="F231" s="16" t="str">
        <f t="shared" si="28"/>
        <v/>
      </c>
      <c r="G231" s="16">
        <f t="shared" si="30"/>
        <v>-1</v>
      </c>
      <c r="H231" s="16">
        <f t="shared" si="29"/>
        <v>-6.0705396709767496E-5</v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99</v>
      </c>
      <c r="E232" s="16" t="str">
        <f t="shared" si="27"/>
        <v/>
      </c>
      <c r="F232" s="16">
        <f t="shared" si="28"/>
        <v>2.2443381469474735E-3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16</v>
      </c>
      <c r="D233" s="15">
        <v>23</v>
      </c>
      <c r="E233" s="16">
        <f t="shared" si="27"/>
        <v>4.8564317367813997E-4</v>
      </c>
      <c r="F233" s="16">
        <f t="shared" si="28"/>
        <v>5.2141189272517064E-4</v>
      </c>
      <c r="G233" s="16">
        <f t="shared" si="30"/>
        <v>0.4375</v>
      </c>
      <c r="H233" s="16">
        <f t="shared" si="29"/>
        <v>2.1246888848418623E-4</v>
      </c>
    </row>
    <row r="234" spans="1:8" x14ac:dyDescent="0.2">
      <c r="A234" s="13"/>
      <c r="B234" s="14" t="s">
        <v>217</v>
      </c>
      <c r="C234" s="15">
        <v>6</v>
      </c>
      <c r="D234" s="15">
        <v>2</v>
      </c>
      <c r="E234" s="16">
        <f t="shared" si="27"/>
        <v>1.8211619012930248E-4</v>
      </c>
      <c r="F234" s="16">
        <f t="shared" si="28"/>
        <v>4.534016458479744E-5</v>
      </c>
      <c r="G234" s="16">
        <f t="shared" si="30"/>
        <v>-0.66666666666666663</v>
      </c>
      <c r="H234" s="16">
        <f t="shared" si="29"/>
        <v>-1.2141079341953498E-4</v>
      </c>
    </row>
    <row r="235" spans="1:8" x14ac:dyDescent="0.2">
      <c r="A235" s="13"/>
      <c r="B235" s="14" t="s">
        <v>218</v>
      </c>
      <c r="C235" s="15">
        <v>10</v>
      </c>
      <c r="D235" s="15">
        <v>5</v>
      </c>
      <c r="E235" s="16">
        <f t="shared" si="27"/>
        <v>3.0352698354883752E-4</v>
      </c>
      <c r="F235" s="16">
        <f t="shared" si="28"/>
        <v>1.133504114619936E-4</v>
      </c>
      <c r="G235" s="16">
        <f t="shared" si="30"/>
        <v>-0.5</v>
      </c>
      <c r="H235" s="16">
        <f t="shared" si="29"/>
        <v>-1.5176349177441876E-4</v>
      </c>
    </row>
    <row r="236" spans="1:8" ht="25.5" x14ac:dyDescent="0.2">
      <c r="A236" s="13"/>
      <c r="B236" s="14" t="s">
        <v>219</v>
      </c>
      <c r="C236" s="15">
        <v>54</v>
      </c>
      <c r="D236" s="15">
        <v>16</v>
      </c>
      <c r="E236" s="16">
        <f t="shared" si="27"/>
        <v>1.6390457111637225E-3</v>
      </c>
      <c r="F236" s="16">
        <f t="shared" si="28"/>
        <v>3.6272131667837952E-4</v>
      </c>
      <c r="G236" s="16">
        <f t="shared" si="30"/>
        <v>-0.70370370370370372</v>
      </c>
      <c r="H236" s="16">
        <f t="shared" si="29"/>
        <v>-1.1534025374855825E-3</v>
      </c>
    </row>
    <row r="237" spans="1:8" ht="25.5" x14ac:dyDescent="0.2">
      <c r="A237" s="13"/>
      <c r="B237" s="14" t="s">
        <v>220</v>
      </c>
      <c r="C237" s="15">
        <v>11</v>
      </c>
      <c r="D237" s="15">
        <v>1</v>
      </c>
      <c r="E237" s="16">
        <f t="shared" ref="E237:E268" si="31">+IF(C237=0,"",C237/C$173)</f>
        <v>3.3387968190372124E-4</v>
      </c>
      <c r="F237" s="16">
        <f t="shared" ref="F237:F268" si="32">+IF(D237=0,"",D237/D$173)</f>
        <v>2.267008229239872E-5</v>
      </c>
      <c r="G237" s="16">
        <f t="shared" si="30"/>
        <v>-0.90909090909090906</v>
      </c>
      <c r="H237" s="16">
        <f t="shared" ref="H237:H268" si="33">+IF(OR(AND(E237=""),(G237="")),"",E237*G237)</f>
        <v>-3.0352698354883746E-4</v>
      </c>
    </row>
    <row r="238" spans="1:8" x14ac:dyDescent="0.2">
      <c r="A238" s="13"/>
      <c r="B238" s="14" t="s">
        <v>221</v>
      </c>
      <c r="C238" s="15">
        <v>164</v>
      </c>
      <c r="D238" s="15">
        <v>759</v>
      </c>
      <c r="E238" s="16">
        <f t="shared" si="31"/>
        <v>4.9778425302009349E-3</v>
      </c>
      <c r="F238" s="16">
        <f t="shared" si="32"/>
        <v>1.7206592459930628E-2</v>
      </c>
      <c r="G238" s="16">
        <f t="shared" ref="G238:G269" si="34">+IF(AND(C238=0,D238=0)," ",IF(C238=0,1,IF(D238=0,-1,(D238-C238)/C238)))</f>
        <v>3.6280487804878048</v>
      </c>
      <c r="H238" s="16">
        <f t="shared" si="33"/>
        <v>1.805985552115583E-2</v>
      </c>
    </row>
    <row r="239" spans="1:8" x14ac:dyDescent="0.2">
      <c r="A239" s="13"/>
      <c r="B239" s="14" t="s">
        <v>222</v>
      </c>
      <c r="C239" s="15">
        <v>17</v>
      </c>
      <c r="D239" s="15">
        <v>5</v>
      </c>
      <c r="E239" s="16">
        <f t="shared" si="31"/>
        <v>5.1599587203302369E-4</v>
      </c>
      <c r="F239" s="16">
        <f t="shared" si="32"/>
        <v>1.133504114619936E-4</v>
      </c>
      <c r="G239" s="16">
        <f t="shared" si="34"/>
        <v>-0.70588235294117652</v>
      </c>
      <c r="H239" s="16">
        <f t="shared" si="33"/>
        <v>-3.6423238025860496E-4</v>
      </c>
    </row>
    <row r="240" spans="1:8" ht="25.5" x14ac:dyDescent="0.2">
      <c r="A240" s="13"/>
      <c r="B240" s="14" t="s">
        <v>223</v>
      </c>
      <c r="C240" s="15">
        <v>12</v>
      </c>
      <c r="D240" s="15">
        <v>55</v>
      </c>
      <c r="E240" s="16">
        <f t="shared" si="31"/>
        <v>3.6423238025860496E-4</v>
      </c>
      <c r="F240" s="16">
        <f t="shared" si="32"/>
        <v>1.2468545260819297E-3</v>
      </c>
      <c r="G240" s="16">
        <f t="shared" si="34"/>
        <v>3.5833333333333335</v>
      </c>
      <c r="H240" s="16">
        <f t="shared" si="33"/>
        <v>1.3051660292600011E-3</v>
      </c>
    </row>
    <row r="241" spans="1:8" x14ac:dyDescent="0.2">
      <c r="A241" s="13"/>
      <c r="B241" s="14" t="s">
        <v>224</v>
      </c>
      <c r="C241" s="15">
        <v>107</v>
      </c>
      <c r="D241" s="15">
        <v>202</v>
      </c>
      <c r="E241" s="16">
        <f t="shared" si="31"/>
        <v>3.2477387239725612E-3</v>
      </c>
      <c r="F241" s="16">
        <f t="shared" si="32"/>
        <v>4.5793566230645415E-3</v>
      </c>
      <c r="G241" s="16">
        <f t="shared" si="34"/>
        <v>0.88785046728971961</v>
      </c>
      <c r="H241" s="16">
        <f t="shared" si="33"/>
        <v>2.8835063437139563E-3</v>
      </c>
    </row>
    <row r="242" spans="1:8" x14ac:dyDescent="0.2">
      <c r="A242" s="13"/>
      <c r="B242" s="14" t="s">
        <v>225</v>
      </c>
      <c r="C242" s="15">
        <v>4</v>
      </c>
      <c r="D242" s="15">
        <v>1</v>
      </c>
      <c r="E242" s="16">
        <f t="shared" si="31"/>
        <v>1.2141079341953499E-4</v>
      </c>
      <c r="F242" s="16">
        <f t="shared" si="32"/>
        <v>2.267008229239872E-5</v>
      </c>
      <c r="G242" s="16">
        <f t="shared" si="34"/>
        <v>-0.75</v>
      </c>
      <c r="H242" s="16">
        <f t="shared" si="33"/>
        <v>-9.1058095064651241E-5</v>
      </c>
    </row>
    <row r="243" spans="1:8" x14ac:dyDescent="0.2">
      <c r="A243" s="13"/>
      <c r="B243" s="14" t="s">
        <v>226</v>
      </c>
      <c r="C243" s="15">
        <v>41</v>
      </c>
      <c r="D243" s="15">
        <v>114</v>
      </c>
      <c r="E243" s="16">
        <f t="shared" si="31"/>
        <v>1.2444606325502337E-3</v>
      </c>
      <c r="F243" s="16">
        <f t="shared" si="32"/>
        <v>2.5843893813334543E-3</v>
      </c>
      <c r="G243" s="16">
        <f t="shared" si="34"/>
        <v>1.7804878048780488</v>
      </c>
      <c r="H243" s="16">
        <f t="shared" si="33"/>
        <v>2.2157469799065138E-3</v>
      </c>
    </row>
    <row r="244" spans="1:8" x14ac:dyDescent="0.2">
      <c r="A244" s="13"/>
      <c r="B244" s="14" t="s">
        <v>227</v>
      </c>
      <c r="C244" s="15">
        <v>106</v>
      </c>
      <c r="D244" s="15">
        <v>299</v>
      </c>
      <c r="E244" s="16">
        <f t="shared" si="31"/>
        <v>3.2173860256176773E-3</v>
      </c>
      <c r="F244" s="16">
        <f t="shared" si="32"/>
        <v>6.7783546054272174E-3</v>
      </c>
      <c r="G244" s="16">
        <f t="shared" si="34"/>
        <v>1.820754716981132</v>
      </c>
      <c r="H244" s="16">
        <f t="shared" si="33"/>
        <v>5.8580707824925629E-3</v>
      </c>
    </row>
    <row r="245" spans="1:8" ht="25.5" x14ac:dyDescent="0.2">
      <c r="A245" s="13"/>
      <c r="B245" s="14" t="s">
        <v>228</v>
      </c>
      <c r="C245" s="15">
        <v>5</v>
      </c>
      <c r="D245" s="15">
        <v>4</v>
      </c>
      <c r="E245" s="16">
        <f t="shared" si="31"/>
        <v>1.5176349177441876E-4</v>
      </c>
      <c r="F245" s="16">
        <f t="shared" si="32"/>
        <v>9.0680329169594881E-5</v>
      </c>
      <c r="G245" s="16">
        <f t="shared" si="34"/>
        <v>-0.2</v>
      </c>
      <c r="H245" s="16">
        <f t="shared" si="33"/>
        <v>-3.0352698354883752E-5</v>
      </c>
    </row>
    <row r="246" spans="1:8" x14ac:dyDescent="0.2">
      <c r="A246" s="13"/>
      <c r="B246" s="14" t="s">
        <v>229</v>
      </c>
      <c r="C246" s="15">
        <v>7</v>
      </c>
      <c r="D246" s="15">
        <v>34</v>
      </c>
      <c r="E246" s="16">
        <f t="shared" si="31"/>
        <v>2.1246888848418623E-4</v>
      </c>
      <c r="F246" s="16">
        <f t="shared" si="32"/>
        <v>7.7078279794155649E-4</v>
      </c>
      <c r="G246" s="16">
        <f t="shared" si="34"/>
        <v>3.8571428571428572</v>
      </c>
      <c r="H246" s="16">
        <f t="shared" si="33"/>
        <v>8.1952285558186116E-4</v>
      </c>
    </row>
    <row r="247" spans="1:8" ht="25.5" x14ac:dyDescent="0.2">
      <c r="A247" s="13"/>
      <c r="B247" s="14" t="s">
        <v>230</v>
      </c>
      <c r="C247" s="15">
        <v>11</v>
      </c>
      <c r="D247" s="15">
        <v>19</v>
      </c>
      <c r="E247" s="16">
        <f t="shared" si="31"/>
        <v>3.3387968190372124E-4</v>
      </c>
      <c r="F247" s="16">
        <f t="shared" si="32"/>
        <v>4.3073156355557569E-4</v>
      </c>
      <c r="G247" s="16">
        <f t="shared" si="34"/>
        <v>0.72727272727272729</v>
      </c>
      <c r="H247" s="16">
        <f t="shared" si="33"/>
        <v>2.4282158683907001E-4</v>
      </c>
    </row>
    <row r="248" spans="1:8" x14ac:dyDescent="0.2">
      <c r="A248" s="13"/>
      <c r="B248" s="14" t="s">
        <v>231</v>
      </c>
      <c r="C248" s="15">
        <v>26</v>
      </c>
      <c r="D248" s="15">
        <v>78</v>
      </c>
      <c r="E248" s="16">
        <f t="shared" si="31"/>
        <v>7.8917015722697749E-4</v>
      </c>
      <c r="F248" s="16">
        <f t="shared" si="32"/>
        <v>1.7682664188071002E-3</v>
      </c>
      <c r="G248" s="16">
        <f t="shared" si="34"/>
        <v>2</v>
      </c>
      <c r="H248" s="16">
        <f t="shared" si="33"/>
        <v>1.578340314453955E-3</v>
      </c>
    </row>
    <row r="249" spans="1:8" x14ac:dyDescent="0.2">
      <c r="A249" s="13"/>
      <c r="B249" s="14" t="s">
        <v>232</v>
      </c>
      <c r="C249" s="15">
        <v>49</v>
      </c>
      <c r="D249" s="15">
        <v>40</v>
      </c>
      <c r="E249" s="16">
        <f t="shared" si="31"/>
        <v>1.4872822193893037E-3</v>
      </c>
      <c r="F249" s="16">
        <f t="shared" si="32"/>
        <v>9.0680329169594883E-4</v>
      </c>
      <c r="G249" s="16">
        <f t="shared" si="34"/>
        <v>-0.18367346938775511</v>
      </c>
      <c r="H249" s="16">
        <f t="shared" si="33"/>
        <v>-2.7317428519395374E-4</v>
      </c>
    </row>
    <row r="250" spans="1:8" x14ac:dyDescent="0.2">
      <c r="A250" s="13"/>
      <c r="B250" s="14" t="s">
        <v>233</v>
      </c>
      <c r="C250" s="15">
        <v>93</v>
      </c>
      <c r="D250" s="15">
        <v>127</v>
      </c>
      <c r="E250" s="16">
        <f t="shared" si="31"/>
        <v>2.8228009470041885E-3</v>
      </c>
      <c r="F250" s="16">
        <f t="shared" si="32"/>
        <v>2.8791004511346378E-3</v>
      </c>
      <c r="G250" s="16">
        <f t="shared" si="34"/>
        <v>0.36559139784946237</v>
      </c>
      <c r="H250" s="16">
        <f t="shared" si="33"/>
        <v>1.0319917440660474E-3</v>
      </c>
    </row>
    <row r="251" spans="1:8" x14ac:dyDescent="0.2">
      <c r="A251" s="13"/>
      <c r="B251" s="14" t="s">
        <v>234</v>
      </c>
      <c r="C251" s="15">
        <v>1</v>
      </c>
      <c r="D251" s="15">
        <v>0</v>
      </c>
      <c r="E251" s="16">
        <f t="shared" si="31"/>
        <v>3.0352698354883748E-5</v>
      </c>
      <c r="F251" s="16" t="str">
        <f t="shared" si="32"/>
        <v/>
      </c>
      <c r="G251" s="16">
        <f t="shared" si="34"/>
        <v>-1</v>
      </c>
      <c r="H251" s="16">
        <f t="shared" si="33"/>
        <v>-3.0352698354883748E-5</v>
      </c>
    </row>
    <row r="252" spans="1:8" ht="25.5" x14ac:dyDescent="0.2">
      <c r="A252" s="13"/>
      <c r="B252" s="14" t="s">
        <v>235</v>
      </c>
      <c r="C252" s="15">
        <v>0</v>
      </c>
      <c r="D252" s="15">
        <v>3</v>
      </c>
      <c r="E252" s="16" t="str">
        <f t="shared" si="31"/>
        <v/>
      </c>
      <c r="F252" s="16">
        <f t="shared" si="32"/>
        <v>6.8010246877196171E-5</v>
      </c>
      <c r="G252" s="16">
        <f t="shared" si="34"/>
        <v>1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16</v>
      </c>
      <c r="D253" s="15">
        <v>47</v>
      </c>
      <c r="E253" s="16">
        <f t="shared" si="31"/>
        <v>4.8564317367813997E-4</v>
      </c>
      <c r="F253" s="16">
        <f t="shared" si="32"/>
        <v>1.0654938677427399E-3</v>
      </c>
      <c r="G253" s="16">
        <f t="shared" si="34"/>
        <v>1.9375</v>
      </c>
      <c r="H253" s="16">
        <f t="shared" si="33"/>
        <v>9.4093364900139616E-4</v>
      </c>
    </row>
    <row r="254" spans="1:8" x14ac:dyDescent="0.2">
      <c r="A254" s="13"/>
      <c r="B254" s="14" t="s">
        <v>237</v>
      </c>
      <c r="C254" s="15">
        <v>4</v>
      </c>
      <c r="D254" s="15">
        <v>22</v>
      </c>
      <c r="E254" s="16">
        <f t="shared" si="31"/>
        <v>1.2141079341953499E-4</v>
      </c>
      <c r="F254" s="16">
        <f t="shared" si="32"/>
        <v>4.9874181043277192E-4</v>
      </c>
      <c r="G254" s="16">
        <f t="shared" si="34"/>
        <v>4.5</v>
      </c>
      <c r="H254" s="16">
        <f t="shared" si="33"/>
        <v>5.4634857038790747E-4</v>
      </c>
    </row>
    <row r="255" spans="1:8" ht="25.5" x14ac:dyDescent="0.2">
      <c r="A255" s="13"/>
      <c r="B255" s="14" t="s">
        <v>238</v>
      </c>
      <c r="C255" s="15">
        <v>8</v>
      </c>
      <c r="D255" s="15">
        <v>12</v>
      </c>
      <c r="E255" s="16">
        <f t="shared" si="31"/>
        <v>2.4282158683906999E-4</v>
      </c>
      <c r="F255" s="16">
        <f t="shared" si="32"/>
        <v>2.7204098750878468E-4</v>
      </c>
      <c r="G255" s="16">
        <f t="shared" si="34"/>
        <v>0.5</v>
      </c>
      <c r="H255" s="16">
        <f t="shared" si="33"/>
        <v>1.2141079341953499E-4</v>
      </c>
    </row>
    <row r="256" spans="1:8" x14ac:dyDescent="0.2">
      <c r="A256" s="13"/>
      <c r="B256" s="14" t="s">
        <v>239</v>
      </c>
      <c r="C256" s="15">
        <v>9</v>
      </c>
      <c r="D256" s="15">
        <v>16</v>
      </c>
      <c r="E256" s="16">
        <f t="shared" si="31"/>
        <v>2.7317428519395374E-4</v>
      </c>
      <c r="F256" s="16">
        <f t="shared" si="32"/>
        <v>3.6272131667837952E-4</v>
      </c>
      <c r="G256" s="16">
        <f t="shared" si="34"/>
        <v>0.77777777777777779</v>
      </c>
      <c r="H256" s="16">
        <f t="shared" si="33"/>
        <v>2.1246888848418623E-4</v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91</v>
      </c>
      <c r="D258" s="15">
        <v>46</v>
      </c>
      <c r="E258" s="16">
        <f t="shared" si="31"/>
        <v>2.7620955502944211E-3</v>
      </c>
      <c r="F258" s="16">
        <f t="shared" si="32"/>
        <v>1.0428237854503413E-3</v>
      </c>
      <c r="G258" s="16">
        <f t="shared" si="34"/>
        <v>-0.49450549450549453</v>
      </c>
      <c r="H258" s="16">
        <f t="shared" si="33"/>
        <v>-1.3658714259697688E-3</v>
      </c>
    </row>
    <row r="259" spans="1:8" ht="25.5" x14ac:dyDescent="0.2">
      <c r="A259" s="13"/>
      <c r="B259" s="14" t="s">
        <v>241</v>
      </c>
      <c r="C259" s="15">
        <v>126</v>
      </c>
      <c r="D259" s="15">
        <v>148</v>
      </c>
      <c r="E259" s="16">
        <f t="shared" si="31"/>
        <v>3.8244399927153524E-3</v>
      </c>
      <c r="F259" s="16">
        <f t="shared" si="32"/>
        <v>3.3551721792750107E-3</v>
      </c>
      <c r="G259" s="16">
        <f t="shared" si="34"/>
        <v>0.17460317460317459</v>
      </c>
      <c r="H259" s="16">
        <f t="shared" si="33"/>
        <v>6.6775936380744248E-4</v>
      </c>
    </row>
    <row r="260" spans="1:8" x14ac:dyDescent="0.2">
      <c r="A260" s="13"/>
      <c r="B260" s="14" t="s">
        <v>242</v>
      </c>
      <c r="C260" s="15">
        <v>305</v>
      </c>
      <c r="D260" s="15">
        <v>251</v>
      </c>
      <c r="E260" s="16">
        <f t="shared" si="31"/>
        <v>9.2575729982395435E-3</v>
      </c>
      <c r="F260" s="16">
        <f t="shared" si="32"/>
        <v>5.6901906553920795E-3</v>
      </c>
      <c r="G260" s="16">
        <f t="shared" si="34"/>
        <v>-0.17704918032786884</v>
      </c>
      <c r="H260" s="16">
        <f t="shared" si="33"/>
        <v>-1.6390457111637223E-3</v>
      </c>
    </row>
    <row r="261" spans="1:8" x14ac:dyDescent="0.2">
      <c r="A261" s="13"/>
      <c r="B261" s="14" t="s">
        <v>243</v>
      </c>
      <c r="C261" s="15">
        <v>4</v>
      </c>
      <c r="D261" s="15">
        <v>1</v>
      </c>
      <c r="E261" s="16">
        <f t="shared" si="31"/>
        <v>1.2141079341953499E-4</v>
      </c>
      <c r="F261" s="16">
        <f t="shared" si="32"/>
        <v>2.267008229239872E-5</v>
      </c>
      <c r="G261" s="16">
        <f t="shared" si="34"/>
        <v>-0.75</v>
      </c>
      <c r="H261" s="16">
        <f t="shared" si="33"/>
        <v>-9.1058095064651241E-5</v>
      </c>
    </row>
    <row r="262" spans="1:8" x14ac:dyDescent="0.2">
      <c r="A262" s="13"/>
      <c r="B262" s="14" t="s">
        <v>244</v>
      </c>
      <c r="C262" s="15">
        <v>25</v>
      </c>
      <c r="D262" s="15">
        <v>84</v>
      </c>
      <c r="E262" s="16">
        <f t="shared" si="31"/>
        <v>7.5881745887209371E-4</v>
      </c>
      <c r="F262" s="16">
        <f t="shared" si="32"/>
        <v>1.9042869125614926E-3</v>
      </c>
      <c r="G262" s="16">
        <f t="shared" si="34"/>
        <v>2.36</v>
      </c>
      <c r="H262" s="16">
        <f t="shared" si="33"/>
        <v>1.7908092029381411E-3</v>
      </c>
    </row>
    <row r="263" spans="1:8" x14ac:dyDescent="0.2">
      <c r="A263" s="13"/>
      <c r="B263" s="14" t="s">
        <v>245</v>
      </c>
      <c r="C263" s="15">
        <v>19</v>
      </c>
      <c r="D263" s="15">
        <v>27</v>
      </c>
      <c r="E263" s="16">
        <f t="shared" si="31"/>
        <v>5.7670126874279125E-4</v>
      </c>
      <c r="F263" s="16">
        <f t="shared" si="32"/>
        <v>6.1209222189476543E-4</v>
      </c>
      <c r="G263" s="16">
        <f t="shared" si="34"/>
        <v>0.42105263157894735</v>
      </c>
      <c r="H263" s="16">
        <f t="shared" si="33"/>
        <v>2.4282158683906999E-4</v>
      </c>
    </row>
    <row r="264" spans="1:8" x14ac:dyDescent="0.2">
      <c r="A264" s="13"/>
      <c r="B264" s="14" t="s">
        <v>246</v>
      </c>
      <c r="C264" s="15">
        <v>372</v>
      </c>
      <c r="D264" s="15">
        <v>579</v>
      </c>
      <c r="E264" s="16">
        <f t="shared" si="31"/>
        <v>1.1291203788016754E-2</v>
      </c>
      <c r="F264" s="16">
        <f t="shared" si="32"/>
        <v>1.3125977647298859E-2</v>
      </c>
      <c r="G264" s="16">
        <f t="shared" si="34"/>
        <v>0.55645161290322576</v>
      </c>
      <c r="H264" s="16">
        <f t="shared" si="33"/>
        <v>6.2830085594609347E-3</v>
      </c>
    </row>
    <row r="265" spans="1:8" x14ac:dyDescent="0.2">
      <c r="A265" s="13"/>
      <c r="B265" s="14" t="s">
        <v>247</v>
      </c>
      <c r="C265" s="15">
        <v>16</v>
      </c>
      <c r="D265" s="15">
        <v>6</v>
      </c>
      <c r="E265" s="16">
        <f t="shared" si="31"/>
        <v>4.8564317367813997E-4</v>
      </c>
      <c r="F265" s="16">
        <f t="shared" si="32"/>
        <v>1.3602049375439234E-4</v>
      </c>
      <c r="G265" s="16">
        <f t="shared" si="34"/>
        <v>-0.625</v>
      </c>
      <c r="H265" s="16">
        <f t="shared" si="33"/>
        <v>-3.0352698354883746E-4</v>
      </c>
    </row>
    <row r="266" spans="1:8" x14ac:dyDescent="0.2">
      <c r="A266" s="13"/>
      <c r="B266" s="14" t="s">
        <v>248</v>
      </c>
      <c r="C266" s="15">
        <v>33</v>
      </c>
      <c r="D266" s="15">
        <v>3</v>
      </c>
      <c r="E266" s="16">
        <f t="shared" si="31"/>
        <v>1.0016390457111637E-3</v>
      </c>
      <c r="F266" s="16">
        <f t="shared" si="32"/>
        <v>6.8010246877196171E-5</v>
      </c>
      <c r="G266" s="16">
        <f t="shared" si="34"/>
        <v>-0.90909090909090906</v>
      </c>
      <c r="H266" s="16">
        <f t="shared" si="33"/>
        <v>-9.1058095064651249E-4</v>
      </c>
    </row>
    <row r="267" spans="1:8" x14ac:dyDescent="0.2">
      <c r="A267" s="13"/>
      <c r="B267" s="14" t="s">
        <v>249</v>
      </c>
      <c r="C267" s="15">
        <v>107</v>
      </c>
      <c r="D267" s="15">
        <v>184</v>
      </c>
      <c r="E267" s="16">
        <f t="shared" si="31"/>
        <v>3.2477387239725612E-3</v>
      </c>
      <c r="F267" s="16">
        <f t="shared" si="32"/>
        <v>4.1712951418013651E-3</v>
      </c>
      <c r="G267" s="16">
        <f t="shared" si="34"/>
        <v>0.71962616822429903</v>
      </c>
      <c r="H267" s="16">
        <f t="shared" si="33"/>
        <v>2.3371577733260485E-3</v>
      </c>
    </row>
    <row r="268" spans="1:8" x14ac:dyDescent="0.2">
      <c r="A268" s="13"/>
      <c r="B268" s="14" t="s">
        <v>250</v>
      </c>
      <c r="C268" s="15">
        <v>88</v>
      </c>
      <c r="D268" s="15">
        <v>96</v>
      </c>
      <c r="E268" s="16">
        <f t="shared" si="31"/>
        <v>2.6710374552297699E-3</v>
      </c>
      <c r="F268" s="16">
        <f t="shared" si="32"/>
        <v>2.1763279000702775E-3</v>
      </c>
      <c r="G268" s="16">
        <f t="shared" si="34"/>
        <v>9.0909090909090912E-2</v>
      </c>
      <c r="H268" s="16">
        <f t="shared" si="33"/>
        <v>2.4282158683907001E-4</v>
      </c>
    </row>
    <row r="269" spans="1:8" x14ac:dyDescent="0.2">
      <c r="A269" s="13"/>
      <c r="B269" s="14" t="s">
        <v>251</v>
      </c>
      <c r="C269" s="15">
        <v>147</v>
      </c>
      <c r="D269" s="15">
        <v>50</v>
      </c>
      <c r="E269" s="16">
        <f t="shared" ref="E269:E300" si="35">+IF(C269=0,"",C269/C$173)</f>
        <v>4.461846658167911E-3</v>
      </c>
      <c r="F269" s="16">
        <f t="shared" ref="F269:F300" si="36">+IF(D269=0,"",D269/D$173)</f>
        <v>1.1335041146199362E-3</v>
      </c>
      <c r="G269" s="16">
        <f t="shared" si="34"/>
        <v>-0.65986394557823125</v>
      </c>
      <c r="H269" s="16">
        <f t="shared" ref="H269:H300" si="37">+IF(OR(AND(E269=""),(G269="")),"",E269*G269)</f>
        <v>-2.9442117404237236E-3</v>
      </c>
    </row>
    <row r="270" spans="1:8" x14ac:dyDescent="0.2">
      <c r="A270" s="13"/>
      <c r="B270" s="14" t="s">
        <v>252</v>
      </c>
      <c r="C270" s="15">
        <v>28</v>
      </c>
      <c r="D270" s="15">
        <v>37</v>
      </c>
      <c r="E270" s="16">
        <f t="shared" si="35"/>
        <v>8.4987555393674493E-4</v>
      </c>
      <c r="F270" s="16">
        <f t="shared" si="36"/>
        <v>8.3879304481875266E-4</v>
      </c>
      <c r="G270" s="16">
        <f t="shared" ref="G270:G301" si="38">+IF(AND(C270=0,D270=0)," ",IF(C270=0,1,IF(D270=0,-1,(D270-C270)/C270)))</f>
        <v>0.32142857142857145</v>
      </c>
      <c r="H270" s="16">
        <f t="shared" si="37"/>
        <v>2.7317428519395374E-4</v>
      </c>
    </row>
    <row r="271" spans="1:8" x14ac:dyDescent="0.2">
      <c r="A271" s="13"/>
      <c r="B271" s="14" t="s">
        <v>253</v>
      </c>
      <c r="C271" s="15">
        <v>882</v>
      </c>
      <c r="D271" s="15">
        <v>565</v>
      </c>
      <c r="E271" s="16">
        <f t="shared" si="35"/>
        <v>2.6771079949007466E-2</v>
      </c>
      <c r="F271" s="16">
        <f t="shared" si="36"/>
        <v>1.2808596495205278E-2</v>
      </c>
      <c r="G271" s="16">
        <f t="shared" si="38"/>
        <v>-0.35941043083900226</v>
      </c>
      <c r="H271" s="16">
        <f t="shared" si="37"/>
        <v>-9.6218053784981484E-3</v>
      </c>
    </row>
    <row r="272" spans="1:8" x14ac:dyDescent="0.2">
      <c r="A272" s="13"/>
      <c r="B272" s="14" t="s">
        <v>254</v>
      </c>
      <c r="C272" s="15">
        <v>23</v>
      </c>
      <c r="D272" s="15">
        <v>1</v>
      </c>
      <c r="E272" s="16">
        <f t="shared" si="35"/>
        <v>6.9811206216232626E-4</v>
      </c>
      <c r="F272" s="16">
        <f t="shared" si="36"/>
        <v>2.267008229239872E-5</v>
      </c>
      <c r="G272" s="16">
        <f t="shared" si="38"/>
        <v>-0.95652173913043481</v>
      </c>
      <c r="H272" s="16">
        <f t="shared" si="37"/>
        <v>-6.6775936380744248E-4</v>
      </c>
    </row>
    <row r="273" spans="1:8" x14ac:dyDescent="0.2">
      <c r="A273" s="13"/>
      <c r="B273" s="14" t="s">
        <v>255</v>
      </c>
      <c r="C273" s="15">
        <v>1</v>
      </c>
      <c r="D273" s="15">
        <v>0</v>
      </c>
      <c r="E273" s="16">
        <f t="shared" si="35"/>
        <v>3.0352698354883748E-5</v>
      </c>
      <c r="F273" s="16" t="str">
        <f t="shared" si="36"/>
        <v/>
      </c>
      <c r="G273" s="16">
        <f t="shared" si="38"/>
        <v>-1</v>
      </c>
      <c r="H273" s="16">
        <f t="shared" si="37"/>
        <v>-3.0352698354883748E-5</v>
      </c>
    </row>
    <row r="274" spans="1:8" x14ac:dyDescent="0.2">
      <c r="A274" s="13"/>
      <c r="B274" s="14" t="s">
        <v>256</v>
      </c>
      <c r="C274" s="15">
        <v>6</v>
      </c>
      <c r="D274" s="15">
        <v>16</v>
      </c>
      <c r="E274" s="16">
        <f t="shared" si="35"/>
        <v>1.8211619012930248E-4</v>
      </c>
      <c r="F274" s="16">
        <f t="shared" si="36"/>
        <v>3.6272131667837952E-4</v>
      </c>
      <c r="G274" s="16">
        <f t="shared" si="38"/>
        <v>1.6666666666666667</v>
      </c>
      <c r="H274" s="16">
        <f t="shared" si="37"/>
        <v>3.0352698354883746E-4</v>
      </c>
    </row>
    <row r="275" spans="1:8" x14ac:dyDescent="0.2">
      <c r="A275" s="13"/>
      <c r="B275" s="14" t="s">
        <v>257</v>
      </c>
      <c r="C275" s="15">
        <v>60</v>
      </c>
      <c r="D275" s="15">
        <v>113</v>
      </c>
      <c r="E275" s="16">
        <f t="shared" si="35"/>
        <v>1.821161901293025E-3</v>
      </c>
      <c r="F275" s="16">
        <f t="shared" si="36"/>
        <v>2.5617192990410554E-3</v>
      </c>
      <c r="G275" s="16">
        <f t="shared" si="38"/>
        <v>0.8833333333333333</v>
      </c>
      <c r="H275" s="16">
        <f t="shared" si="37"/>
        <v>1.6086930128088386E-3</v>
      </c>
    </row>
    <row r="276" spans="1:8" ht="25.5" x14ac:dyDescent="0.2">
      <c r="A276" s="13"/>
      <c r="B276" s="14" t="s">
        <v>258</v>
      </c>
      <c r="C276" s="15">
        <v>399</v>
      </c>
      <c r="D276" s="15">
        <v>748</v>
      </c>
      <c r="E276" s="16">
        <f t="shared" si="35"/>
        <v>1.2110726643598616E-2</v>
      </c>
      <c r="F276" s="16">
        <f t="shared" si="36"/>
        <v>1.6957221554714245E-2</v>
      </c>
      <c r="G276" s="16">
        <f t="shared" si="38"/>
        <v>0.87468671679197996</v>
      </c>
      <c r="H276" s="16">
        <f t="shared" si="37"/>
        <v>1.0593091725854429E-2</v>
      </c>
    </row>
    <row r="277" spans="1:8" x14ac:dyDescent="0.2">
      <c r="A277" s="13"/>
      <c r="B277" s="14" t="s">
        <v>259</v>
      </c>
      <c r="C277" s="15">
        <v>60</v>
      </c>
      <c r="D277" s="15">
        <v>128</v>
      </c>
      <c r="E277" s="16">
        <f t="shared" si="35"/>
        <v>1.821161901293025E-3</v>
      </c>
      <c r="F277" s="16">
        <f t="shared" si="36"/>
        <v>2.9017705334270362E-3</v>
      </c>
      <c r="G277" s="16">
        <f t="shared" si="38"/>
        <v>1.1333333333333333</v>
      </c>
      <c r="H277" s="16">
        <f t="shared" si="37"/>
        <v>2.0639834881320948E-3</v>
      </c>
    </row>
    <row r="278" spans="1:8" x14ac:dyDescent="0.2">
      <c r="A278" s="13"/>
      <c r="B278" s="14" t="s">
        <v>260</v>
      </c>
      <c r="C278" s="15">
        <v>67</v>
      </c>
      <c r="D278" s="15">
        <v>83</v>
      </c>
      <c r="E278" s="16">
        <f t="shared" si="35"/>
        <v>2.0336307897772113E-3</v>
      </c>
      <c r="F278" s="16">
        <f t="shared" si="36"/>
        <v>1.8816168302690939E-3</v>
      </c>
      <c r="G278" s="16">
        <f t="shared" si="38"/>
        <v>0.23880597014925373</v>
      </c>
      <c r="H278" s="16">
        <f t="shared" si="37"/>
        <v>4.8564317367814002E-4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43</v>
      </c>
      <c r="D280" s="15">
        <v>140</v>
      </c>
      <c r="E280" s="16">
        <f t="shared" si="35"/>
        <v>1.3051660292600013E-3</v>
      </c>
      <c r="F280" s="16">
        <f t="shared" si="36"/>
        <v>3.1738115209358209E-3</v>
      </c>
      <c r="G280" s="16">
        <f t="shared" si="38"/>
        <v>2.2558139534883721</v>
      </c>
      <c r="H280" s="16">
        <f t="shared" si="37"/>
        <v>2.944211740423724E-3</v>
      </c>
    </row>
    <row r="281" spans="1:8" x14ac:dyDescent="0.2">
      <c r="A281" s="13"/>
      <c r="B281" s="14" t="s">
        <v>263</v>
      </c>
      <c r="C281" s="15">
        <v>22</v>
      </c>
      <c r="D281" s="15">
        <v>19</v>
      </c>
      <c r="E281" s="16">
        <f t="shared" si="35"/>
        <v>6.6775936380744248E-4</v>
      </c>
      <c r="F281" s="16">
        <f t="shared" si="36"/>
        <v>4.3073156355557569E-4</v>
      </c>
      <c r="G281" s="16">
        <f t="shared" si="38"/>
        <v>-0.13636363636363635</v>
      </c>
      <c r="H281" s="16">
        <f t="shared" si="37"/>
        <v>-9.1058095064651241E-5</v>
      </c>
    </row>
    <row r="282" spans="1:8" x14ac:dyDescent="0.2">
      <c r="A282" s="13"/>
      <c r="B282" s="14" t="s">
        <v>264</v>
      </c>
      <c r="C282" s="15">
        <v>34</v>
      </c>
      <c r="D282" s="15">
        <v>94</v>
      </c>
      <c r="E282" s="16">
        <f t="shared" si="35"/>
        <v>1.0319917440660474E-3</v>
      </c>
      <c r="F282" s="16">
        <f t="shared" si="36"/>
        <v>2.1309877354854798E-3</v>
      </c>
      <c r="G282" s="16">
        <f t="shared" si="38"/>
        <v>1.7647058823529411</v>
      </c>
      <c r="H282" s="16">
        <f t="shared" si="37"/>
        <v>1.8211619012930248E-3</v>
      </c>
    </row>
    <row r="283" spans="1:8" x14ac:dyDescent="0.2">
      <c r="A283" s="13"/>
      <c r="B283" s="14" t="s">
        <v>265</v>
      </c>
      <c r="C283" s="15">
        <v>57</v>
      </c>
      <c r="D283" s="15">
        <v>133</v>
      </c>
      <c r="E283" s="16">
        <f t="shared" si="35"/>
        <v>1.7301038062283738E-3</v>
      </c>
      <c r="F283" s="16">
        <f t="shared" si="36"/>
        <v>3.0151209448890299E-3</v>
      </c>
      <c r="G283" s="16">
        <f t="shared" si="38"/>
        <v>1.3333333333333333</v>
      </c>
      <c r="H283" s="16">
        <f t="shared" si="37"/>
        <v>2.306805074971165E-3</v>
      </c>
    </row>
    <row r="284" spans="1:8" x14ac:dyDescent="0.2">
      <c r="A284" s="13"/>
      <c r="B284" s="14" t="s">
        <v>266</v>
      </c>
      <c r="C284" s="15">
        <v>24</v>
      </c>
      <c r="D284" s="15">
        <v>1</v>
      </c>
      <c r="E284" s="16">
        <f t="shared" si="35"/>
        <v>7.2846476051720993E-4</v>
      </c>
      <c r="F284" s="16">
        <f t="shared" si="36"/>
        <v>2.267008229239872E-5</v>
      </c>
      <c r="G284" s="16">
        <f t="shared" si="38"/>
        <v>-0.95833333333333337</v>
      </c>
      <c r="H284" s="16">
        <f t="shared" si="37"/>
        <v>-6.9811206216232626E-4</v>
      </c>
    </row>
    <row r="285" spans="1:8" x14ac:dyDescent="0.2">
      <c r="A285" s="13"/>
      <c r="B285" s="14" t="s">
        <v>267</v>
      </c>
      <c r="C285" s="15">
        <v>0</v>
      </c>
      <c r="D285" s="15">
        <v>2</v>
      </c>
      <c r="E285" s="16" t="str">
        <f t="shared" si="35"/>
        <v/>
      </c>
      <c r="F285" s="16">
        <f t="shared" si="36"/>
        <v>4.534016458479744E-5</v>
      </c>
      <c r="G285" s="16">
        <f t="shared" si="38"/>
        <v>1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387</v>
      </c>
      <c r="D286" s="15">
        <v>208</v>
      </c>
      <c r="E286" s="16">
        <f t="shared" si="35"/>
        <v>1.1746494263340011E-2</v>
      </c>
      <c r="F286" s="16">
        <f t="shared" si="36"/>
        <v>4.7153771168189336E-3</v>
      </c>
      <c r="G286" s="16">
        <f t="shared" si="38"/>
        <v>-0.46253229974160209</v>
      </c>
      <c r="H286" s="16">
        <f t="shared" si="37"/>
        <v>-5.4331330055241911E-3</v>
      </c>
    </row>
    <row r="287" spans="1:8" x14ac:dyDescent="0.2">
      <c r="A287" s="13"/>
      <c r="B287" s="14" t="s">
        <v>269</v>
      </c>
      <c r="C287" s="15">
        <v>19</v>
      </c>
      <c r="D287" s="15">
        <v>33</v>
      </c>
      <c r="E287" s="16">
        <f t="shared" si="35"/>
        <v>5.7670126874279125E-4</v>
      </c>
      <c r="F287" s="16">
        <f t="shared" si="36"/>
        <v>7.4811271564915777E-4</v>
      </c>
      <c r="G287" s="16">
        <f t="shared" si="38"/>
        <v>0.73684210526315785</v>
      </c>
      <c r="H287" s="16">
        <f t="shared" si="37"/>
        <v>4.2493777696837247E-4</v>
      </c>
    </row>
    <row r="288" spans="1:8" x14ac:dyDescent="0.2">
      <c r="A288" s="13"/>
      <c r="B288" s="14" t="s">
        <v>270</v>
      </c>
      <c r="C288" s="15">
        <v>770</v>
      </c>
      <c r="D288" s="15">
        <v>1566</v>
      </c>
      <c r="E288" s="16">
        <f t="shared" si="35"/>
        <v>2.3371577733260488E-2</v>
      </c>
      <c r="F288" s="16">
        <f t="shared" si="36"/>
        <v>3.55013488698964E-2</v>
      </c>
      <c r="G288" s="16">
        <f t="shared" si="38"/>
        <v>1.0337662337662337</v>
      </c>
      <c r="H288" s="16">
        <f t="shared" si="37"/>
        <v>2.4160747890487465E-2</v>
      </c>
    </row>
    <row r="289" spans="1:8" x14ac:dyDescent="0.2">
      <c r="A289" s="13"/>
      <c r="B289" s="14" t="s">
        <v>271</v>
      </c>
      <c r="C289" s="15">
        <v>346</v>
      </c>
      <c r="D289" s="15">
        <v>492</v>
      </c>
      <c r="E289" s="16">
        <f t="shared" si="35"/>
        <v>1.0502033630789777E-2</v>
      </c>
      <c r="F289" s="16">
        <f t="shared" si="36"/>
        <v>1.1153680487860172E-2</v>
      </c>
      <c r="G289" s="16">
        <f t="shared" si="38"/>
        <v>0.42196531791907516</v>
      </c>
      <c r="H289" s="16">
        <f t="shared" si="37"/>
        <v>4.4314939598130276E-3</v>
      </c>
    </row>
    <row r="290" spans="1:8" x14ac:dyDescent="0.2">
      <c r="A290" s="13"/>
      <c r="B290" s="14" t="s">
        <v>272</v>
      </c>
      <c r="C290" s="15">
        <v>41</v>
      </c>
      <c r="D290" s="15">
        <v>85</v>
      </c>
      <c r="E290" s="16">
        <f t="shared" si="35"/>
        <v>1.2444606325502337E-3</v>
      </c>
      <c r="F290" s="16">
        <f t="shared" si="36"/>
        <v>1.9269569948538914E-3</v>
      </c>
      <c r="G290" s="16">
        <f t="shared" si="38"/>
        <v>1.0731707317073171</v>
      </c>
      <c r="H290" s="16">
        <f t="shared" si="37"/>
        <v>1.335518727614885E-3</v>
      </c>
    </row>
    <row r="291" spans="1:8" x14ac:dyDescent="0.2">
      <c r="A291" s="13"/>
      <c r="B291" s="14" t="s">
        <v>273</v>
      </c>
      <c r="C291" s="15">
        <v>34</v>
      </c>
      <c r="D291" s="15">
        <v>109</v>
      </c>
      <c r="E291" s="16">
        <f t="shared" si="35"/>
        <v>1.0319917440660474E-3</v>
      </c>
      <c r="F291" s="16">
        <f t="shared" si="36"/>
        <v>2.4710389698714605E-3</v>
      </c>
      <c r="G291" s="16">
        <f t="shared" si="38"/>
        <v>2.2058823529411766</v>
      </c>
      <c r="H291" s="16">
        <f t="shared" si="37"/>
        <v>2.2764523766162811E-3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26</v>
      </c>
      <c r="E292" s="16" t="str">
        <f t="shared" si="35"/>
        <v/>
      </c>
      <c r="F292" s="16">
        <f t="shared" si="36"/>
        <v>5.894221396023667E-4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351</v>
      </c>
      <c r="D293" s="15">
        <v>351</v>
      </c>
      <c r="E293" s="16">
        <f t="shared" si="35"/>
        <v>1.0653797122564196E-2</v>
      </c>
      <c r="F293" s="16">
        <f t="shared" si="36"/>
        <v>7.9571988846319514E-3</v>
      </c>
      <c r="G293" s="16">
        <f t="shared" si="38"/>
        <v>0</v>
      </c>
      <c r="H293" s="16">
        <f t="shared" si="37"/>
        <v>0</v>
      </c>
    </row>
    <row r="294" spans="1:8" x14ac:dyDescent="0.2">
      <c r="A294" s="13"/>
      <c r="B294" s="14" t="s">
        <v>276</v>
      </c>
      <c r="C294" s="15">
        <v>139</v>
      </c>
      <c r="D294" s="15">
        <v>153</v>
      </c>
      <c r="E294" s="16">
        <f t="shared" si="35"/>
        <v>4.2190250713288408E-3</v>
      </c>
      <c r="F294" s="16">
        <f t="shared" si="36"/>
        <v>3.4685225907370044E-3</v>
      </c>
      <c r="G294" s="16">
        <f t="shared" si="38"/>
        <v>0.10071942446043165</v>
      </c>
      <c r="H294" s="16">
        <f t="shared" si="37"/>
        <v>4.2493777696837247E-4</v>
      </c>
    </row>
    <row r="295" spans="1:8" x14ac:dyDescent="0.2">
      <c r="A295" s="13"/>
      <c r="B295" s="14" t="s">
        <v>277</v>
      </c>
      <c r="C295" s="15">
        <v>7</v>
      </c>
      <c r="D295" s="15">
        <v>33</v>
      </c>
      <c r="E295" s="16">
        <f t="shared" si="35"/>
        <v>2.1246888848418623E-4</v>
      </c>
      <c r="F295" s="16">
        <f t="shared" si="36"/>
        <v>7.4811271564915777E-4</v>
      </c>
      <c r="G295" s="16">
        <f t="shared" si="38"/>
        <v>3.7142857142857144</v>
      </c>
      <c r="H295" s="16">
        <f t="shared" si="37"/>
        <v>7.8917015722697749E-4</v>
      </c>
    </row>
    <row r="296" spans="1:8" x14ac:dyDescent="0.2">
      <c r="A296" s="13"/>
      <c r="B296" s="14" t="s">
        <v>278</v>
      </c>
      <c r="C296" s="15">
        <v>1</v>
      </c>
      <c r="D296" s="15">
        <v>12</v>
      </c>
      <c r="E296" s="16">
        <f t="shared" si="35"/>
        <v>3.0352698354883748E-5</v>
      </c>
      <c r="F296" s="16">
        <f t="shared" si="36"/>
        <v>2.7204098750878468E-4</v>
      </c>
      <c r="G296" s="16">
        <f t="shared" si="38"/>
        <v>11</v>
      </c>
      <c r="H296" s="16">
        <f t="shared" si="37"/>
        <v>3.3387968190372124E-4</v>
      </c>
    </row>
    <row r="297" spans="1:8" x14ac:dyDescent="0.2">
      <c r="A297" s="13"/>
      <c r="B297" s="14" t="s">
        <v>279</v>
      </c>
      <c r="C297" s="15">
        <v>21</v>
      </c>
      <c r="D297" s="15">
        <v>19</v>
      </c>
      <c r="E297" s="16">
        <f t="shared" si="35"/>
        <v>6.374066654525587E-4</v>
      </c>
      <c r="F297" s="16">
        <f t="shared" si="36"/>
        <v>4.3073156355557569E-4</v>
      </c>
      <c r="G297" s="16">
        <f t="shared" si="38"/>
        <v>-9.5238095238095233E-2</v>
      </c>
      <c r="H297" s="16">
        <f t="shared" si="37"/>
        <v>-6.0705396709767489E-5</v>
      </c>
    </row>
    <row r="298" spans="1:8" ht="25.5" x14ac:dyDescent="0.2">
      <c r="A298" s="13"/>
      <c r="B298" s="14" t="s">
        <v>280</v>
      </c>
      <c r="C298" s="15">
        <v>5</v>
      </c>
      <c r="D298" s="15">
        <v>3</v>
      </c>
      <c r="E298" s="16">
        <f t="shared" si="35"/>
        <v>1.5176349177441876E-4</v>
      </c>
      <c r="F298" s="16">
        <f t="shared" si="36"/>
        <v>6.8010246877196171E-5</v>
      </c>
      <c r="G298" s="16">
        <f t="shared" si="38"/>
        <v>-0.4</v>
      </c>
      <c r="H298" s="16">
        <f t="shared" si="37"/>
        <v>-6.0705396709767503E-5</v>
      </c>
    </row>
    <row r="299" spans="1:8" x14ac:dyDescent="0.2">
      <c r="A299" s="13"/>
      <c r="B299" s="14" t="s">
        <v>281</v>
      </c>
      <c r="C299" s="15">
        <v>0</v>
      </c>
      <c r="D299" s="15">
        <v>1</v>
      </c>
      <c r="E299" s="16" t="str">
        <f t="shared" si="35"/>
        <v/>
      </c>
      <c r="F299" s="16">
        <f t="shared" si="36"/>
        <v>2.267008229239872E-5</v>
      </c>
      <c r="G299" s="16">
        <f t="shared" si="38"/>
        <v>1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487</v>
      </c>
      <c r="D300" s="15">
        <v>723</v>
      </c>
      <c r="E300" s="16">
        <f t="shared" si="35"/>
        <v>1.4781764098828386E-2</v>
      </c>
      <c r="F300" s="16">
        <f t="shared" si="36"/>
        <v>1.6390469497404275E-2</v>
      </c>
      <c r="G300" s="16">
        <f t="shared" si="38"/>
        <v>0.48459958932238195</v>
      </c>
      <c r="H300" s="16">
        <f t="shared" si="37"/>
        <v>7.1632368117525652E-3</v>
      </c>
    </row>
    <row r="301" spans="1:8" x14ac:dyDescent="0.2">
      <c r="A301" s="13"/>
      <c r="B301" s="14" t="s">
        <v>283</v>
      </c>
      <c r="C301" s="15">
        <v>21</v>
      </c>
      <c r="D301" s="15">
        <v>95</v>
      </c>
      <c r="E301" s="16">
        <f t="shared" ref="E301:E332" si="39">+IF(C301=0,"",C301/C$173)</f>
        <v>6.374066654525587E-4</v>
      </c>
      <c r="F301" s="16">
        <f t="shared" ref="F301:F332" si="40">+IF(D301=0,"",D301/D$173)</f>
        <v>2.1536578177778786E-3</v>
      </c>
      <c r="G301" s="16">
        <f t="shared" si="38"/>
        <v>3.5238095238095237</v>
      </c>
      <c r="H301" s="16">
        <f t="shared" ref="H301:H332" si="41">+IF(OR(AND(E301=""),(G301="")),"",E301*G301)</f>
        <v>2.2460996782613972E-3</v>
      </c>
    </row>
    <row r="302" spans="1:8" ht="25.5" x14ac:dyDescent="0.2">
      <c r="A302" s="13"/>
      <c r="B302" s="14" t="s">
        <v>284</v>
      </c>
      <c r="C302" s="15">
        <v>50</v>
      </c>
      <c r="D302" s="15">
        <v>46</v>
      </c>
      <c r="E302" s="16">
        <f t="shared" si="39"/>
        <v>1.5176349177441874E-3</v>
      </c>
      <c r="F302" s="16">
        <f t="shared" si="40"/>
        <v>1.0428237854503413E-3</v>
      </c>
      <c r="G302" s="16">
        <f t="shared" ref="G302:G333" si="42">+IF(AND(C302=0,D302=0)," ",IF(C302=0,1,IF(D302=0,-1,(D302-C302)/C302)))</f>
        <v>-0.08</v>
      </c>
      <c r="H302" s="16">
        <f t="shared" si="41"/>
        <v>-1.2141079341953499E-4</v>
      </c>
    </row>
    <row r="303" spans="1:8" x14ac:dyDescent="0.2">
      <c r="A303" s="13"/>
      <c r="B303" s="14" t="s">
        <v>285</v>
      </c>
      <c r="C303" s="15">
        <v>7</v>
      </c>
      <c r="D303" s="15">
        <v>14</v>
      </c>
      <c r="E303" s="16">
        <f t="shared" si="39"/>
        <v>2.1246888848418623E-4</v>
      </c>
      <c r="F303" s="16">
        <f t="shared" si="40"/>
        <v>3.1738115209358208E-4</v>
      </c>
      <c r="G303" s="16">
        <f t="shared" si="42"/>
        <v>1</v>
      </c>
      <c r="H303" s="16">
        <f t="shared" si="41"/>
        <v>2.1246888848418623E-4</v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12</v>
      </c>
      <c r="E304" s="16" t="str">
        <f t="shared" si="39"/>
        <v/>
      </c>
      <c r="F304" s="16">
        <f t="shared" si="40"/>
        <v>2.7204098750878468E-4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428</v>
      </c>
      <c r="D305" s="15">
        <v>634</v>
      </c>
      <c r="E305" s="16">
        <f t="shared" si="39"/>
        <v>1.2990954895890245E-2</v>
      </c>
      <c r="F305" s="16">
        <f t="shared" si="40"/>
        <v>1.4372832173380789E-2</v>
      </c>
      <c r="G305" s="16">
        <f t="shared" si="42"/>
        <v>0.48130841121495327</v>
      </c>
      <c r="H305" s="16">
        <f t="shared" si="41"/>
        <v>6.2526558611060521E-3</v>
      </c>
    </row>
    <row r="306" spans="1:8" x14ac:dyDescent="0.2">
      <c r="A306" s="13"/>
      <c r="B306" s="14" t="s">
        <v>288</v>
      </c>
      <c r="C306" s="15">
        <v>65</v>
      </c>
      <c r="D306" s="15">
        <v>211</v>
      </c>
      <c r="E306" s="16">
        <f t="shared" si="39"/>
        <v>1.9729253930674436E-3</v>
      </c>
      <c r="F306" s="16">
        <f t="shared" si="40"/>
        <v>4.7833873636961306E-3</v>
      </c>
      <c r="G306" s="16">
        <f t="shared" si="42"/>
        <v>2.2461538461538462</v>
      </c>
      <c r="H306" s="16">
        <f t="shared" si="41"/>
        <v>4.4314939598130267E-3</v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3520</v>
      </c>
      <c r="D308" s="15">
        <v>3538</v>
      </c>
      <c r="E308" s="16">
        <f t="shared" si="39"/>
        <v>0.1068414982091908</v>
      </c>
      <c r="F308" s="16">
        <f t="shared" si="40"/>
        <v>8.0206751150506683E-2</v>
      </c>
      <c r="G308" s="16">
        <f t="shared" si="42"/>
        <v>5.1136363636363636E-3</v>
      </c>
      <c r="H308" s="16">
        <f t="shared" si="41"/>
        <v>5.4634857038790747E-4</v>
      </c>
    </row>
    <row r="309" spans="1:8" x14ac:dyDescent="0.2">
      <c r="A309" s="13"/>
      <c r="B309" s="14" t="s">
        <v>291</v>
      </c>
      <c r="C309" s="15">
        <v>5</v>
      </c>
      <c r="D309" s="15">
        <v>18</v>
      </c>
      <c r="E309" s="16">
        <f t="shared" si="39"/>
        <v>1.5176349177441876E-4</v>
      </c>
      <c r="F309" s="16">
        <f t="shared" si="40"/>
        <v>4.0806148126317697E-4</v>
      </c>
      <c r="G309" s="16">
        <f t="shared" si="42"/>
        <v>2.6</v>
      </c>
      <c r="H309" s="16">
        <f t="shared" si="41"/>
        <v>3.945850786134888E-4</v>
      </c>
    </row>
    <row r="310" spans="1:8" ht="25.5" x14ac:dyDescent="0.2">
      <c r="A310" s="13"/>
      <c r="B310" s="14" t="s">
        <v>292</v>
      </c>
      <c r="C310" s="15">
        <v>145</v>
      </c>
      <c r="D310" s="15">
        <v>45</v>
      </c>
      <c r="E310" s="16">
        <f t="shared" si="39"/>
        <v>4.4011412614581432E-3</v>
      </c>
      <c r="F310" s="16">
        <f t="shared" si="40"/>
        <v>1.0201537031579425E-3</v>
      </c>
      <c r="G310" s="16">
        <f t="shared" si="42"/>
        <v>-0.68965517241379315</v>
      </c>
      <c r="H310" s="16">
        <f t="shared" si="41"/>
        <v>-3.0352698354883748E-3</v>
      </c>
    </row>
    <row r="311" spans="1:8" x14ac:dyDescent="0.2">
      <c r="A311" s="13"/>
      <c r="B311" s="14" t="s">
        <v>293</v>
      </c>
      <c r="C311" s="15">
        <v>3</v>
      </c>
      <c r="D311" s="15">
        <v>1</v>
      </c>
      <c r="E311" s="16">
        <f t="shared" si="39"/>
        <v>9.1058095064651241E-5</v>
      </c>
      <c r="F311" s="16">
        <f t="shared" si="40"/>
        <v>2.267008229239872E-5</v>
      </c>
      <c r="G311" s="16">
        <f t="shared" si="42"/>
        <v>-0.66666666666666663</v>
      </c>
      <c r="H311" s="16">
        <f t="shared" si="41"/>
        <v>-6.0705396709767489E-5</v>
      </c>
    </row>
    <row r="312" spans="1:8" ht="38.25" x14ac:dyDescent="0.2">
      <c r="A312" s="13"/>
      <c r="B312" s="14" t="s">
        <v>294</v>
      </c>
      <c r="C312" s="15">
        <v>22</v>
      </c>
      <c r="D312" s="15">
        <v>6</v>
      </c>
      <c r="E312" s="16">
        <f t="shared" si="39"/>
        <v>6.6775936380744248E-4</v>
      </c>
      <c r="F312" s="16">
        <f t="shared" si="40"/>
        <v>1.3602049375439234E-4</v>
      </c>
      <c r="G312" s="16">
        <f t="shared" si="42"/>
        <v>-0.72727272727272729</v>
      </c>
      <c r="H312" s="16">
        <f t="shared" si="41"/>
        <v>-4.8564317367814002E-4</v>
      </c>
    </row>
    <row r="313" spans="1:8" ht="25.5" x14ac:dyDescent="0.2">
      <c r="A313" s="13"/>
      <c r="B313" s="14" t="s">
        <v>295</v>
      </c>
      <c r="C313" s="15">
        <v>37</v>
      </c>
      <c r="D313" s="15">
        <v>39</v>
      </c>
      <c r="E313" s="16">
        <f t="shared" si="39"/>
        <v>1.1230498391306986E-3</v>
      </c>
      <c r="F313" s="16">
        <f t="shared" si="40"/>
        <v>8.8413320940355011E-4</v>
      </c>
      <c r="G313" s="16">
        <f t="shared" si="42"/>
        <v>5.4054054054054057E-2</v>
      </c>
      <c r="H313" s="16">
        <f t="shared" si="41"/>
        <v>6.0705396709767496E-5</v>
      </c>
    </row>
    <row r="314" spans="1:8" ht="25.5" x14ac:dyDescent="0.2">
      <c r="A314" s="13"/>
      <c r="B314" s="14" t="s">
        <v>296</v>
      </c>
      <c r="C314" s="15">
        <v>1</v>
      </c>
      <c r="D314" s="15">
        <v>5</v>
      </c>
      <c r="E314" s="16">
        <f t="shared" si="39"/>
        <v>3.0352698354883748E-5</v>
      </c>
      <c r="F314" s="16">
        <f t="shared" si="40"/>
        <v>1.133504114619936E-4</v>
      </c>
      <c r="G314" s="16">
        <f t="shared" si="42"/>
        <v>4</v>
      </c>
      <c r="H314" s="16">
        <f t="shared" si="41"/>
        <v>1.2141079341953499E-4</v>
      </c>
    </row>
    <row r="315" spans="1:8" ht="25.5" x14ac:dyDescent="0.2">
      <c r="A315" s="13"/>
      <c r="B315" s="14" t="s">
        <v>297</v>
      </c>
      <c r="C315" s="15">
        <v>3</v>
      </c>
      <c r="D315" s="15">
        <v>5</v>
      </c>
      <c r="E315" s="16">
        <f t="shared" si="39"/>
        <v>9.1058095064651241E-5</v>
      </c>
      <c r="F315" s="16">
        <f t="shared" si="40"/>
        <v>1.133504114619936E-4</v>
      </c>
      <c r="G315" s="16">
        <f t="shared" si="42"/>
        <v>0.66666666666666663</v>
      </c>
      <c r="H315" s="16">
        <f t="shared" si="41"/>
        <v>6.0705396709767489E-5</v>
      </c>
    </row>
    <row r="316" spans="1:8" x14ac:dyDescent="0.2">
      <c r="A316" s="13"/>
      <c r="B316" s="14" t="s">
        <v>298</v>
      </c>
      <c r="C316" s="15">
        <v>6</v>
      </c>
      <c r="D316" s="15">
        <v>3</v>
      </c>
      <c r="E316" s="16">
        <f t="shared" si="39"/>
        <v>1.8211619012930248E-4</v>
      </c>
      <c r="F316" s="16">
        <f t="shared" si="40"/>
        <v>6.8010246877196171E-5</v>
      </c>
      <c r="G316" s="16">
        <f t="shared" si="42"/>
        <v>-0.5</v>
      </c>
      <c r="H316" s="16">
        <f t="shared" si="41"/>
        <v>-9.1058095064651241E-5</v>
      </c>
    </row>
    <row r="317" spans="1:8" x14ac:dyDescent="0.2">
      <c r="A317" s="13"/>
      <c r="B317" s="14" t="s">
        <v>299</v>
      </c>
      <c r="C317" s="15">
        <v>53</v>
      </c>
      <c r="D317" s="15">
        <v>56</v>
      </c>
      <c r="E317" s="16">
        <f t="shared" si="39"/>
        <v>1.6086930128088386E-3</v>
      </c>
      <c r="F317" s="16">
        <f t="shared" si="40"/>
        <v>1.2695246083743283E-3</v>
      </c>
      <c r="G317" s="16">
        <f t="shared" si="42"/>
        <v>5.6603773584905662E-2</v>
      </c>
      <c r="H317" s="16">
        <f t="shared" si="41"/>
        <v>9.1058095064651241E-5</v>
      </c>
    </row>
    <row r="318" spans="1:8" ht="25.5" x14ac:dyDescent="0.2">
      <c r="A318" s="13"/>
      <c r="B318" s="14" t="s">
        <v>300</v>
      </c>
      <c r="C318" s="15">
        <v>3</v>
      </c>
      <c r="D318" s="15">
        <v>6</v>
      </c>
      <c r="E318" s="16">
        <f t="shared" si="39"/>
        <v>9.1058095064651241E-5</v>
      </c>
      <c r="F318" s="16">
        <f t="shared" si="40"/>
        <v>1.3602049375439234E-4</v>
      </c>
      <c r="G318" s="16">
        <f t="shared" si="42"/>
        <v>1</v>
      </c>
      <c r="H318" s="16">
        <f t="shared" si="41"/>
        <v>9.1058095064651241E-5</v>
      </c>
    </row>
    <row r="319" spans="1:8" ht="25.5" x14ac:dyDescent="0.2">
      <c r="A319" s="13"/>
      <c r="B319" s="14" t="s">
        <v>301</v>
      </c>
      <c r="C319" s="15">
        <v>308</v>
      </c>
      <c r="D319" s="15">
        <v>337</v>
      </c>
      <c r="E319" s="16">
        <f t="shared" si="39"/>
        <v>9.3486310933041956E-3</v>
      </c>
      <c r="F319" s="16">
        <f t="shared" si="40"/>
        <v>7.6398177325383695E-3</v>
      </c>
      <c r="G319" s="16">
        <f t="shared" si="42"/>
        <v>9.4155844155844159E-2</v>
      </c>
      <c r="H319" s="16">
        <f t="shared" si="41"/>
        <v>8.8022825229162882E-4</v>
      </c>
    </row>
    <row r="320" spans="1:8" x14ac:dyDescent="0.2">
      <c r="A320" s="13"/>
      <c r="B320" s="14" t="s">
        <v>302</v>
      </c>
      <c r="C320" s="15">
        <v>0</v>
      </c>
      <c r="D320" s="15">
        <v>1</v>
      </c>
      <c r="E320" s="16" t="str">
        <f t="shared" si="39"/>
        <v/>
      </c>
      <c r="F320" s="16">
        <f t="shared" si="40"/>
        <v>2.267008229239872E-5</v>
      </c>
      <c r="G320" s="16">
        <f t="shared" si="42"/>
        <v>1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25</v>
      </c>
      <c r="D321" s="15">
        <v>33</v>
      </c>
      <c r="E321" s="16">
        <f t="shared" si="39"/>
        <v>7.5881745887209371E-4</v>
      </c>
      <c r="F321" s="16">
        <f t="shared" si="40"/>
        <v>7.4811271564915777E-4</v>
      </c>
      <c r="G321" s="16">
        <f t="shared" si="42"/>
        <v>0.32</v>
      </c>
      <c r="H321" s="16">
        <f t="shared" si="41"/>
        <v>2.4282158683906999E-4</v>
      </c>
    </row>
    <row r="322" spans="1:8" x14ac:dyDescent="0.2">
      <c r="A322" s="13"/>
      <c r="B322" s="14" t="s">
        <v>304</v>
      </c>
      <c r="C322" s="15">
        <v>4</v>
      </c>
      <c r="D322" s="15">
        <v>2</v>
      </c>
      <c r="E322" s="16">
        <f t="shared" si="39"/>
        <v>1.2141079341953499E-4</v>
      </c>
      <c r="F322" s="16">
        <f t="shared" si="40"/>
        <v>4.534016458479744E-5</v>
      </c>
      <c r="G322" s="16">
        <f t="shared" si="42"/>
        <v>-0.5</v>
      </c>
      <c r="H322" s="16">
        <f t="shared" si="41"/>
        <v>-6.0705396709767496E-5</v>
      </c>
    </row>
    <row r="323" spans="1:8" ht="38.25" x14ac:dyDescent="0.2">
      <c r="A323" s="13"/>
      <c r="B323" s="14" t="s">
        <v>305</v>
      </c>
      <c r="C323" s="15">
        <v>11</v>
      </c>
      <c r="D323" s="15">
        <v>33</v>
      </c>
      <c r="E323" s="16">
        <f t="shared" si="39"/>
        <v>3.3387968190372124E-4</v>
      </c>
      <c r="F323" s="16">
        <f t="shared" si="40"/>
        <v>7.4811271564915777E-4</v>
      </c>
      <c r="G323" s="16">
        <f t="shared" si="42"/>
        <v>2</v>
      </c>
      <c r="H323" s="16">
        <f t="shared" si="41"/>
        <v>6.6775936380744248E-4</v>
      </c>
    </row>
    <row r="324" spans="1:8" ht="25.5" x14ac:dyDescent="0.2">
      <c r="A324" s="13"/>
      <c r="B324" s="14" t="s">
        <v>306</v>
      </c>
      <c r="C324" s="15">
        <v>35</v>
      </c>
      <c r="D324" s="15">
        <v>42</v>
      </c>
      <c r="E324" s="16">
        <f t="shared" si="39"/>
        <v>1.0623444424209313E-3</v>
      </c>
      <c r="F324" s="16">
        <f t="shared" si="40"/>
        <v>9.5214345628074628E-4</v>
      </c>
      <c r="G324" s="16">
        <f t="shared" si="42"/>
        <v>0.2</v>
      </c>
      <c r="H324" s="16">
        <f t="shared" si="41"/>
        <v>2.1246888848418626E-4</v>
      </c>
    </row>
    <row r="325" spans="1:8" ht="25.5" x14ac:dyDescent="0.2">
      <c r="A325" s="13"/>
      <c r="B325" s="14" t="s">
        <v>307</v>
      </c>
      <c r="C325" s="15">
        <v>2</v>
      </c>
      <c r="D325" s="15">
        <v>3</v>
      </c>
      <c r="E325" s="16">
        <f t="shared" si="39"/>
        <v>6.0705396709767496E-5</v>
      </c>
      <c r="F325" s="16">
        <f t="shared" si="40"/>
        <v>6.8010246877196171E-5</v>
      </c>
      <c r="G325" s="16">
        <f t="shared" si="42"/>
        <v>0.5</v>
      </c>
      <c r="H325" s="16">
        <f t="shared" si="41"/>
        <v>3.0352698354883748E-5</v>
      </c>
    </row>
    <row r="326" spans="1:8" ht="25.5" x14ac:dyDescent="0.2">
      <c r="A326" s="13"/>
      <c r="B326" s="14" t="s">
        <v>308</v>
      </c>
      <c r="C326" s="15">
        <v>0</v>
      </c>
      <c r="D326" s="15">
        <v>1</v>
      </c>
      <c r="E326" s="16" t="str">
        <f t="shared" si="39"/>
        <v/>
      </c>
      <c r="F326" s="16">
        <f t="shared" si="40"/>
        <v>2.267008229239872E-5</v>
      </c>
      <c r="G326" s="16">
        <f t="shared" si="42"/>
        <v>1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9</v>
      </c>
      <c r="D327" s="15">
        <v>7</v>
      </c>
      <c r="E327" s="16">
        <f t="shared" si="39"/>
        <v>2.7317428519395374E-4</v>
      </c>
      <c r="F327" s="16">
        <f t="shared" si="40"/>
        <v>1.5869057604679104E-4</v>
      </c>
      <c r="G327" s="16">
        <f t="shared" si="42"/>
        <v>-0.22222222222222221</v>
      </c>
      <c r="H327" s="16">
        <f t="shared" si="41"/>
        <v>-6.0705396709767496E-5</v>
      </c>
    </row>
    <row r="328" spans="1:8" ht="25.5" x14ac:dyDescent="0.2">
      <c r="A328" s="13"/>
      <c r="B328" s="14" t="s">
        <v>310</v>
      </c>
      <c r="C328" s="15">
        <v>548</v>
      </c>
      <c r="D328" s="15">
        <v>523</v>
      </c>
      <c r="E328" s="16">
        <f t="shared" si="39"/>
        <v>1.6633278698476296E-2</v>
      </c>
      <c r="F328" s="16">
        <f t="shared" si="40"/>
        <v>1.1856453038924531E-2</v>
      </c>
      <c r="G328" s="16">
        <f t="shared" si="42"/>
        <v>-4.5620437956204379E-2</v>
      </c>
      <c r="H328" s="16">
        <f t="shared" si="41"/>
        <v>-7.5881745887209381E-4</v>
      </c>
    </row>
    <row r="329" spans="1:8" x14ac:dyDescent="0.2">
      <c r="A329" s="13"/>
      <c r="B329" s="14" t="s">
        <v>311</v>
      </c>
      <c r="C329" s="15">
        <v>27</v>
      </c>
      <c r="D329" s="15">
        <v>26</v>
      </c>
      <c r="E329" s="16">
        <f t="shared" si="39"/>
        <v>8.1952285558186126E-4</v>
      </c>
      <c r="F329" s="16">
        <f t="shared" si="40"/>
        <v>5.894221396023667E-4</v>
      </c>
      <c r="G329" s="16">
        <f t="shared" si="42"/>
        <v>-3.7037037037037035E-2</v>
      </c>
      <c r="H329" s="16">
        <f t="shared" si="41"/>
        <v>-3.0352698354883748E-5</v>
      </c>
    </row>
    <row r="330" spans="1:8" ht="25.5" x14ac:dyDescent="0.2">
      <c r="A330" s="13"/>
      <c r="B330" s="14" t="s">
        <v>312</v>
      </c>
      <c r="C330" s="15">
        <v>2</v>
      </c>
      <c r="D330" s="15">
        <v>2</v>
      </c>
      <c r="E330" s="16">
        <f t="shared" si="39"/>
        <v>6.0705396709767496E-5</v>
      </c>
      <c r="F330" s="16">
        <f t="shared" si="40"/>
        <v>4.534016458479744E-5</v>
      </c>
      <c r="G330" s="16">
        <f t="shared" si="42"/>
        <v>0</v>
      </c>
      <c r="H330" s="16">
        <f t="shared" si="41"/>
        <v>0</v>
      </c>
    </row>
    <row r="331" spans="1:8" x14ac:dyDescent="0.2">
      <c r="A331" s="13"/>
      <c r="B331" s="14" t="s">
        <v>313</v>
      </c>
      <c r="C331" s="15">
        <v>2</v>
      </c>
      <c r="D331" s="15">
        <v>1</v>
      </c>
      <c r="E331" s="16">
        <f t="shared" si="39"/>
        <v>6.0705396709767496E-5</v>
      </c>
      <c r="F331" s="16">
        <f t="shared" si="40"/>
        <v>2.267008229239872E-5</v>
      </c>
      <c r="G331" s="16">
        <f t="shared" si="42"/>
        <v>-0.5</v>
      </c>
      <c r="H331" s="16">
        <f t="shared" si="41"/>
        <v>-3.0352698354883748E-5</v>
      </c>
    </row>
    <row r="332" spans="1:8" ht="25.5" x14ac:dyDescent="0.2">
      <c r="A332" s="13"/>
      <c r="B332" s="14" t="s">
        <v>314</v>
      </c>
      <c r="C332" s="15">
        <v>1</v>
      </c>
      <c r="D332" s="15">
        <v>9</v>
      </c>
      <c r="E332" s="16">
        <f t="shared" si="39"/>
        <v>3.0352698354883748E-5</v>
      </c>
      <c r="F332" s="16">
        <f t="shared" si="40"/>
        <v>2.0403074063158848E-4</v>
      </c>
      <c r="G332" s="16">
        <f t="shared" si="42"/>
        <v>8</v>
      </c>
      <c r="H332" s="16">
        <f t="shared" si="41"/>
        <v>2.4282158683906999E-4</v>
      </c>
    </row>
    <row r="333" spans="1:8" ht="25.5" x14ac:dyDescent="0.2">
      <c r="A333" s="13"/>
      <c r="B333" s="14" t="s">
        <v>315</v>
      </c>
      <c r="C333" s="15">
        <v>15</v>
      </c>
      <c r="D333" s="15">
        <v>11</v>
      </c>
      <c r="E333" s="16">
        <f t="shared" ref="E333:E343" si="43">+IF(C333=0,"",C333/C$173)</f>
        <v>4.5529047532325625E-4</v>
      </c>
      <c r="F333" s="16">
        <f t="shared" ref="F333:F343" si="44">+IF(D333=0,"",D333/D$173)</f>
        <v>2.4937090521638596E-4</v>
      </c>
      <c r="G333" s="16">
        <f t="shared" si="42"/>
        <v>-0.26666666666666666</v>
      </c>
      <c r="H333" s="16">
        <f t="shared" ref="H333:H343" si="45">+IF(OR(AND(E333=""),(G333="")),"",E333*G333)</f>
        <v>-1.2141079341953499E-4</v>
      </c>
    </row>
    <row r="334" spans="1:8" ht="25.5" x14ac:dyDescent="0.2">
      <c r="A334" s="13"/>
      <c r="B334" s="14" t="s">
        <v>316</v>
      </c>
      <c r="C334" s="15">
        <v>7</v>
      </c>
      <c r="D334" s="15">
        <v>13</v>
      </c>
      <c r="E334" s="16">
        <f t="shared" si="43"/>
        <v>2.1246888848418623E-4</v>
      </c>
      <c r="F334" s="16">
        <f t="shared" si="44"/>
        <v>2.9471106980118335E-4</v>
      </c>
      <c r="G334" s="16">
        <f t="shared" ref="G334:G343" si="46">+IF(AND(C334=0,D334=0)," ",IF(C334=0,1,IF(D334=0,-1,(D334-C334)/C334)))</f>
        <v>0.8571428571428571</v>
      </c>
      <c r="H334" s="16">
        <f t="shared" si="45"/>
        <v>1.8211619012930248E-4</v>
      </c>
    </row>
    <row r="335" spans="1:8" ht="25.5" x14ac:dyDescent="0.2">
      <c r="A335" s="13"/>
      <c r="B335" s="14" t="s">
        <v>317</v>
      </c>
      <c r="C335" s="15">
        <v>7</v>
      </c>
      <c r="D335" s="15">
        <v>6</v>
      </c>
      <c r="E335" s="16">
        <f t="shared" si="43"/>
        <v>2.1246888848418623E-4</v>
      </c>
      <c r="F335" s="16">
        <f t="shared" si="44"/>
        <v>1.3602049375439234E-4</v>
      </c>
      <c r="G335" s="16">
        <f t="shared" si="46"/>
        <v>-0.14285714285714285</v>
      </c>
      <c r="H335" s="16">
        <f t="shared" si="45"/>
        <v>-3.0352698354883745E-5</v>
      </c>
    </row>
    <row r="336" spans="1:8" ht="25.5" x14ac:dyDescent="0.2">
      <c r="A336" s="13"/>
      <c r="B336" s="14" t="s">
        <v>318</v>
      </c>
      <c r="C336" s="15">
        <v>0</v>
      </c>
      <c r="D336" s="15">
        <v>1</v>
      </c>
      <c r="E336" s="16" t="str">
        <f t="shared" si="43"/>
        <v/>
      </c>
      <c r="F336" s="16">
        <f t="shared" si="44"/>
        <v>2.267008229239872E-5</v>
      </c>
      <c r="G336" s="16">
        <f t="shared" si="46"/>
        <v>1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3</v>
      </c>
      <c r="D337" s="15">
        <v>6</v>
      </c>
      <c r="E337" s="16">
        <f t="shared" si="43"/>
        <v>9.1058095064651241E-5</v>
      </c>
      <c r="F337" s="16">
        <f t="shared" si="44"/>
        <v>1.3602049375439234E-4</v>
      </c>
      <c r="G337" s="16">
        <f t="shared" si="46"/>
        <v>1</v>
      </c>
      <c r="H337" s="16">
        <f t="shared" si="45"/>
        <v>9.1058095064651241E-5</v>
      </c>
    </row>
    <row r="338" spans="1:8" x14ac:dyDescent="0.2">
      <c r="A338" s="13"/>
      <c r="B338" s="14" t="s">
        <v>320</v>
      </c>
      <c r="C338" s="15">
        <v>7</v>
      </c>
      <c r="D338" s="15">
        <v>10</v>
      </c>
      <c r="E338" s="16">
        <f t="shared" si="43"/>
        <v>2.1246888848418623E-4</v>
      </c>
      <c r="F338" s="16">
        <f t="shared" si="44"/>
        <v>2.2670082292398721E-4</v>
      </c>
      <c r="G338" s="16">
        <f t="shared" si="46"/>
        <v>0.42857142857142855</v>
      </c>
      <c r="H338" s="16">
        <f t="shared" si="45"/>
        <v>9.1058095064651241E-5</v>
      </c>
    </row>
    <row r="339" spans="1:8" ht="25.5" x14ac:dyDescent="0.2">
      <c r="A339" s="13"/>
      <c r="B339" s="14" t="s">
        <v>321</v>
      </c>
      <c r="C339" s="15">
        <v>7</v>
      </c>
      <c r="D339" s="15">
        <v>7</v>
      </c>
      <c r="E339" s="16">
        <f t="shared" si="43"/>
        <v>2.1246888848418623E-4</v>
      </c>
      <c r="F339" s="16">
        <f t="shared" si="44"/>
        <v>1.5869057604679104E-4</v>
      </c>
      <c r="G339" s="16">
        <f t="shared" si="46"/>
        <v>0</v>
      </c>
      <c r="H339" s="16">
        <f t="shared" si="45"/>
        <v>0</v>
      </c>
    </row>
    <row r="340" spans="1:8" ht="25.5" x14ac:dyDescent="0.2">
      <c r="A340" s="13"/>
      <c r="B340" s="14" t="s">
        <v>322</v>
      </c>
      <c r="C340" s="15">
        <v>1</v>
      </c>
      <c r="D340" s="15">
        <v>7</v>
      </c>
      <c r="E340" s="16">
        <f t="shared" si="43"/>
        <v>3.0352698354883748E-5</v>
      </c>
      <c r="F340" s="16">
        <f t="shared" si="44"/>
        <v>1.5869057604679104E-4</v>
      </c>
      <c r="G340" s="16">
        <f t="shared" si="46"/>
        <v>6</v>
      </c>
      <c r="H340" s="16">
        <f t="shared" si="45"/>
        <v>1.8211619012930248E-4</v>
      </c>
    </row>
    <row r="341" spans="1:8" x14ac:dyDescent="0.2">
      <c r="A341" s="13"/>
      <c r="B341" s="14" t="s">
        <v>323</v>
      </c>
      <c r="C341" s="15">
        <v>241</v>
      </c>
      <c r="D341" s="15">
        <v>308</v>
      </c>
      <c r="E341" s="16">
        <f t="shared" si="43"/>
        <v>7.3150003035269834E-3</v>
      </c>
      <c r="F341" s="16">
        <f t="shared" si="44"/>
        <v>6.9823853460588064E-3</v>
      </c>
      <c r="G341" s="16">
        <f t="shared" si="46"/>
        <v>0.27800829875518673</v>
      </c>
      <c r="H341" s="16">
        <f t="shared" si="45"/>
        <v>2.0336307897772113E-3</v>
      </c>
    </row>
    <row r="342" spans="1:8" x14ac:dyDescent="0.2">
      <c r="A342" s="13"/>
      <c r="B342" s="14" t="s">
        <v>324</v>
      </c>
      <c r="C342" s="15">
        <v>5</v>
      </c>
      <c r="D342" s="15">
        <v>14</v>
      </c>
      <c r="E342" s="16">
        <f t="shared" si="43"/>
        <v>1.5176349177441876E-4</v>
      </c>
      <c r="F342" s="16">
        <f t="shared" si="44"/>
        <v>3.1738115209358208E-4</v>
      </c>
      <c r="G342" s="16">
        <f t="shared" si="46"/>
        <v>1.8</v>
      </c>
      <c r="H342" s="16">
        <f t="shared" si="45"/>
        <v>2.7317428519395379E-4</v>
      </c>
    </row>
    <row r="343" spans="1:8" ht="25.5" x14ac:dyDescent="0.2">
      <c r="A343" s="13"/>
      <c r="B343" s="14" t="s">
        <v>325</v>
      </c>
      <c r="C343" s="15">
        <v>12</v>
      </c>
      <c r="D343" s="15">
        <v>17</v>
      </c>
      <c r="E343" s="16">
        <f t="shared" si="43"/>
        <v>3.6423238025860496E-4</v>
      </c>
      <c r="F343" s="16">
        <f t="shared" si="44"/>
        <v>3.8539139897077825E-4</v>
      </c>
      <c r="G343" s="16">
        <f t="shared" si="46"/>
        <v>0.41666666666666669</v>
      </c>
      <c r="H343" s="16">
        <f t="shared" si="45"/>
        <v>1.5176349177441873E-4</v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98916</v>
      </c>
      <c r="D349" s="18">
        <f>SUM(D350:D576)</f>
        <v>119941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0.21255408629544259</v>
      </c>
      <c r="H349" s="19">
        <f t="shared" ref="H349:H412" si="49">+IF(OR(AND(E349=""),(G349="")),"",E349*G349)</f>
        <v>0.21255408629544259</v>
      </c>
    </row>
    <row r="350" spans="1:8" x14ac:dyDescent="0.2">
      <c r="A350" s="13"/>
      <c r="B350" s="14" t="s">
        <v>326</v>
      </c>
      <c r="C350" s="15">
        <v>435</v>
      </c>
      <c r="D350" s="15">
        <v>708</v>
      </c>
      <c r="E350" s="16">
        <f t="shared" si="47"/>
        <v>4.3976707509401913E-3</v>
      </c>
      <c r="F350" s="16">
        <f t="shared" si="48"/>
        <v>5.90290226027797E-3</v>
      </c>
      <c r="G350" s="16">
        <f t="shared" ref="G350:G413" si="50">+IF(AND(C350=0,D350=0)," ",IF(C350=0,1,IF(D350=0,-1,(D350-C350)/C350)))</f>
        <v>0.62758620689655176</v>
      </c>
      <c r="H350" s="16">
        <f t="shared" si="49"/>
        <v>2.7599175057624651E-3</v>
      </c>
    </row>
    <row r="351" spans="1:8" x14ac:dyDescent="0.2">
      <c r="A351" s="13"/>
      <c r="B351" s="14" t="s">
        <v>327</v>
      </c>
      <c r="C351" s="15">
        <v>167</v>
      </c>
      <c r="D351" s="15">
        <v>338</v>
      </c>
      <c r="E351" s="16">
        <f t="shared" si="47"/>
        <v>1.6883011848437058E-3</v>
      </c>
      <c r="F351" s="16">
        <f t="shared" si="48"/>
        <v>2.8180522090027597E-3</v>
      </c>
      <c r="G351" s="16">
        <f t="shared" si="50"/>
        <v>1.0239520958083832</v>
      </c>
      <c r="H351" s="16">
        <f t="shared" si="49"/>
        <v>1.7287395365764892E-3</v>
      </c>
    </row>
    <row r="352" spans="1:8" x14ac:dyDescent="0.2">
      <c r="A352" s="13"/>
      <c r="B352" s="14" t="s">
        <v>328</v>
      </c>
      <c r="C352" s="15">
        <v>778</v>
      </c>
      <c r="D352" s="15">
        <v>555</v>
      </c>
      <c r="E352" s="16">
        <f t="shared" si="47"/>
        <v>7.8652594120263656E-3</v>
      </c>
      <c r="F352" s="16">
        <f t="shared" si="48"/>
        <v>4.6272750769128157E-3</v>
      </c>
      <c r="G352" s="16">
        <f t="shared" si="50"/>
        <v>-0.28663239074550129</v>
      </c>
      <c r="H352" s="16">
        <f t="shared" si="49"/>
        <v>-2.2544381091026727E-3</v>
      </c>
    </row>
    <row r="353" spans="1:8" x14ac:dyDescent="0.2">
      <c r="A353" s="13"/>
      <c r="B353" s="14" t="s">
        <v>329</v>
      </c>
      <c r="C353" s="15">
        <v>2</v>
      </c>
      <c r="D353" s="15">
        <v>3</v>
      </c>
      <c r="E353" s="16">
        <f t="shared" si="47"/>
        <v>2.0219175866391685E-5</v>
      </c>
      <c r="F353" s="16">
        <f t="shared" si="48"/>
        <v>2.5012297713042245E-5</v>
      </c>
      <c r="G353" s="16">
        <f t="shared" si="50"/>
        <v>0.5</v>
      </c>
      <c r="H353" s="16">
        <f t="shared" si="49"/>
        <v>1.0109587933195842E-5</v>
      </c>
    </row>
    <row r="354" spans="1:8" x14ac:dyDescent="0.2">
      <c r="A354" s="13"/>
      <c r="B354" s="14" t="s">
        <v>330</v>
      </c>
      <c r="C354" s="15">
        <v>2</v>
      </c>
      <c r="D354" s="15">
        <v>13</v>
      </c>
      <c r="E354" s="16">
        <f t="shared" si="47"/>
        <v>2.0219175866391685E-5</v>
      </c>
      <c r="F354" s="16">
        <f t="shared" si="48"/>
        <v>1.0838662342318306E-4</v>
      </c>
      <c r="G354" s="16">
        <f t="shared" si="50"/>
        <v>5.5</v>
      </c>
      <c r="H354" s="16">
        <f t="shared" si="49"/>
        <v>1.1120546726515427E-4</v>
      </c>
    </row>
    <row r="355" spans="1:8" x14ac:dyDescent="0.2">
      <c r="A355" s="13"/>
      <c r="B355" s="14" t="s">
        <v>331</v>
      </c>
      <c r="C355" s="15">
        <v>4448</v>
      </c>
      <c r="D355" s="15">
        <v>5209</v>
      </c>
      <c r="E355" s="16">
        <f t="shared" si="47"/>
        <v>4.496744712685511E-2</v>
      </c>
      <c r="F355" s="16">
        <f t="shared" si="48"/>
        <v>4.3429686262412351E-2</v>
      </c>
      <c r="G355" s="16">
        <f t="shared" si="50"/>
        <v>0.17108812949640287</v>
      </c>
      <c r="H355" s="16">
        <f t="shared" si="49"/>
        <v>7.6933964171620366E-3</v>
      </c>
    </row>
    <row r="356" spans="1:8" x14ac:dyDescent="0.2">
      <c r="A356" s="13"/>
      <c r="B356" s="14" t="s">
        <v>332</v>
      </c>
      <c r="C356" s="15">
        <v>176</v>
      </c>
      <c r="D356" s="15">
        <v>250</v>
      </c>
      <c r="E356" s="16">
        <f t="shared" si="47"/>
        <v>1.7792874762424683E-3</v>
      </c>
      <c r="F356" s="16">
        <f t="shared" si="48"/>
        <v>2.0843581427535205E-3</v>
      </c>
      <c r="G356" s="16">
        <f t="shared" si="50"/>
        <v>0.42045454545454547</v>
      </c>
      <c r="H356" s="16">
        <f t="shared" si="49"/>
        <v>7.4810950705649234E-4</v>
      </c>
    </row>
    <row r="357" spans="1:8" x14ac:dyDescent="0.2">
      <c r="A357" s="13"/>
      <c r="B357" s="14" t="s">
        <v>333</v>
      </c>
      <c r="C357" s="15">
        <v>194</v>
      </c>
      <c r="D357" s="15">
        <v>161</v>
      </c>
      <c r="E357" s="16">
        <f t="shared" si="47"/>
        <v>1.9612600590399936E-3</v>
      </c>
      <c r="F357" s="16">
        <f t="shared" si="48"/>
        <v>1.3423266439332672E-3</v>
      </c>
      <c r="G357" s="16">
        <f t="shared" si="50"/>
        <v>-0.17010309278350516</v>
      </c>
      <c r="H357" s="16">
        <f t="shared" si="49"/>
        <v>-3.3361640179546285E-4</v>
      </c>
    </row>
    <row r="358" spans="1:8" x14ac:dyDescent="0.2">
      <c r="A358" s="13"/>
      <c r="B358" s="14" t="s">
        <v>334</v>
      </c>
      <c r="C358" s="15">
        <v>413</v>
      </c>
      <c r="D358" s="15">
        <v>103</v>
      </c>
      <c r="E358" s="16">
        <f t="shared" si="47"/>
        <v>4.175259816409883E-3</v>
      </c>
      <c r="F358" s="16">
        <f t="shared" si="48"/>
        <v>8.5875555481445046E-4</v>
      </c>
      <c r="G358" s="16">
        <f t="shared" si="50"/>
        <v>-0.75060532687651327</v>
      </c>
      <c r="H358" s="16">
        <f t="shared" si="49"/>
        <v>-3.1339722592907109E-3</v>
      </c>
    </row>
    <row r="359" spans="1:8" x14ac:dyDescent="0.2">
      <c r="A359" s="13"/>
      <c r="B359" s="14" t="s">
        <v>335</v>
      </c>
      <c r="C359" s="15">
        <v>223</v>
      </c>
      <c r="D359" s="15">
        <v>251</v>
      </c>
      <c r="E359" s="16">
        <f t="shared" si="47"/>
        <v>2.2544381091026732E-3</v>
      </c>
      <c r="F359" s="16">
        <f t="shared" si="48"/>
        <v>2.0926955753245344E-3</v>
      </c>
      <c r="G359" s="16">
        <f t="shared" si="50"/>
        <v>0.12556053811659193</v>
      </c>
      <c r="H359" s="16">
        <f t="shared" si="49"/>
        <v>2.8306846212948364E-4</v>
      </c>
    </row>
    <row r="360" spans="1:8" x14ac:dyDescent="0.2">
      <c r="A360" s="13"/>
      <c r="B360" s="14" t="s">
        <v>336</v>
      </c>
      <c r="C360" s="15">
        <v>9</v>
      </c>
      <c r="D360" s="15">
        <v>0</v>
      </c>
      <c r="E360" s="16">
        <f t="shared" si="47"/>
        <v>9.0986291398762582E-5</v>
      </c>
      <c r="F360" s="16" t="str">
        <f t="shared" si="48"/>
        <v/>
      </c>
      <c r="G360" s="16">
        <f t="shared" si="50"/>
        <v>-1</v>
      </c>
      <c r="H360" s="16">
        <f t="shared" si="49"/>
        <v>-9.0986291398762582E-5</v>
      </c>
    </row>
    <row r="361" spans="1:8" x14ac:dyDescent="0.2">
      <c r="A361" s="13"/>
      <c r="B361" s="14" t="s">
        <v>337</v>
      </c>
      <c r="C361" s="15">
        <v>6349</v>
      </c>
      <c r="D361" s="15">
        <v>13757</v>
      </c>
      <c r="E361" s="16">
        <f t="shared" si="47"/>
        <v>6.4185773787860403E-2</v>
      </c>
      <c r="F361" s="16">
        <f t="shared" si="48"/>
        <v>0.11469805987944072</v>
      </c>
      <c r="G361" s="16">
        <f t="shared" si="50"/>
        <v>1.1667979209324304</v>
      </c>
      <c r="H361" s="16">
        <f t="shared" si="49"/>
        <v>7.4891827409114806E-2</v>
      </c>
    </row>
    <row r="362" spans="1:8" x14ac:dyDescent="0.2">
      <c r="A362" s="13"/>
      <c r="B362" s="14" t="s">
        <v>338</v>
      </c>
      <c r="C362" s="15">
        <v>1920</v>
      </c>
      <c r="D362" s="15">
        <v>1903</v>
      </c>
      <c r="E362" s="16">
        <f t="shared" si="47"/>
        <v>1.9410408831736017E-2</v>
      </c>
      <c r="F362" s="16">
        <f t="shared" si="48"/>
        <v>1.58661341826398E-2</v>
      </c>
      <c r="G362" s="16">
        <f t="shared" si="50"/>
        <v>-8.8541666666666664E-3</v>
      </c>
      <c r="H362" s="16">
        <f t="shared" si="49"/>
        <v>-1.7186299486432932E-4</v>
      </c>
    </row>
    <row r="363" spans="1:8" x14ac:dyDescent="0.2">
      <c r="A363" s="13"/>
      <c r="B363" s="14" t="s">
        <v>339</v>
      </c>
      <c r="C363" s="15">
        <v>6</v>
      </c>
      <c r="D363" s="15">
        <v>23</v>
      </c>
      <c r="E363" s="16">
        <f t="shared" si="47"/>
        <v>6.0657527599175054E-5</v>
      </c>
      <c r="F363" s="16">
        <f t="shared" si="48"/>
        <v>1.9176094913332388E-4</v>
      </c>
      <c r="G363" s="16">
        <f t="shared" si="50"/>
        <v>2.8333333333333335</v>
      </c>
      <c r="H363" s="16">
        <f t="shared" si="49"/>
        <v>1.7186299486432932E-4</v>
      </c>
    </row>
    <row r="364" spans="1:8" x14ac:dyDescent="0.2">
      <c r="A364" s="13"/>
      <c r="B364" s="14" t="s">
        <v>340</v>
      </c>
      <c r="C364" s="15">
        <v>964</v>
      </c>
      <c r="D364" s="15">
        <v>1097</v>
      </c>
      <c r="E364" s="16">
        <f t="shared" si="47"/>
        <v>9.7456427676007925E-3</v>
      </c>
      <c r="F364" s="16">
        <f t="shared" si="48"/>
        <v>9.1461635304024482E-3</v>
      </c>
      <c r="G364" s="16">
        <f t="shared" si="50"/>
        <v>0.13796680497925312</v>
      </c>
      <c r="H364" s="16">
        <f t="shared" si="49"/>
        <v>1.3445751951150471E-3</v>
      </c>
    </row>
    <row r="365" spans="1:8" x14ac:dyDescent="0.2">
      <c r="A365" s="13"/>
      <c r="B365" s="14" t="s">
        <v>341</v>
      </c>
      <c r="C365" s="15">
        <v>438</v>
      </c>
      <c r="D365" s="15">
        <v>497</v>
      </c>
      <c r="E365" s="16">
        <f t="shared" si="47"/>
        <v>4.4279995147397796E-3</v>
      </c>
      <c r="F365" s="16">
        <f t="shared" si="48"/>
        <v>4.1437039877939988E-3</v>
      </c>
      <c r="G365" s="16">
        <f t="shared" si="50"/>
        <v>0.13470319634703196</v>
      </c>
      <c r="H365" s="16">
        <f t="shared" si="49"/>
        <v>5.9646568805855481E-4</v>
      </c>
    </row>
    <row r="366" spans="1:8" x14ac:dyDescent="0.2">
      <c r="A366" s="13"/>
      <c r="B366" s="14" t="s">
        <v>342</v>
      </c>
      <c r="C366" s="15">
        <v>265</v>
      </c>
      <c r="D366" s="15">
        <v>315</v>
      </c>
      <c r="E366" s="16">
        <f t="shared" si="47"/>
        <v>2.6790408022968983E-3</v>
      </c>
      <c r="F366" s="16">
        <f t="shared" si="48"/>
        <v>2.6262912598694356E-3</v>
      </c>
      <c r="G366" s="16">
        <f t="shared" si="50"/>
        <v>0.18867924528301888</v>
      </c>
      <c r="H366" s="16">
        <f t="shared" si="49"/>
        <v>5.0547939665979223E-4</v>
      </c>
    </row>
    <row r="367" spans="1:8" x14ac:dyDescent="0.2">
      <c r="A367" s="13"/>
      <c r="B367" s="14" t="s">
        <v>343</v>
      </c>
      <c r="C367" s="15">
        <v>22</v>
      </c>
      <c r="D367" s="15">
        <v>23</v>
      </c>
      <c r="E367" s="16">
        <f t="shared" si="47"/>
        <v>2.2241093453030853E-4</v>
      </c>
      <c r="F367" s="16">
        <f t="shared" si="48"/>
        <v>1.9176094913332388E-4</v>
      </c>
      <c r="G367" s="16">
        <f t="shared" si="50"/>
        <v>4.5454545454545456E-2</v>
      </c>
      <c r="H367" s="16">
        <f t="shared" si="49"/>
        <v>1.0109587933195842E-5</v>
      </c>
    </row>
    <row r="368" spans="1:8" x14ac:dyDescent="0.2">
      <c r="A368" s="13"/>
      <c r="B368" s="14" t="s">
        <v>344</v>
      </c>
      <c r="C368" s="15">
        <v>32</v>
      </c>
      <c r="D368" s="15">
        <v>7</v>
      </c>
      <c r="E368" s="16">
        <f t="shared" si="47"/>
        <v>3.2350681386226696E-4</v>
      </c>
      <c r="F368" s="16">
        <f t="shared" si="48"/>
        <v>5.8362027997098571E-5</v>
      </c>
      <c r="G368" s="16">
        <f t="shared" si="50"/>
        <v>-0.78125</v>
      </c>
      <c r="H368" s="16">
        <f t="shared" si="49"/>
        <v>-2.5273969832989606E-4</v>
      </c>
    </row>
    <row r="369" spans="1:8" x14ac:dyDescent="0.2">
      <c r="A369" s="13"/>
      <c r="B369" s="14" t="s">
        <v>345</v>
      </c>
      <c r="C369" s="15">
        <v>18823</v>
      </c>
      <c r="D369" s="15">
        <v>25345</v>
      </c>
      <c r="E369" s="16">
        <f t="shared" si="47"/>
        <v>0.19029277366654535</v>
      </c>
      <c r="F369" s="16">
        <f t="shared" si="48"/>
        <v>0.2113122285123519</v>
      </c>
      <c r="G369" s="16">
        <f t="shared" si="50"/>
        <v>0.34649099505923603</v>
      </c>
      <c r="H369" s="16">
        <f t="shared" si="49"/>
        <v>6.5934732500303281E-2</v>
      </c>
    </row>
    <row r="370" spans="1:8" x14ac:dyDescent="0.2">
      <c r="A370" s="13"/>
      <c r="B370" s="14" t="s">
        <v>346</v>
      </c>
      <c r="C370" s="15">
        <v>89</v>
      </c>
      <c r="D370" s="15">
        <v>58</v>
      </c>
      <c r="E370" s="16">
        <f t="shared" si="47"/>
        <v>8.9975332605442997E-4</v>
      </c>
      <c r="F370" s="16">
        <f t="shared" si="48"/>
        <v>4.8357108911881673E-4</v>
      </c>
      <c r="G370" s="16">
        <f t="shared" si="50"/>
        <v>-0.34831460674157305</v>
      </c>
      <c r="H370" s="16">
        <f t="shared" si="49"/>
        <v>-3.1339722592907111E-4</v>
      </c>
    </row>
    <row r="371" spans="1:8" x14ac:dyDescent="0.2">
      <c r="A371" s="13"/>
      <c r="B371" s="14" t="s">
        <v>347</v>
      </c>
      <c r="C371" s="15">
        <v>12</v>
      </c>
      <c r="D371" s="15">
        <v>9</v>
      </c>
      <c r="E371" s="16">
        <f t="shared" si="47"/>
        <v>1.2131505519835011E-4</v>
      </c>
      <c r="F371" s="16">
        <f t="shared" si="48"/>
        <v>7.5036893139126734E-5</v>
      </c>
      <c r="G371" s="16">
        <f t="shared" si="50"/>
        <v>-0.25</v>
      </c>
      <c r="H371" s="16">
        <f t="shared" si="49"/>
        <v>-3.0328763799587527E-5</v>
      </c>
    </row>
    <row r="372" spans="1:8" x14ac:dyDescent="0.2">
      <c r="A372" s="13"/>
      <c r="B372" s="14" t="s">
        <v>348</v>
      </c>
      <c r="C372" s="15">
        <v>122</v>
      </c>
      <c r="D372" s="15">
        <v>368</v>
      </c>
      <c r="E372" s="16">
        <f t="shared" si="47"/>
        <v>1.2333697278498928E-3</v>
      </c>
      <c r="F372" s="16">
        <f t="shared" si="48"/>
        <v>3.068175186133182E-3</v>
      </c>
      <c r="G372" s="16">
        <f t="shared" si="50"/>
        <v>2.0163934426229506</v>
      </c>
      <c r="H372" s="16">
        <f t="shared" si="49"/>
        <v>2.486958631566177E-3</v>
      </c>
    </row>
    <row r="373" spans="1:8" x14ac:dyDescent="0.2">
      <c r="A373" s="13"/>
      <c r="B373" s="14" t="s">
        <v>349</v>
      </c>
      <c r="C373" s="15">
        <v>5449</v>
      </c>
      <c r="D373" s="15">
        <v>3006</v>
      </c>
      <c r="E373" s="16">
        <f t="shared" si="47"/>
        <v>5.508714464798415E-2</v>
      </c>
      <c r="F373" s="16">
        <f t="shared" si="48"/>
        <v>2.5062322308468329E-2</v>
      </c>
      <c r="G373" s="16">
        <f t="shared" si="50"/>
        <v>-0.44833914479721049</v>
      </c>
      <c r="H373" s="16">
        <f t="shared" si="49"/>
        <v>-2.4697723320797445E-2</v>
      </c>
    </row>
    <row r="374" spans="1:8" x14ac:dyDescent="0.2">
      <c r="A374" s="13"/>
      <c r="B374" s="14" t="s">
        <v>350</v>
      </c>
      <c r="C374" s="15">
        <v>186</v>
      </c>
      <c r="D374" s="15">
        <v>200</v>
      </c>
      <c r="E374" s="16">
        <f t="shared" si="47"/>
        <v>1.8803833555744267E-3</v>
      </c>
      <c r="F374" s="16">
        <f t="shared" si="48"/>
        <v>1.6674865142028163E-3</v>
      </c>
      <c r="G374" s="16">
        <f t="shared" si="50"/>
        <v>7.5268817204301078E-2</v>
      </c>
      <c r="H374" s="16">
        <f t="shared" si="49"/>
        <v>1.4153423106474179E-4</v>
      </c>
    </row>
    <row r="375" spans="1:8" x14ac:dyDescent="0.2">
      <c r="A375" s="13"/>
      <c r="B375" s="14" t="s">
        <v>351</v>
      </c>
      <c r="C375" s="15">
        <v>5</v>
      </c>
      <c r="D375" s="15">
        <v>11</v>
      </c>
      <c r="E375" s="16">
        <f t="shared" si="47"/>
        <v>5.0547939665979212E-5</v>
      </c>
      <c r="F375" s="16">
        <f t="shared" si="48"/>
        <v>9.1711758281154898E-5</v>
      </c>
      <c r="G375" s="16">
        <f t="shared" si="50"/>
        <v>1.2</v>
      </c>
      <c r="H375" s="16">
        <f t="shared" si="49"/>
        <v>6.0657527599175054E-5</v>
      </c>
    </row>
    <row r="376" spans="1:8" x14ac:dyDescent="0.2">
      <c r="A376" s="13"/>
      <c r="B376" s="14" t="s">
        <v>352</v>
      </c>
      <c r="C376" s="15">
        <v>18</v>
      </c>
      <c r="D376" s="15">
        <v>17</v>
      </c>
      <c r="E376" s="16">
        <f t="shared" si="47"/>
        <v>1.8197258279752516E-4</v>
      </c>
      <c r="F376" s="16">
        <f t="shared" si="48"/>
        <v>1.4173635370723939E-4</v>
      </c>
      <c r="G376" s="16">
        <f t="shared" si="50"/>
        <v>-5.5555555555555552E-2</v>
      </c>
      <c r="H376" s="16">
        <f t="shared" si="49"/>
        <v>-1.0109587933195842E-5</v>
      </c>
    </row>
    <row r="377" spans="1:8" x14ac:dyDescent="0.2">
      <c r="A377" s="13"/>
      <c r="B377" s="14" t="s">
        <v>353</v>
      </c>
      <c r="C377" s="15">
        <v>48</v>
      </c>
      <c r="D377" s="15">
        <v>9</v>
      </c>
      <c r="E377" s="16">
        <f t="shared" si="47"/>
        <v>4.8526022079340043E-4</v>
      </c>
      <c r="F377" s="16">
        <f t="shared" si="48"/>
        <v>7.5036893139126734E-5</v>
      </c>
      <c r="G377" s="16">
        <f t="shared" si="50"/>
        <v>-0.8125</v>
      </c>
      <c r="H377" s="16">
        <f t="shared" si="49"/>
        <v>-3.9427392939463785E-4</v>
      </c>
    </row>
    <row r="378" spans="1:8" x14ac:dyDescent="0.2">
      <c r="A378" s="13"/>
      <c r="B378" s="14" t="s">
        <v>354</v>
      </c>
      <c r="C378" s="15">
        <v>106</v>
      </c>
      <c r="D378" s="15">
        <v>53</v>
      </c>
      <c r="E378" s="16">
        <f t="shared" si="47"/>
        <v>1.0716163209187593E-3</v>
      </c>
      <c r="F378" s="16">
        <f t="shared" si="48"/>
        <v>4.4188392626374632E-4</v>
      </c>
      <c r="G378" s="16">
        <f t="shared" si="50"/>
        <v>-0.5</v>
      </c>
      <c r="H378" s="16">
        <f t="shared" si="49"/>
        <v>-5.3580816045937965E-4</v>
      </c>
    </row>
    <row r="379" spans="1:8" x14ac:dyDescent="0.2">
      <c r="A379" s="13"/>
      <c r="B379" s="14" t="s">
        <v>355</v>
      </c>
      <c r="C379" s="15">
        <v>179</v>
      </c>
      <c r="D379" s="15">
        <v>163</v>
      </c>
      <c r="E379" s="16">
        <f t="shared" si="47"/>
        <v>1.8096162400420559E-3</v>
      </c>
      <c r="F379" s="16">
        <f t="shared" si="48"/>
        <v>1.3590015090752952E-3</v>
      </c>
      <c r="G379" s="16">
        <f t="shared" si="50"/>
        <v>-8.9385474860335198E-2</v>
      </c>
      <c r="H379" s="16">
        <f t="shared" si="49"/>
        <v>-1.6175340693113351E-4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313</v>
      </c>
      <c r="E380" s="16" t="str">
        <f t="shared" si="47"/>
        <v/>
      </c>
      <c r="F380" s="16">
        <f t="shared" si="48"/>
        <v>2.6096163947274078E-3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4</v>
      </c>
      <c r="E381" s="16" t="str">
        <f t="shared" si="47"/>
        <v/>
      </c>
      <c r="F381" s="16">
        <f t="shared" si="48"/>
        <v>3.3349730284056326E-5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153</v>
      </c>
      <c r="D382" s="15">
        <v>193</v>
      </c>
      <c r="E382" s="16">
        <f t="shared" si="47"/>
        <v>1.546766953778964E-3</v>
      </c>
      <c r="F382" s="16">
        <f t="shared" si="48"/>
        <v>1.6091244862057178E-3</v>
      </c>
      <c r="G382" s="16">
        <f t="shared" si="50"/>
        <v>0.26143790849673204</v>
      </c>
      <c r="H382" s="16">
        <f t="shared" si="49"/>
        <v>4.0438351732783375E-4</v>
      </c>
    </row>
    <row r="383" spans="1:8" ht="25.5" x14ac:dyDescent="0.2">
      <c r="A383" s="13"/>
      <c r="B383" s="14" t="s">
        <v>359</v>
      </c>
      <c r="C383" s="15">
        <v>1710</v>
      </c>
      <c r="D383" s="15">
        <v>1863</v>
      </c>
      <c r="E383" s="16">
        <f t="shared" si="47"/>
        <v>1.7287395365764891E-2</v>
      </c>
      <c r="F383" s="16">
        <f t="shared" si="48"/>
        <v>1.5532636879799234E-2</v>
      </c>
      <c r="G383" s="16">
        <f t="shared" si="50"/>
        <v>8.9473684210526316E-2</v>
      </c>
      <c r="H383" s="16">
        <f t="shared" si="49"/>
        <v>1.546766953778964E-3</v>
      </c>
    </row>
    <row r="384" spans="1:8" x14ac:dyDescent="0.2">
      <c r="A384" s="13"/>
      <c r="B384" s="14" t="s">
        <v>360</v>
      </c>
      <c r="C384" s="15">
        <v>1199</v>
      </c>
      <c r="D384" s="15">
        <v>1903</v>
      </c>
      <c r="E384" s="16">
        <f t="shared" si="47"/>
        <v>1.2121395931901816E-2</v>
      </c>
      <c r="F384" s="16">
        <f t="shared" si="48"/>
        <v>1.58661341826398E-2</v>
      </c>
      <c r="G384" s="16">
        <f t="shared" si="50"/>
        <v>0.58715596330275233</v>
      </c>
      <c r="H384" s="16">
        <f t="shared" si="49"/>
        <v>7.1171499049698739E-3</v>
      </c>
    </row>
    <row r="385" spans="1:8" x14ac:dyDescent="0.2">
      <c r="A385" s="13"/>
      <c r="B385" s="14" t="s">
        <v>361</v>
      </c>
      <c r="C385" s="15">
        <v>116</v>
      </c>
      <c r="D385" s="15">
        <v>171</v>
      </c>
      <c r="E385" s="16">
        <f t="shared" si="47"/>
        <v>1.1727122002507177E-3</v>
      </c>
      <c r="F385" s="16">
        <f t="shared" si="48"/>
        <v>1.4257009696434081E-3</v>
      </c>
      <c r="G385" s="16">
        <f t="shared" si="50"/>
        <v>0.47413793103448276</v>
      </c>
      <c r="H385" s="16">
        <f t="shared" si="49"/>
        <v>5.5602733632577133E-4</v>
      </c>
    </row>
    <row r="386" spans="1:8" x14ac:dyDescent="0.2">
      <c r="A386" s="13"/>
      <c r="B386" s="14" t="s">
        <v>362</v>
      </c>
      <c r="C386" s="15">
        <v>297</v>
      </c>
      <c r="D386" s="15">
        <v>299</v>
      </c>
      <c r="E386" s="16">
        <f t="shared" si="47"/>
        <v>3.0025476161591653E-3</v>
      </c>
      <c r="F386" s="16">
        <f t="shared" si="48"/>
        <v>2.4928923387332103E-3</v>
      </c>
      <c r="G386" s="16">
        <f t="shared" si="50"/>
        <v>6.7340067340067337E-3</v>
      </c>
      <c r="H386" s="16">
        <f t="shared" si="49"/>
        <v>2.0219175866391685E-5</v>
      </c>
    </row>
    <row r="387" spans="1:8" x14ac:dyDescent="0.2">
      <c r="A387" s="13"/>
      <c r="B387" s="14" t="s">
        <v>363</v>
      </c>
      <c r="C387" s="15">
        <v>59</v>
      </c>
      <c r="D387" s="15">
        <v>62</v>
      </c>
      <c r="E387" s="16">
        <f t="shared" si="47"/>
        <v>5.964656880585547E-4</v>
      </c>
      <c r="F387" s="16">
        <f t="shared" si="48"/>
        <v>5.1692081940287306E-4</v>
      </c>
      <c r="G387" s="16">
        <f t="shared" si="50"/>
        <v>5.0847457627118647E-2</v>
      </c>
      <c r="H387" s="16">
        <f t="shared" si="49"/>
        <v>3.0328763799587531E-5</v>
      </c>
    </row>
    <row r="388" spans="1:8" x14ac:dyDescent="0.2">
      <c r="A388" s="13"/>
      <c r="B388" s="14" t="s">
        <v>364</v>
      </c>
      <c r="C388" s="15">
        <v>261</v>
      </c>
      <c r="D388" s="15">
        <v>398</v>
      </c>
      <c r="E388" s="16">
        <f t="shared" si="47"/>
        <v>2.638602450564115E-3</v>
      </c>
      <c r="F388" s="16">
        <f t="shared" si="48"/>
        <v>3.3182981632636048E-3</v>
      </c>
      <c r="G388" s="16">
        <f t="shared" si="50"/>
        <v>0.52490421455938696</v>
      </c>
      <c r="H388" s="16">
        <f t="shared" si="49"/>
        <v>1.3850135468478305E-3</v>
      </c>
    </row>
    <row r="389" spans="1:8" x14ac:dyDescent="0.2">
      <c r="A389" s="13"/>
      <c r="B389" s="14" t="s">
        <v>365</v>
      </c>
      <c r="C389" s="15">
        <v>22</v>
      </c>
      <c r="D389" s="15">
        <v>30</v>
      </c>
      <c r="E389" s="16">
        <f t="shared" si="47"/>
        <v>2.2241093453030853E-4</v>
      </c>
      <c r="F389" s="16">
        <f t="shared" si="48"/>
        <v>2.5012297713042245E-4</v>
      </c>
      <c r="G389" s="16">
        <f t="shared" si="50"/>
        <v>0.36363636363636365</v>
      </c>
      <c r="H389" s="16">
        <f t="shared" si="49"/>
        <v>8.0876703465566739E-5</v>
      </c>
    </row>
    <row r="390" spans="1:8" x14ac:dyDescent="0.2">
      <c r="A390" s="13" t="s">
        <v>93</v>
      </c>
      <c r="B390" s="14" t="s">
        <v>366</v>
      </c>
      <c r="C390" s="15">
        <v>6</v>
      </c>
      <c r="D390" s="15">
        <v>10</v>
      </c>
      <c r="E390" s="16">
        <f t="shared" si="47"/>
        <v>6.0657527599175054E-5</v>
      </c>
      <c r="F390" s="16">
        <f t="shared" si="48"/>
        <v>8.3374325710140816E-5</v>
      </c>
      <c r="G390" s="16">
        <f t="shared" si="50"/>
        <v>0.66666666666666663</v>
      </c>
      <c r="H390" s="16">
        <f t="shared" si="49"/>
        <v>4.043835173278337E-5</v>
      </c>
    </row>
    <row r="391" spans="1:8" x14ac:dyDescent="0.2">
      <c r="A391" s="13"/>
      <c r="B391" s="14" t="s">
        <v>367</v>
      </c>
      <c r="C391" s="15">
        <v>715</v>
      </c>
      <c r="D391" s="15">
        <v>947</v>
      </c>
      <c r="E391" s="16">
        <f t="shared" si="47"/>
        <v>7.2283553722350281E-3</v>
      </c>
      <c r="F391" s="16">
        <f t="shared" si="48"/>
        <v>7.8955486447503352E-3</v>
      </c>
      <c r="G391" s="16">
        <f t="shared" si="50"/>
        <v>0.32447552447552447</v>
      </c>
      <c r="H391" s="16">
        <f t="shared" si="49"/>
        <v>2.3454244005014354E-3</v>
      </c>
    </row>
    <row r="392" spans="1:8" x14ac:dyDescent="0.2">
      <c r="A392" s="13" t="s">
        <v>93</v>
      </c>
      <c r="B392" s="14" t="s">
        <v>368</v>
      </c>
      <c r="C392" s="15">
        <v>31</v>
      </c>
      <c r="D392" s="15">
        <v>44</v>
      </c>
      <c r="E392" s="16">
        <f t="shared" si="47"/>
        <v>3.1339722592907111E-4</v>
      </c>
      <c r="F392" s="16">
        <f t="shared" si="48"/>
        <v>3.6684703312461959E-4</v>
      </c>
      <c r="G392" s="16">
        <f t="shared" si="50"/>
        <v>0.41935483870967744</v>
      </c>
      <c r="H392" s="16">
        <f t="shared" si="49"/>
        <v>1.3142464313154595E-4</v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18</v>
      </c>
      <c r="E393" s="16" t="str">
        <f t="shared" si="47"/>
        <v/>
      </c>
      <c r="F393" s="16">
        <f t="shared" si="48"/>
        <v>1.5007378627825347E-4</v>
      </c>
      <c r="G393" s="16">
        <f t="shared" si="50"/>
        <v>1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61</v>
      </c>
      <c r="E394" s="16" t="str">
        <f t="shared" si="47"/>
        <v/>
      </c>
      <c r="F394" s="16">
        <f t="shared" si="48"/>
        <v>5.0858338683185903E-4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16477</v>
      </c>
      <c r="D395" s="15">
        <v>14217</v>
      </c>
      <c r="E395" s="16">
        <f t="shared" si="47"/>
        <v>0.1665756803752679</v>
      </c>
      <c r="F395" s="16">
        <f t="shared" si="48"/>
        <v>0.1185332788621072</v>
      </c>
      <c r="G395" s="16">
        <f t="shared" si="50"/>
        <v>-0.13716089093888451</v>
      </c>
      <c r="H395" s="16">
        <f t="shared" si="49"/>
        <v>-2.2847668729022604E-2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75</v>
      </c>
      <c r="E396" s="16" t="str">
        <f t="shared" si="47"/>
        <v/>
      </c>
      <c r="F396" s="16">
        <f t="shared" si="48"/>
        <v>6.2530744282605617E-4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2051</v>
      </c>
      <c r="D397" s="15">
        <v>2322</v>
      </c>
      <c r="E397" s="16">
        <f t="shared" si="47"/>
        <v>2.0734764850984674E-2</v>
      </c>
      <c r="F397" s="16">
        <f t="shared" si="48"/>
        <v>1.9359518429894699E-2</v>
      </c>
      <c r="G397" s="16">
        <f t="shared" si="50"/>
        <v>0.13213066796684544</v>
      </c>
      <c r="H397" s="16">
        <f t="shared" si="49"/>
        <v>2.7396983298960736E-3</v>
      </c>
    </row>
    <row r="398" spans="1:8" x14ac:dyDescent="0.2">
      <c r="A398" s="13"/>
      <c r="B398" s="14" t="s">
        <v>374</v>
      </c>
      <c r="C398" s="15">
        <v>7165</v>
      </c>
      <c r="D398" s="15">
        <v>11902</v>
      </c>
      <c r="E398" s="16">
        <f t="shared" si="47"/>
        <v>7.2435197541348209E-2</v>
      </c>
      <c r="F398" s="16">
        <f t="shared" si="48"/>
        <v>9.9232122460209599E-2</v>
      </c>
      <c r="G398" s="16">
        <f t="shared" si="50"/>
        <v>0.66113049546406144</v>
      </c>
      <c r="H398" s="16">
        <f t="shared" si="49"/>
        <v>4.7889118039548706E-2</v>
      </c>
    </row>
    <row r="399" spans="1:8" x14ac:dyDescent="0.2">
      <c r="A399" s="13"/>
      <c r="B399" s="14" t="s">
        <v>375</v>
      </c>
      <c r="C399" s="15">
        <v>915</v>
      </c>
      <c r="D399" s="15">
        <v>1772</v>
      </c>
      <c r="E399" s="16">
        <f t="shared" si="47"/>
        <v>9.2502729588741957E-3</v>
      </c>
      <c r="F399" s="16">
        <f t="shared" si="48"/>
        <v>1.4773930515836952E-2</v>
      </c>
      <c r="G399" s="16">
        <f t="shared" si="50"/>
        <v>0.93661202185792347</v>
      </c>
      <c r="H399" s="16">
        <f t="shared" si="49"/>
        <v>8.6639168587488366E-3</v>
      </c>
    </row>
    <row r="400" spans="1:8" x14ac:dyDescent="0.2">
      <c r="A400" s="13"/>
      <c r="B400" s="14" t="s">
        <v>376</v>
      </c>
      <c r="C400" s="15">
        <v>8</v>
      </c>
      <c r="D400" s="15">
        <v>8</v>
      </c>
      <c r="E400" s="16">
        <f t="shared" si="47"/>
        <v>8.0876703465566739E-5</v>
      </c>
      <c r="F400" s="16">
        <f t="shared" si="48"/>
        <v>6.6699460568112653E-5</v>
      </c>
      <c r="G400" s="16">
        <f t="shared" si="50"/>
        <v>0</v>
      </c>
      <c r="H400" s="16">
        <f t="shared" si="49"/>
        <v>0</v>
      </c>
    </row>
    <row r="401" spans="1:8" x14ac:dyDescent="0.2">
      <c r="A401" s="13"/>
      <c r="B401" s="14" t="s">
        <v>377</v>
      </c>
      <c r="C401" s="15">
        <v>191</v>
      </c>
      <c r="D401" s="15">
        <v>156</v>
      </c>
      <c r="E401" s="16">
        <f t="shared" si="47"/>
        <v>1.930931295240406E-3</v>
      </c>
      <c r="F401" s="16">
        <f t="shared" si="48"/>
        <v>1.3006394810781967E-3</v>
      </c>
      <c r="G401" s="16">
        <f t="shared" si="50"/>
        <v>-0.18324607329842932</v>
      </c>
      <c r="H401" s="16">
        <f t="shared" si="49"/>
        <v>-3.5383557766185448E-4</v>
      </c>
    </row>
    <row r="402" spans="1:8" ht="25.5" x14ac:dyDescent="0.2">
      <c r="A402" s="13"/>
      <c r="B402" s="14" t="s">
        <v>378</v>
      </c>
      <c r="C402" s="15">
        <v>693</v>
      </c>
      <c r="D402" s="15">
        <v>233</v>
      </c>
      <c r="E402" s="16">
        <f t="shared" si="47"/>
        <v>7.0059444377047189E-3</v>
      </c>
      <c r="F402" s="16">
        <f t="shared" si="48"/>
        <v>1.9426217890462811E-3</v>
      </c>
      <c r="G402" s="16">
        <f t="shared" si="50"/>
        <v>-0.6637806637806638</v>
      </c>
      <c r="H402" s="16">
        <f t="shared" si="49"/>
        <v>-4.6504104492700879E-3</v>
      </c>
    </row>
    <row r="403" spans="1:8" x14ac:dyDescent="0.2">
      <c r="A403" s="13"/>
      <c r="B403" s="14" t="s">
        <v>379</v>
      </c>
      <c r="C403" s="15">
        <v>67</v>
      </c>
      <c r="D403" s="15">
        <v>165</v>
      </c>
      <c r="E403" s="16">
        <f t="shared" si="47"/>
        <v>6.7734239152412144E-4</v>
      </c>
      <c r="F403" s="16">
        <f t="shared" si="48"/>
        <v>1.3756763742173235E-3</v>
      </c>
      <c r="G403" s="16">
        <f t="shared" si="50"/>
        <v>1.4626865671641791</v>
      </c>
      <c r="H403" s="16">
        <f t="shared" si="49"/>
        <v>9.9073961745319255E-4</v>
      </c>
    </row>
    <row r="404" spans="1:8" x14ac:dyDescent="0.2">
      <c r="A404" s="13"/>
      <c r="B404" s="14" t="s">
        <v>380</v>
      </c>
      <c r="C404" s="15">
        <v>121</v>
      </c>
      <c r="D404" s="15">
        <v>306</v>
      </c>
      <c r="E404" s="16">
        <f t="shared" si="47"/>
        <v>1.223260139916697E-3</v>
      </c>
      <c r="F404" s="16">
        <f t="shared" si="48"/>
        <v>2.5512543667303091E-3</v>
      </c>
      <c r="G404" s="16">
        <f t="shared" si="50"/>
        <v>1.5289256198347108</v>
      </c>
      <c r="H404" s="16">
        <f t="shared" si="49"/>
        <v>1.870273767641231E-3</v>
      </c>
    </row>
    <row r="405" spans="1:8" x14ac:dyDescent="0.2">
      <c r="A405" s="13"/>
      <c r="B405" s="14" t="s">
        <v>381</v>
      </c>
      <c r="C405" s="15">
        <v>360</v>
      </c>
      <c r="D405" s="15">
        <v>281</v>
      </c>
      <c r="E405" s="16">
        <f t="shared" si="47"/>
        <v>3.6394516559505033E-3</v>
      </c>
      <c r="F405" s="16">
        <f t="shared" si="48"/>
        <v>2.3428185524549572E-3</v>
      </c>
      <c r="G405" s="16">
        <f t="shared" si="50"/>
        <v>-0.21944444444444444</v>
      </c>
      <c r="H405" s="16">
        <f t="shared" si="49"/>
        <v>-7.9865744672247155E-4</v>
      </c>
    </row>
    <row r="406" spans="1:8" x14ac:dyDescent="0.2">
      <c r="A406" s="13"/>
      <c r="B406" s="14" t="s">
        <v>382</v>
      </c>
      <c r="C406" s="15">
        <v>0</v>
      </c>
      <c r="D406" s="15">
        <v>51</v>
      </c>
      <c r="E406" s="16" t="str">
        <f t="shared" si="47"/>
        <v/>
      </c>
      <c r="F406" s="16">
        <f t="shared" si="48"/>
        <v>4.2520906112171816E-4</v>
      </c>
      <c r="G406" s="16">
        <f t="shared" si="50"/>
        <v>1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109</v>
      </c>
      <c r="E407" s="16" t="str">
        <f t="shared" si="47"/>
        <v/>
      </c>
      <c r="F407" s="16">
        <f t="shared" si="48"/>
        <v>9.0878015024053495E-4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144</v>
      </c>
      <c r="D408" s="15">
        <v>79</v>
      </c>
      <c r="E408" s="16">
        <f t="shared" si="47"/>
        <v>1.4557806623802013E-3</v>
      </c>
      <c r="F408" s="16">
        <f t="shared" si="48"/>
        <v>6.586571731101125E-4</v>
      </c>
      <c r="G408" s="16">
        <f t="shared" si="50"/>
        <v>-0.4513888888888889</v>
      </c>
      <c r="H408" s="16">
        <f t="shared" si="49"/>
        <v>-6.5712321565772976E-4</v>
      </c>
    </row>
    <row r="409" spans="1:8" x14ac:dyDescent="0.2">
      <c r="A409" s="13"/>
      <c r="B409" s="14" t="s">
        <v>385</v>
      </c>
      <c r="C409" s="15">
        <v>337</v>
      </c>
      <c r="D409" s="15">
        <v>271</v>
      </c>
      <c r="E409" s="16">
        <f t="shared" si="47"/>
        <v>3.406931133486999E-3</v>
      </c>
      <c r="F409" s="16">
        <f t="shared" si="48"/>
        <v>2.2594442267448163E-3</v>
      </c>
      <c r="G409" s="16">
        <f t="shared" si="50"/>
        <v>-0.19584569732937684</v>
      </c>
      <c r="H409" s="16">
        <f t="shared" si="49"/>
        <v>-6.672328035909256E-4</v>
      </c>
    </row>
    <row r="410" spans="1:8" x14ac:dyDescent="0.2">
      <c r="A410" s="13"/>
      <c r="B410" s="14" t="s">
        <v>386</v>
      </c>
      <c r="C410" s="15">
        <v>706</v>
      </c>
      <c r="D410" s="15">
        <v>1033</v>
      </c>
      <c r="E410" s="16">
        <f t="shared" si="47"/>
        <v>7.1373690808362649E-3</v>
      </c>
      <c r="F410" s="16">
        <f t="shared" si="48"/>
        <v>8.612567845857547E-3</v>
      </c>
      <c r="G410" s="16">
        <f t="shared" si="50"/>
        <v>0.46317280453257792</v>
      </c>
      <c r="H410" s="16">
        <f t="shared" si="49"/>
        <v>3.3058352541550408E-3</v>
      </c>
    </row>
    <row r="411" spans="1:8" x14ac:dyDescent="0.2">
      <c r="A411" s="13"/>
      <c r="B411" s="14" t="s">
        <v>387</v>
      </c>
      <c r="C411" s="15">
        <v>29</v>
      </c>
      <c r="D411" s="15">
        <v>33</v>
      </c>
      <c r="E411" s="16">
        <f t="shared" si="47"/>
        <v>2.9317805006267943E-4</v>
      </c>
      <c r="F411" s="16">
        <f t="shared" si="48"/>
        <v>2.7513527484346469E-4</v>
      </c>
      <c r="G411" s="16">
        <f t="shared" si="50"/>
        <v>0.13793103448275862</v>
      </c>
      <c r="H411" s="16">
        <f t="shared" si="49"/>
        <v>4.043835173278337E-5</v>
      </c>
    </row>
    <row r="412" spans="1:8" x14ac:dyDescent="0.2">
      <c r="A412" s="13"/>
      <c r="B412" s="14" t="s">
        <v>388</v>
      </c>
      <c r="C412" s="15">
        <v>619</v>
      </c>
      <c r="D412" s="15">
        <v>417</v>
      </c>
      <c r="E412" s="16">
        <f t="shared" si="47"/>
        <v>6.2578349306482272E-3</v>
      </c>
      <c r="F412" s="16">
        <f t="shared" si="48"/>
        <v>3.4767093821128723E-3</v>
      </c>
      <c r="G412" s="16">
        <f t="shared" si="50"/>
        <v>-0.32633279483037159</v>
      </c>
      <c r="H412" s="16">
        <f t="shared" si="49"/>
        <v>-2.0421367625055604E-3</v>
      </c>
    </row>
    <row r="413" spans="1:8" x14ac:dyDescent="0.2">
      <c r="A413" s="13"/>
      <c r="B413" s="14" t="s">
        <v>389</v>
      </c>
      <c r="C413" s="15">
        <v>56</v>
      </c>
      <c r="D413" s="15">
        <v>30</v>
      </c>
      <c r="E413" s="16">
        <f t="shared" ref="E413:E476" si="51">+IF(C413=0,"",C413/C$349)</f>
        <v>5.6613692425896717E-4</v>
      </c>
      <c r="F413" s="16">
        <f t="shared" ref="F413:F476" si="52">+IF(D413=0,"",D413/D$349)</f>
        <v>2.5012297713042245E-4</v>
      </c>
      <c r="G413" s="16">
        <f t="shared" si="50"/>
        <v>-0.4642857142857143</v>
      </c>
      <c r="H413" s="16">
        <f t="shared" ref="H413:H476" si="53">+IF(OR(AND(E413=""),(G413="")),"",E413*G413)</f>
        <v>-2.628492862630919E-4</v>
      </c>
    </row>
    <row r="414" spans="1:8" x14ac:dyDescent="0.2">
      <c r="A414" s="13"/>
      <c r="B414" s="14" t="s">
        <v>390</v>
      </c>
      <c r="C414" s="15">
        <v>2</v>
      </c>
      <c r="D414" s="15">
        <v>3</v>
      </c>
      <c r="E414" s="16">
        <f t="shared" si="51"/>
        <v>2.0219175866391685E-5</v>
      </c>
      <c r="F414" s="16">
        <f t="shared" si="52"/>
        <v>2.5012297713042245E-5</v>
      </c>
      <c r="G414" s="16">
        <f t="shared" ref="G414:G477" si="54">+IF(AND(C414=0,D414=0)," ",IF(C414=0,1,IF(D414=0,-1,(D414-C414)/C414)))</f>
        <v>0.5</v>
      </c>
      <c r="H414" s="16">
        <f t="shared" si="53"/>
        <v>1.0109587933195842E-5</v>
      </c>
    </row>
    <row r="415" spans="1:8" x14ac:dyDescent="0.2">
      <c r="A415" s="13"/>
      <c r="B415" s="14" t="s">
        <v>391</v>
      </c>
      <c r="C415" s="15">
        <v>20</v>
      </c>
      <c r="D415" s="15">
        <v>27</v>
      </c>
      <c r="E415" s="16">
        <f t="shared" si="51"/>
        <v>2.0219175866391685E-4</v>
      </c>
      <c r="F415" s="16">
        <f t="shared" si="52"/>
        <v>2.251106794173802E-4</v>
      </c>
      <c r="G415" s="16">
        <f t="shared" si="54"/>
        <v>0.35</v>
      </c>
      <c r="H415" s="16">
        <f t="shared" si="53"/>
        <v>7.0767115532370897E-5</v>
      </c>
    </row>
    <row r="416" spans="1:8" x14ac:dyDescent="0.2">
      <c r="A416" s="13"/>
      <c r="B416" s="14" t="s">
        <v>392</v>
      </c>
      <c r="C416" s="15">
        <v>165</v>
      </c>
      <c r="D416" s="15">
        <v>247</v>
      </c>
      <c r="E416" s="16">
        <f t="shared" si="51"/>
        <v>1.6680820089773141E-3</v>
      </c>
      <c r="F416" s="16">
        <f t="shared" si="52"/>
        <v>2.0593458450404783E-3</v>
      </c>
      <c r="G416" s="16">
        <f t="shared" si="54"/>
        <v>0.49696969696969695</v>
      </c>
      <c r="H416" s="16">
        <f t="shared" si="53"/>
        <v>8.2898621052205908E-4</v>
      </c>
    </row>
    <row r="417" spans="1:8" x14ac:dyDescent="0.2">
      <c r="A417" s="13"/>
      <c r="B417" s="14" t="s">
        <v>393</v>
      </c>
      <c r="C417" s="15">
        <v>14</v>
      </c>
      <c r="D417" s="15">
        <v>31</v>
      </c>
      <c r="E417" s="16">
        <f t="shared" si="51"/>
        <v>1.4153423106474179E-4</v>
      </c>
      <c r="F417" s="16">
        <f t="shared" si="52"/>
        <v>2.5846040970143653E-4</v>
      </c>
      <c r="G417" s="16">
        <f t="shared" si="54"/>
        <v>1.2142857142857142</v>
      </c>
      <c r="H417" s="16">
        <f t="shared" si="53"/>
        <v>1.7186299486432932E-4</v>
      </c>
    </row>
    <row r="418" spans="1:8" x14ac:dyDescent="0.2">
      <c r="A418" s="13"/>
      <c r="B418" s="14" t="s">
        <v>394</v>
      </c>
      <c r="C418" s="15">
        <v>2</v>
      </c>
      <c r="D418" s="15">
        <v>42</v>
      </c>
      <c r="E418" s="16">
        <f t="shared" si="51"/>
        <v>2.0219175866391685E-5</v>
      </c>
      <c r="F418" s="16">
        <f t="shared" si="52"/>
        <v>3.5017216798259143E-4</v>
      </c>
      <c r="G418" s="16">
        <f t="shared" si="54"/>
        <v>20</v>
      </c>
      <c r="H418" s="16">
        <f t="shared" si="53"/>
        <v>4.043835173278337E-4</v>
      </c>
    </row>
    <row r="419" spans="1:8" x14ac:dyDescent="0.2">
      <c r="A419" s="13"/>
      <c r="B419" s="14" t="s">
        <v>395</v>
      </c>
      <c r="C419" s="15">
        <v>261</v>
      </c>
      <c r="D419" s="15">
        <v>594</v>
      </c>
      <c r="E419" s="16">
        <f t="shared" si="51"/>
        <v>2.638602450564115E-3</v>
      </c>
      <c r="F419" s="16">
        <f t="shared" si="52"/>
        <v>4.952434947182365E-3</v>
      </c>
      <c r="G419" s="16">
        <f t="shared" si="54"/>
        <v>1.2758620689655173</v>
      </c>
      <c r="H419" s="16">
        <f t="shared" si="53"/>
        <v>3.3664927817542161E-3</v>
      </c>
    </row>
    <row r="420" spans="1:8" x14ac:dyDescent="0.2">
      <c r="A420" s="13"/>
      <c r="B420" s="14" t="s">
        <v>396</v>
      </c>
      <c r="C420" s="15">
        <v>1885</v>
      </c>
      <c r="D420" s="15">
        <v>3303</v>
      </c>
      <c r="E420" s="16">
        <f t="shared" si="51"/>
        <v>1.9056573254074165E-2</v>
      </c>
      <c r="F420" s="16">
        <f t="shared" si="52"/>
        <v>2.7538539782059512E-2</v>
      </c>
      <c r="G420" s="16">
        <f t="shared" si="54"/>
        <v>0.75225464190981428</v>
      </c>
      <c r="H420" s="16">
        <f t="shared" si="53"/>
        <v>1.4335395689271705E-2</v>
      </c>
    </row>
    <row r="421" spans="1:8" x14ac:dyDescent="0.2">
      <c r="A421" s="13"/>
      <c r="B421" s="14" t="s">
        <v>397</v>
      </c>
      <c r="C421" s="15">
        <v>5</v>
      </c>
      <c r="D421" s="15">
        <v>24</v>
      </c>
      <c r="E421" s="16">
        <f t="shared" si="51"/>
        <v>5.0547939665979212E-5</v>
      </c>
      <c r="F421" s="16">
        <f t="shared" si="52"/>
        <v>2.0009838170433796E-4</v>
      </c>
      <c r="G421" s="16">
        <f t="shared" si="54"/>
        <v>3.8</v>
      </c>
      <c r="H421" s="16">
        <f t="shared" si="53"/>
        <v>1.9208217073072101E-4</v>
      </c>
    </row>
    <row r="422" spans="1:8" x14ac:dyDescent="0.2">
      <c r="A422" s="13"/>
      <c r="B422" s="14" t="s">
        <v>398</v>
      </c>
      <c r="C422" s="15">
        <v>53</v>
      </c>
      <c r="D422" s="15">
        <v>70</v>
      </c>
      <c r="E422" s="16">
        <f t="shared" si="51"/>
        <v>5.3580816045937965E-4</v>
      </c>
      <c r="F422" s="16">
        <f t="shared" si="52"/>
        <v>5.8362027997098571E-4</v>
      </c>
      <c r="G422" s="16">
        <f t="shared" si="54"/>
        <v>0.32075471698113206</v>
      </c>
      <c r="H422" s="16">
        <f t="shared" si="53"/>
        <v>1.7186299486432932E-4</v>
      </c>
    </row>
    <row r="423" spans="1:8" x14ac:dyDescent="0.2">
      <c r="A423" s="13"/>
      <c r="B423" s="14" t="s">
        <v>399</v>
      </c>
      <c r="C423" s="15">
        <v>96</v>
      </c>
      <c r="D423" s="15">
        <v>150</v>
      </c>
      <c r="E423" s="16">
        <f t="shared" si="51"/>
        <v>9.7052044158680087E-4</v>
      </c>
      <c r="F423" s="16">
        <f t="shared" si="52"/>
        <v>1.2506148856521123E-3</v>
      </c>
      <c r="G423" s="16">
        <f t="shared" si="54"/>
        <v>0.5625</v>
      </c>
      <c r="H423" s="16">
        <f t="shared" si="53"/>
        <v>5.4591774839257549E-4</v>
      </c>
    </row>
    <row r="424" spans="1:8" x14ac:dyDescent="0.2">
      <c r="A424" s="13"/>
      <c r="B424" s="14" t="s">
        <v>400</v>
      </c>
      <c r="C424" s="15">
        <v>348</v>
      </c>
      <c r="D424" s="15">
        <v>329</v>
      </c>
      <c r="E424" s="16">
        <f t="shared" si="51"/>
        <v>3.5181366007521532E-3</v>
      </c>
      <c r="F424" s="16">
        <f t="shared" si="52"/>
        <v>2.7430153158636331E-3</v>
      </c>
      <c r="G424" s="16">
        <f t="shared" si="54"/>
        <v>-5.459770114942529E-2</v>
      </c>
      <c r="H424" s="16">
        <f t="shared" si="53"/>
        <v>-1.9208217073072101E-4</v>
      </c>
    </row>
    <row r="425" spans="1:8" x14ac:dyDescent="0.2">
      <c r="A425" s="13"/>
      <c r="B425" s="14" t="s">
        <v>401</v>
      </c>
      <c r="C425" s="15">
        <v>52</v>
      </c>
      <c r="D425" s="15">
        <v>135</v>
      </c>
      <c r="E425" s="16">
        <f t="shared" si="51"/>
        <v>5.256985725261838E-4</v>
      </c>
      <c r="F425" s="16">
        <f t="shared" si="52"/>
        <v>1.125553397086901E-3</v>
      </c>
      <c r="G425" s="16">
        <f t="shared" si="54"/>
        <v>1.5961538461538463</v>
      </c>
      <c r="H425" s="16">
        <f t="shared" si="53"/>
        <v>8.3909579845525492E-4</v>
      </c>
    </row>
    <row r="426" spans="1:8" x14ac:dyDescent="0.2">
      <c r="A426" s="13"/>
      <c r="B426" s="14" t="s">
        <v>402</v>
      </c>
      <c r="C426" s="15">
        <v>1</v>
      </c>
      <c r="D426" s="15">
        <v>3</v>
      </c>
      <c r="E426" s="16">
        <f t="shared" si="51"/>
        <v>1.0109587933195842E-5</v>
      </c>
      <c r="F426" s="16">
        <f t="shared" si="52"/>
        <v>2.5012297713042245E-5</v>
      </c>
      <c r="G426" s="16">
        <f t="shared" si="54"/>
        <v>2</v>
      </c>
      <c r="H426" s="16">
        <f t="shared" si="53"/>
        <v>2.0219175866391685E-5</v>
      </c>
    </row>
    <row r="427" spans="1:8" x14ac:dyDescent="0.2">
      <c r="A427" s="13"/>
      <c r="B427" s="14" t="s">
        <v>403</v>
      </c>
      <c r="C427" s="15">
        <v>3</v>
      </c>
      <c r="D427" s="15">
        <v>0</v>
      </c>
      <c r="E427" s="16">
        <f t="shared" si="51"/>
        <v>3.0328763799587527E-5</v>
      </c>
      <c r="F427" s="16" t="str">
        <f t="shared" si="52"/>
        <v/>
      </c>
      <c r="G427" s="16">
        <f t="shared" si="54"/>
        <v>-1</v>
      </c>
      <c r="H427" s="16">
        <f t="shared" si="53"/>
        <v>-3.0328763799587527E-5</v>
      </c>
    </row>
    <row r="428" spans="1:8" x14ac:dyDescent="0.2">
      <c r="A428" s="13"/>
      <c r="B428" s="14" t="s">
        <v>404</v>
      </c>
      <c r="C428" s="15">
        <v>230</v>
      </c>
      <c r="D428" s="15">
        <v>140</v>
      </c>
      <c r="E428" s="16">
        <f t="shared" si="51"/>
        <v>2.325205224635044E-3</v>
      </c>
      <c r="F428" s="16">
        <f t="shared" si="52"/>
        <v>1.1672405599419714E-3</v>
      </c>
      <c r="G428" s="16">
        <f t="shared" si="54"/>
        <v>-0.39130434782608697</v>
      </c>
      <c r="H428" s="16">
        <f t="shared" si="53"/>
        <v>-9.0986291398762592E-4</v>
      </c>
    </row>
    <row r="429" spans="1:8" x14ac:dyDescent="0.2">
      <c r="A429" s="13"/>
      <c r="B429" s="14" t="s">
        <v>405</v>
      </c>
      <c r="C429" s="15">
        <v>129</v>
      </c>
      <c r="D429" s="15">
        <v>121</v>
      </c>
      <c r="E429" s="16">
        <f t="shared" si="51"/>
        <v>1.3041368433822638E-3</v>
      </c>
      <c r="F429" s="16">
        <f t="shared" si="52"/>
        <v>1.0088293410927039E-3</v>
      </c>
      <c r="G429" s="16">
        <f t="shared" si="54"/>
        <v>-6.2015503875968991E-2</v>
      </c>
      <c r="H429" s="16">
        <f t="shared" si="53"/>
        <v>-8.0876703465566739E-5</v>
      </c>
    </row>
    <row r="430" spans="1:8" x14ac:dyDescent="0.2">
      <c r="A430" s="13"/>
      <c r="B430" s="14" t="s">
        <v>406</v>
      </c>
      <c r="C430" s="15">
        <v>49</v>
      </c>
      <c r="D430" s="15">
        <v>4</v>
      </c>
      <c r="E430" s="16">
        <f t="shared" si="51"/>
        <v>4.9536980872659628E-4</v>
      </c>
      <c r="F430" s="16">
        <f t="shared" si="52"/>
        <v>3.3349730284056326E-5</v>
      </c>
      <c r="G430" s="16">
        <f t="shared" si="54"/>
        <v>-0.91836734693877553</v>
      </c>
      <c r="H430" s="16">
        <f t="shared" si="53"/>
        <v>-4.5493145699381291E-4</v>
      </c>
    </row>
    <row r="431" spans="1:8" ht="25.5" x14ac:dyDescent="0.2">
      <c r="A431" s="13"/>
      <c r="B431" s="14" t="s">
        <v>407</v>
      </c>
      <c r="C431" s="15">
        <v>45</v>
      </c>
      <c r="D431" s="15">
        <v>20</v>
      </c>
      <c r="E431" s="16">
        <f t="shared" si="51"/>
        <v>4.5493145699381291E-4</v>
      </c>
      <c r="F431" s="16">
        <f t="shared" si="52"/>
        <v>1.6674865142028163E-4</v>
      </c>
      <c r="G431" s="16">
        <f t="shared" si="54"/>
        <v>-0.55555555555555558</v>
      </c>
      <c r="H431" s="16">
        <f t="shared" si="53"/>
        <v>-2.5273969832989606E-4</v>
      </c>
    </row>
    <row r="432" spans="1:8" ht="25.5" x14ac:dyDescent="0.2">
      <c r="A432" s="13"/>
      <c r="B432" s="14" t="s">
        <v>408</v>
      </c>
      <c r="C432" s="15">
        <v>862</v>
      </c>
      <c r="D432" s="15">
        <v>1059</v>
      </c>
      <c r="E432" s="16">
        <f t="shared" si="51"/>
        <v>8.7144647984148168E-3</v>
      </c>
      <c r="F432" s="16">
        <f t="shared" si="52"/>
        <v>8.8293410927039132E-3</v>
      </c>
      <c r="G432" s="16">
        <f t="shared" si="54"/>
        <v>0.22853828306264501</v>
      </c>
      <c r="H432" s="16">
        <f t="shared" si="53"/>
        <v>1.9915888228395811E-3</v>
      </c>
    </row>
    <row r="433" spans="1:8" x14ac:dyDescent="0.2">
      <c r="A433" s="13"/>
      <c r="B433" s="14" t="s">
        <v>409</v>
      </c>
      <c r="C433" s="15">
        <v>120</v>
      </c>
      <c r="D433" s="15">
        <v>102</v>
      </c>
      <c r="E433" s="16">
        <f t="shared" si="51"/>
        <v>1.2131505519835011E-3</v>
      </c>
      <c r="F433" s="16">
        <f t="shared" si="52"/>
        <v>8.5041812224343632E-4</v>
      </c>
      <c r="G433" s="16">
        <f t="shared" si="54"/>
        <v>-0.15</v>
      </c>
      <c r="H433" s="16">
        <f t="shared" si="53"/>
        <v>-1.8197258279752516E-4</v>
      </c>
    </row>
    <row r="434" spans="1:8" ht="25.5" x14ac:dyDescent="0.2">
      <c r="A434" s="13"/>
      <c r="B434" s="14" t="s">
        <v>410</v>
      </c>
      <c r="C434" s="15">
        <v>51</v>
      </c>
      <c r="D434" s="15">
        <v>29</v>
      </c>
      <c r="E434" s="16">
        <f t="shared" si="51"/>
        <v>5.1558898459298796E-4</v>
      </c>
      <c r="F434" s="16">
        <f t="shared" si="52"/>
        <v>2.4178554455940837E-4</v>
      </c>
      <c r="G434" s="16">
        <f t="shared" si="54"/>
        <v>-0.43137254901960786</v>
      </c>
      <c r="H434" s="16">
        <f t="shared" si="53"/>
        <v>-2.2241093453030853E-4</v>
      </c>
    </row>
    <row r="435" spans="1:8" ht="25.5" x14ac:dyDescent="0.2">
      <c r="A435" s="13"/>
      <c r="B435" s="14" t="s">
        <v>411</v>
      </c>
      <c r="C435" s="15">
        <v>2</v>
      </c>
      <c r="D435" s="15">
        <v>1</v>
      </c>
      <c r="E435" s="16">
        <f t="shared" si="51"/>
        <v>2.0219175866391685E-5</v>
      </c>
      <c r="F435" s="16">
        <f t="shared" si="52"/>
        <v>8.3374325710140816E-6</v>
      </c>
      <c r="G435" s="16">
        <f t="shared" si="54"/>
        <v>-0.5</v>
      </c>
      <c r="H435" s="16">
        <f t="shared" si="53"/>
        <v>-1.0109587933195842E-5</v>
      </c>
    </row>
    <row r="436" spans="1:8" x14ac:dyDescent="0.2">
      <c r="A436" s="13"/>
      <c r="B436" s="14" t="s">
        <v>412</v>
      </c>
      <c r="C436" s="15">
        <v>19</v>
      </c>
      <c r="D436" s="15">
        <v>52</v>
      </c>
      <c r="E436" s="16">
        <f t="shared" si="51"/>
        <v>1.9208217073072101E-4</v>
      </c>
      <c r="F436" s="16">
        <f t="shared" si="52"/>
        <v>4.3354649369273224E-4</v>
      </c>
      <c r="G436" s="16">
        <f t="shared" si="54"/>
        <v>1.736842105263158</v>
      </c>
      <c r="H436" s="16">
        <f t="shared" si="53"/>
        <v>3.336164017954628E-4</v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13</v>
      </c>
      <c r="E437" s="16" t="str">
        <f t="shared" si="51"/>
        <v/>
      </c>
      <c r="F437" s="16">
        <f t="shared" si="52"/>
        <v>1.0838662342318306E-4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19</v>
      </c>
      <c r="E438" s="16" t="str">
        <f t="shared" si="51"/>
        <v/>
      </c>
      <c r="F438" s="16">
        <f t="shared" si="52"/>
        <v>1.5841121884926755E-4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16</v>
      </c>
      <c r="E439" s="16" t="str">
        <f t="shared" si="51"/>
        <v/>
      </c>
      <c r="F439" s="16">
        <f t="shared" si="52"/>
        <v>1.3339892113622531E-4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5</v>
      </c>
      <c r="D440" s="15">
        <v>2</v>
      </c>
      <c r="E440" s="16">
        <f t="shared" si="51"/>
        <v>5.0547939665979212E-5</v>
      </c>
      <c r="F440" s="16">
        <f t="shared" si="52"/>
        <v>1.6674865142028163E-5</v>
      </c>
      <c r="G440" s="16">
        <f t="shared" si="54"/>
        <v>-0.6</v>
      </c>
      <c r="H440" s="16">
        <f t="shared" si="53"/>
        <v>-3.0328763799587527E-5</v>
      </c>
    </row>
    <row r="441" spans="1:8" x14ac:dyDescent="0.2">
      <c r="A441" s="13"/>
      <c r="B441" s="14" t="s">
        <v>417</v>
      </c>
      <c r="C441" s="15">
        <v>47</v>
      </c>
      <c r="D441" s="15">
        <v>47</v>
      </c>
      <c r="E441" s="16">
        <f t="shared" si="51"/>
        <v>4.7515063286020459E-4</v>
      </c>
      <c r="F441" s="16">
        <f t="shared" si="52"/>
        <v>3.9185933083766183E-4</v>
      </c>
      <c r="G441" s="16">
        <f t="shared" si="54"/>
        <v>0</v>
      </c>
      <c r="H441" s="16">
        <f t="shared" si="53"/>
        <v>0</v>
      </c>
    </row>
    <row r="442" spans="1:8" x14ac:dyDescent="0.2">
      <c r="A442" s="13"/>
      <c r="B442" s="14" t="s">
        <v>418</v>
      </c>
      <c r="C442" s="15">
        <v>971</v>
      </c>
      <c r="D442" s="15">
        <v>1463</v>
      </c>
      <c r="E442" s="16">
        <f t="shared" si="51"/>
        <v>9.8164098831331637E-3</v>
      </c>
      <c r="F442" s="16">
        <f t="shared" si="52"/>
        <v>1.2197663851393602E-2</v>
      </c>
      <c r="G442" s="16">
        <f t="shared" si="54"/>
        <v>0.50669412976313077</v>
      </c>
      <c r="H442" s="16">
        <f t="shared" si="53"/>
        <v>4.9739172631323549E-3</v>
      </c>
    </row>
    <row r="443" spans="1:8" x14ac:dyDescent="0.2">
      <c r="A443" s="13"/>
      <c r="B443" s="14" t="s">
        <v>419</v>
      </c>
      <c r="C443" s="15">
        <v>309</v>
      </c>
      <c r="D443" s="15">
        <v>781</v>
      </c>
      <c r="E443" s="16">
        <f t="shared" si="51"/>
        <v>3.1238626713575154E-3</v>
      </c>
      <c r="F443" s="16">
        <f t="shared" si="52"/>
        <v>6.5115348379619978E-3</v>
      </c>
      <c r="G443" s="16">
        <f t="shared" si="54"/>
        <v>1.5275080906148868</v>
      </c>
      <c r="H443" s="16">
        <f t="shared" si="53"/>
        <v>4.7717255044684376E-3</v>
      </c>
    </row>
    <row r="444" spans="1:8" x14ac:dyDescent="0.2">
      <c r="A444" s="13"/>
      <c r="B444" s="14" t="s">
        <v>420</v>
      </c>
      <c r="C444" s="15">
        <v>163</v>
      </c>
      <c r="D444" s="15">
        <v>134</v>
      </c>
      <c r="E444" s="16">
        <f t="shared" si="51"/>
        <v>1.6478628331109224E-3</v>
      </c>
      <c r="F444" s="16">
        <f t="shared" si="52"/>
        <v>1.117215964515887E-3</v>
      </c>
      <c r="G444" s="16">
        <f t="shared" si="54"/>
        <v>-0.17791411042944785</v>
      </c>
      <c r="H444" s="16">
        <f t="shared" si="53"/>
        <v>-2.9317805006267943E-4</v>
      </c>
    </row>
    <row r="445" spans="1:8" x14ac:dyDescent="0.2">
      <c r="A445" s="13"/>
      <c r="B445" s="14" t="s">
        <v>421</v>
      </c>
      <c r="C445" s="15">
        <v>1148</v>
      </c>
      <c r="D445" s="15">
        <v>1690</v>
      </c>
      <c r="E445" s="16">
        <f t="shared" si="51"/>
        <v>1.1605806947308828E-2</v>
      </c>
      <c r="F445" s="16">
        <f t="shared" si="52"/>
        <v>1.4090261045013798E-2</v>
      </c>
      <c r="G445" s="16">
        <f t="shared" si="54"/>
        <v>0.47212543554006969</v>
      </c>
      <c r="H445" s="16">
        <f t="shared" si="53"/>
        <v>5.4793966597921472E-3</v>
      </c>
    </row>
    <row r="446" spans="1:8" x14ac:dyDescent="0.2">
      <c r="A446" s="13"/>
      <c r="B446" s="14" t="s">
        <v>422</v>
      </c>
      <c r="C446" s="15">
        <v>7</v>
      </c>
      <c r="D446" s="15">
        <v>42</v>
      </c>
      <c r="E446" s="16">
        <f t="shared" si="51"/>
        <v>7.0767115532370897E-5</v>
      </c>
      <c r="F446" s="16">
        <f t="shared" si="52"/>
        <v>3.5017216798259143E-4</v>
      </c>
      <c r="G446" s="16">
        <f t="shared" si="54"/>
        <v>5</v>
      </c>
      <c r="H446" s="16">
        <f t="shared" si="53"/>
        <v>3.5383557766185448E-4</v>
      </c>
    </row>
    <row r="447" spans="1:8" x14ac:dyDescent="0.2">
      <c r="A447" s="13"/>
      <c r="B447" s="14" t="s">
        <v>423</v>
      </c>
      <c r="C447" s="15">
        <v>1</v>
      </c>
      <c r="D447" s="15">
        <v>6</v>
      </c>
      <c r="E447" s="16">
        <f t="shared" si="51"/>
        <v>1.0109587933195842E-5</v>
      </c>
      <c r="F447" s="16">
        <f t="shared" si="52"/>
        <v>5.002459542608449E-5</v>
      </c>
      <c r="G447" s="16">
        <f t="shared" si="54"/>
        <v>5</v>
      </c>
      <c r="H447" s="16">
        <f t="shared" si="53"/>
        <v>5.0547939665979212E-5</v>
      </c>
    </row>
    <row r="448" spans="1:8" x14ac:dyDescent="0.2">
      <c r="A448" s="13"/>
      <c r="B448" s="14" t="s">
        <v>424</v>
      </c>
      <c r="C448" s="15">
        <v>72</v>
      </c>
      <c r="D448" s="15">
        <v>61</v>
      </c>
      <c r="E448" s="16">
        <f t="shared" si="51"/>
        <v>7.2789033119010065E-4</v>
      </c>
      <c r="F448" s="16">
        <f t="shared" si="52"/>
        <v>5.0858338683185903E-4</v>
      </c>
      <c r="G448" s="16">
        <f t="shared" si="54"/>
        <v>-0.15277777777777779</v>
      </c>
      <c r="H448" s="16">
        <f t="shared" si="53"/>
        <v>-1.1120546726515428E-4</v>
      </c>
    </row>
    <row r="449" spans="1:8" x14ac:dyDescent="0.2">
      <c r="A449" s="13"/>
      <c r="B449" s="14" t="s">
        <v>425</v>
      </c>
      <c r="C449" s="15">
        <v>23</v>
      </c>
      <c r="D449" s="15">
        <v>17</v>
      </c>
      <c r="E449" s="16">
        <f t="shared" si="51"/>
        <v>2.3252052246350437E-4</v>
      </c>
      <c r="F449" s="16">
        <f t="shared" si="52"/>
        <v>1.4173635370723939E-4</v>
      </c>
      <c r="G449" s="16">
        <f t="shared" si="54"/>
        <v>-0.2608695652173913</v>
      </c>
      <c r="H449" s="16">
        <f t="shared" si="53"/>
        <v>-6.0657527599175054E-5</v>
      </c>
    </row>
    <row r="450" spans="1:8" x14ac:dyDescent="0.2">
      <c r="A450" s="13"/>
      <c r="B450" s="14" t="s">
        <v>426</v>
      </c>
      <c r="C450" s="15">
        <v>163</v>
      </c>
      <c r="D450" s="15">
        <v>189</v>
      </c>
      <c r="E450" s="16">
        <f t="shared" si="51"/>
        <v>1.6478628331109224E-3</v>
      </c>
      <c r="F450" s="16">
        <f t="shared" si="52"/>
        <v>1.5757747559216615E-3</v>
      </c>
      <c r="G450" s="16">
        <f t="shared" si="54"/>
        <v>0.15950920245398773</v>
      </c>
      <c r="H450" s="16">
        <f t="shared" si="53"/>
        <v>2.628492862630919E-4</v>
      </c>
    </row>
    <row r="451" spans="1:8" x14ac:dyDescent="0.2">
      <c r="A451" s="13"/>
      <c r="B451" s="14" t="s">
        <v>427</v>
      </c>
      <c r="C451" s="15">
        <v>15</v>
      </c>
      <c r="D451" s="15">
        <v>15</v>
      </c>
      <c r="E451" s="16">
        <f t="shared" si="51"/>
        <v>1.5164381899793764E-4</v>
      </c>
      <c r="F451" s="16">
        <f t="shared" si="52"/>
        <v>1.2506148856521122E-4</v>
      </c>
      <c r="G451" s="16">
        <f t="shared" si="54"/>
        <v>0</v>
      </c>
      <c r="H451" s="16">
        <f t="shared" si="53"/>
        <v>0</v>
      </c>
    </row>
    <row r="452" spans="1:8" x14ac:dyDescent="0.2">
      <c r="A452" s="13"/>
      <c r="B452" s="14" t="s">
        <v>428</v>
      </c>
      <c r="C452" s="15">
        <v>7</v>
      </c>
      <c r="D452" s="15">
        <v>8</v>
      </c>
      <c r="E452" s="16">
        <f t="shared" si="51"/>
        <v>7.0767115532370897E-5</v>
      </c>
      <c r="F452" s="16">
        <f t="shared" si="52"/>
        <v>6.6699460568112653E-5</v>
      </c>
      <c r="G452" s="16">
        <f t="shared" si="54"/>
        <v>0.14285714285714285</v>
      </c>
      <c r="H452" s="16">
        <f t="shared" si="53"/>
        <v>1.0109587933195842E-5</v>
      </c>
    </row>
    <row r="453" spans="1:8" x14ac:dyDescent="0.2">
      <c r="A453" s="13"/>
      <c r="B453" s="14" t="s">
        <v>429</v>
      </c>
      <c r="C453" s="15">
        <v>45</v>
      </c>
      <c r="D453" s="15">
        <v>31</v>
      </c>
      <c r="E453" s="16">
        <f t="shared" si="51"/>
        <v>4.5493145699381291E-4</v>
      </c>
      <c r="F453" s="16">
        <f t="shared" si="52"/>
        <v>2.5846040970143653E-4</v>
      </c>
      <c r="G453" s="16">
        <f t="shared" si="54"/>
        <v>-0.31111111111111112</v>
      </c>
      <c r="H453" s="16">
        <f t="shared" si="53"/>
        <v>-1.4153423106474179E-4</v>
      </c>
    </row>
    <row r="454" spans="1:8" x14ac:dyDescent="0.2">
      <c r="A454" s="13"/>
      <c r="B454" s="14" t="s">
        <v>430</v>
      </c>
      <c r="C454" s="15">
        <v>5</v>
      </c>
      <c r="D454" s="15">
        <v>3</v>
      </c>
      <c r="E454" s="16">
        <f t="shared" si="51"/>
        <v>5.0547939665979212E-5</v>
      </c>
      <c r="F454" s="16">
        <f t="shared" si="52"/>
        <v>2.5012297713042245E-5</v>
      </c>
      <c r="G454" s="16">
        <f t="shared" si="54"/>
        <v>-0.4</v>
      </c>
      <c r="H454" s="16">
        <f t="shared" si="53"/>
        <v>-2.0219175866391685E-5</v>
      </c>
    </row>
    <row r="455" spans="1:8" x14ac:dyDescent="0.2">
      <c r="A455" s="13"/>
      <c r="B455" s="14" t="s">
        <v>431</v>
      </c>
      <c r="C455" s="15">
        <v>194</v>
      </c>
      <c r="D455" s="15">
        <v>291</v>
      </c>
      <c r="E455" s="16">
        <f t="shared" si="51"/>
        <v>1.9612600590399936E-3</v>
      </c>
      <c r="F455" s="16">
        <f t="shared" si="52"/>
        <v>2.4261928781650977E-3</v>
      </c>
      <c r="G455" s="16">
        <f t="shared" si="54"/>
        <v>0.5</v>
      </c>
      <c r="H455" s="16">
        <f t="shared" si="53"/>
        <v>9.8063002951999682E-4</v>
      </c>
    </row>
    <row r="456" spans="1:8" x14ac:dyDescent="0.2">
      <c r="A456" s="13"/>
      <c r="B456" s="14" t="s">
        <v>432</v>
      </c>
      <c r="C456" s="15">
        <v>489</v>
      </c>
      <c r="D456" s="15">
        <v>499</v>
      </c>
      <c r="E456" s="16">
        <f t="shared" si="51"/>
        <v>4.9435884993327675E-3</v>
      </c>
      <c r="F456" s="16">
        <f t="shared" si="52"/>
        <v>4.1603788529360267E-3</v>
      </c>
      <c r="G456" s="16">
        <f t="shared" si="54"/>
        <v>2.0449897750511249E-2</v>
      </c>
      <c r="H456" s="16">
        <f t="shared" si="53"/>
        <v>1.0109587933195844E-4</v>
      </c>
    </row>
    <row r="457" spans="1:8" x14ac:dyDescent="0.2">
      <c r="A457" s="13"/>
      <c r="B457" s="14" t="s">
        <v>433</v>
      </c>
      <c r="C457" s="15">
        <v>75</v>
      </c>
      <c r="D457" s="15">
        <v>194</v>
      </c>
      <c r="E457" s="16">
        <f t="shared" si="51"/>
        <v>7.5821909498968818E-4</v>
      </c>
      <c r="F457" s="16">
        <f t="shared" si="52"/>
        <v>1.6174619187767319E-3</v>
      </c>
      <c r="G457" s="16">
        <f t="shared" si="54"/>
        <v>1.5866666666666667</v>
      </c>
      <c r="H457" s="16">
        <f t="shared" si="53"/>
        <v>1.2030409640503054E-3</v>
      </c>
    </row>
    <row r="458" spans="1:8" ht="25.5" x14ac:dyDescent="0.2">
      <c r="A458" s="13"/>
      <c r="B458" s="14" t="s">
        <v>434</v>
      </c>
      <c r="C458" s="15">
        <v>69</v>
      </c>
      <c r="D458" s="15">
        <v>68</v>
      </c>
      <c r="E458" s="16">
        <f t="shared" si="51"/>
        <v>6.9756156739051312E-4</v>
      </c>
      <c r="F458" s="16">
        <f t="shared" si="52"/>
        <v>5.6694541482895755E-4</v>
      </c>
      <c r="G458" s="16">
        <f t="shared" si="54"/>
        <v>-1.4492753623188406E-2</v>
      </c>
      <c r="H458" s="16">
        <f t="shared" si="53"/>
        <v>-1.0109587933195842E-5</v>
      </c>
    </row>
    <row r="459" spans="1:8" ht="25.5" x14ac:dyDescent="0.2">
      <c r="A459" s="13"/>
      <c r="B459" s="14" t="s">
        <v>435</v>
      </c>
      <c r="C459" s="15">
        <v>752</v>
      </c>
      <c r="D459" s="15">
        <v>212</v>
      </c>
      <c r="E459" s="16">
        <f t="shared" si="51"/>
        <v>7.6024101257632735E-3</v>
      </c>
      <c r="F459" s="16">
        <f t="shared" si="52"/>
        <v>1.7675357050549853E-3</v>
      </c>
      <c r="G459" s="16">
        <f t="shared" si="54"/>
        <v>-0.71808510638297873</v>
      </c>
      <c r="H459" s="16">
        <f t="shared" si="53"/>
        <v>-5.4591774839257553E-3</v>
      </c>
    </row>
    <row r="460" spans="1:8" ht="25.5" x14ac:dyDescent="0.2">
      <c r="A460" s="13"/>
      <c r="B460" s="14" t="s">
        <v>436</v>
      </c>
      <c r="C460" s="15">
        <v>7</v>
      </c>
      <c r="D460" s="15">
        <v>5</v>
      </c>
      <c r="E460" s="16">
        <f t="shared" si="51"/>
        <v>7.0767115532370897E-5</v>
      </c>
      <c r="F460" s="16">
        <f t="shared" si="52"/>
        <v>4.1687162855070408E-5</v>
      </c>
      <c r="G460" s="16">
        <f t="shared" si="54"/>
        <v>-0.2857142857142857</v>
      </c>
      <c r="H460" s="16">
        <f t="shared" si="53"/>
        <v>-2.0219175866391685E-5</v>
      </c>
    </row>
    <row r="461" spans="1:8" x14ac:dyDescent="0.2">
      <c r="A461" s="13"/>
      <c r="B461" s="14" t="s">
        <v>437</v>
      </c>
      <c r="C461" s="15">
        <v>30</v>
      </c>
      <c r="D461" s="15">
        <v>42</v>
      </c>
      <c r="E461" s="16">
        <f t="shared" si="51"/>
        <v>3.0328763799587527E-4</v>
      </c>
      <c r="F461" s="16">
        <f t="shared" si="52"/>
        <v>3.5017216798259143E-4</v>
      </c>
      <c r="G461" s="16">
        <f t="shared" si="54"/>
        <v>0.4</v>
      </c>
      <c r="H461" s="16">
        <f t="shared" si="53"/>
        <v>1.2131505519835011E-4</v>
      </c>
    </row>
    <row r="462" spans="1:8" ht="25.5" x14ac:dyDescent="0.2">
      <c r="A462" s="13"/>
      <c r="B462" s="14" t="s">
        <v>438</v>
      </c>
      <c r="C462" s="15">
        <v>8</v>
      </c>
      <c r="D462" s="15">
        <v>7</v>
      </c>
      <c r="E462" s="16">
        <f t="shared" si="51"/>
        <v>8.0876703465566739E-5</v>
      </c>
      <c r="F462" s="16">
        <f t="shared" si="52"/>
        <v>5.8362027997098571E-5</v>
      </c>
      <c r="G462" s="16">
        <f t="shared" si="54"/>
        <v>-0.125</v>
      </c>
      <c r="H462" s="16">
        <f t="shared" si="53"/>
        <v>-1.0109587933195842E-5</v>
      </c>
    </row>
    <row r="463" spans="1:8" x14ac:dyDescent="0.2">
      <c r="A463" s="13"/>
      <c r="B463" s="14" t="s">
        <v>439</v>
      </c>
      <c r="C463" s="15">
        <v>19</v>
      </c>
      <c r="D463" s="15">
        <v>53</v>
      </c>
      <c r="E463" s="16">
        <f t="shared" si="51"/>
        <v>1.9208217073072101E-4</v>
      </c>
      <c r="F463" s="16">
        <f t="shared" si="52"/>
        <v>4.4188392626374632E-4</v>
      </c>
      <c r="G463" s="16">
        <f t="shared" si="54"/>
        <v>1.7894736842105263</v>
      </c>
      <c r="H463" s="16">
        <f t="shared" si="53"/>
        <v>3.4372598972865864E-4</v>
      </c>
    </row>
    <row r="464" spans="1:8" x14ac:dyDescent="0.2">
      <c r="A464" s="13"/>
      <c r="B464" s="14" t="s">
        <v>440</v>
      </c>
      <c r="C464" s="15">
        <v>34</v>
      </c>
      <c r="D464" s="15">
        <v>24</v>
      </c>
      <c r="E464" s="16">
        <f t="shared" si="51"/>
        <v>3.4372598972865864E-4</v>
      </c>
      <c r="F464" s="16">
        <f t="shared" si="52"/>
        <v>2.0009838170433796E-4</v>
      </c>
      <c r="G464" s="16">
        <f t="shared" si="54"/>
        <v>-0.29411764705882354</v>
      </c>
      <c r="H464" s="16">
        <f t="shared" si="53"/>
        <v>-1.0109587933195842E-4</v>
      </c>
    </row>
    <row r="465" spans="1:8" x14ac:dyDescent="0.2">
      <c r="A465" s="13"/>
      <c r="B465" s="14" t="s">
        <v>441</v>
      </c>
      <c r="C465" s="15">
        <v>438</v>
      </c>
      <c r="D465" s="15">
        <v>372</v>
      </c>
      <c r="E465" s="16">
        <f t="shared" si="51"/>
        <v>4.4279995147397796E-3</v>
      </c>
      <c r="F465" s="16">
        <f t="shared" si="52"/>
        <v>3.1015249164172386E-3</v>
      </c>
      <c r="G465" s="16">
        <f t="shared" si="54"/>
        <v>-0.15068493150684931</v>
      </c>
      <c r="H465" s="16">
        <f t="shared" si="53"/>
        <v>-6.6723280359092571E-4</v>
      </c>
    </row>
    <row r="466" spans="1:8" x14ac:dyDescent="0.2">
      <c r="A466" s="13"/>
      <c r="B466" s="14" t="s">
        <v>442</v>
      </c>
      <c r="C466" s="15">
        <v>48</v>
      </c>
      <c r="D466" s="15">
        <v>68</v>
      </c>
      <c r="E466" s="16">
        <f t="shared" si="51"/>
        <v>4.8526022079340043E-4</v>
      </c>
      <c r="F466" s="16">
        <f t="shared" si="52"/>
        <v>5.6694541482895755E-4</v>
      </c>
      <c r="G466" s="16">
        <f t="shared" si="54"/>
        <v>0.41666666666666669</v>
      </c>
      <c r="H466" s="16">
        <f t="shared" si="53"/>
        <v>2.0219175866391685E-4</v>
      </c>
    </row>
    <row r="467" spans="1:8" x14ac:dyDescent="0.2">
      <c r="A467" s="13"/>
      <c r="B467" s="14" t="s">
        <v>443</v>
      </c>
      <c r="C467" s="15">
        <v>27</v>
      </c>
      <c r="D467" s="15">
        <v>30</v>
      </c>
      <c r="E467" s="16">
        <f t="shared" si="51"/>
        <v>2.7295887419628774E-4</v>
      </c>
      <c r="F467" s="16">
        <f t="shared" si="52"/>
        <v>2.5012297713042245E-4</v>
      </c>
      <c r="G467" s="16">
        <f t="shared" si="54"/>
        <v>0.1111111111111111</v>
      </c>
      <c r="H467" s="16">
        <f t="shared" si="53"/>
        <v>3.0328763799587527E-5</v>
      </c>
    </row>
    <row r="468" spans="1:8" x14ac:dyDescent="0.2">
      <c r="A468" s="13"/>
      <c r="B468" s="14" t="s">
        <v>444</v>
      </c>
      <c r="C468" s="15">
        <v>10</v>
      </c>
      <c r="D468" s="15">
        <v>10</v>
      </c>
      <c r="E468" s="16">
        <f t="shared" si="51"/>
        <v>1.0109587933195842E-4</v>
      </c>
      <c r="F468" s="16">
        <f t="shared" si="52"/>
        <v>8.3374325710140816E-5</v>
      </c>
      <c r="G468" s="16">
        <f t="shared" si="54"/>
        <v>0</v>
      </c>
      <c r="H468" s="16">
        <f t="shared" si="53"/>
        <v>0</v>
      </c>
    </row>
    <row r="469" spans="1:8" x14ac:dyDescent="0.2">
      <c r="A469" s="13"/>
      <c r="B469" s="14" t="s">
        <v>445</v>
      </c>
      <c r="C469" s="15">
        <v>89</v>
      </c>
      <c r="D469" s="15">
        <v>199</v>
      </c>
      <c r="E469" s="16">
        <f t="shared" si="51"/>
        <v>8.9975332605442997E-4</v>
      </c>
      <c r="F469" s="16">
        <f t="shared" si="52"/>
        <v>1.6591490816318024E-3</v>
      </c>
      <c r="G469" s="16">
        <f t="shared" si="54"/>
        <v>1.2359550561797752</v>
      </c>
      <c r="H469" s="16">
        <f t="shared" si="53"/>
        <v>1.1120546726515427E-3</v>
      </c>
    </row>
    <row r="470" spans="1:8" x14ac:dyDescent="0.2">
      <c r="A470" s="13"/>
      <c r="B470" s="14" t="s">
        <v>446</v>
      </c>
      <c r="C470" s="15">
        <v>56</v>
      </c>
      <c r="D470" s="15">
        <v>108</v>
      </c>
      <c r="E470" s="16">
        <f t="shared" si="51"/>
        <v>5.6613692425896717E-4</v>
      </c>
      <c r="F470" s="16">
        <f t="shared" si="52"/>
        <v>9.0044271766952081E-4</v>
      </c>
      <c r="G470" s="16">
        <f t="shared" si="54"/>
        <v>0.9285714285714286</v>
      </c>
      <c r="H470" s="16">
        <f t="shared" si="53"/>
        <v>5.256985725261838E-4</v>
      </c>
    </row>
    <row r="471" spans="1:8" x14ac:dyDescent="0.2">
      <c r="A471" s="13"/>
      <c r="B471" s="14" t="s">
        <v>447</v>
      </c>
      <c r="C471" s="15">
        <v>702</v>
      </c>
      <c r="D471" s="15">
        <v>757</v>
      </c>
      <c r="E471" s="16">
        <f t="shared" si="51"/>
        <v>7.096930729103482E-3</v>
      </c>
      <c r="F471" s="16">
        <f t="shared" si="52"/>
        <v>6.3114364562576603E-3</v>
      </c>
      <c r="G471" s="16">
        <f t="shared" si="54"/>
        <v>7.8347578347578342E-2</v>
      </c>
      <c r="H471" s="16">
        <f t="shared" si="53"/>
        <v>5.5602733632577133E-4</v>
      </c>
    </row>
    <row r="472" spans="1:8" x14ac:dyDescent="0.2">
      <c r="A472" s="13"/>
      <c r="B472" s="14" t="s">
        <v>448</v>
      </c>
      <c r="C472" s="15">
        <v>4</v>
      </c>
      <c r="D472" s="15">
        <v>2</v>
      </c>
      <c r="E472" s="16">
        <f t="shared" si="51"/>
        <v>4.043835173278337E-5</v>
      </c>
      <c r="F472" s="16">
        <f t="shared" si="52"/>
        <v>1.6674865142028163E-5</v>
      </c>
      <c r="G472" s="16">
        <f t="shared" si="54"/>
        <v>-0.5</v>
      </c>
      <c r="H472" s="16">
        <f t="shared" si="53"/>
        <v>-2.0219175866391685E-5</v>
      </c>
    </row>
    <row r="473" spans="1:8" x14ac:dyDescent="0.2">
      <c r="A473" s="13"/>
      <c r="B473" s="14" t="s">
        <v>449</v>
      </c>
      <c r="C473" s="15">
        <v>8</v>
      </c>
      <c r="D473" s="15">
        <v>17</v>
      </c>
      <c r="E473" s="16">
        <f t="shared" si="51"/>
        <v>8.0876703465566739E-5</v>
      </c>
      <c r="F473" s="16">
        <f t="shared" si="52"/>
        <v>1.4173635370723939E-4</v>
      </c>
      <c r="G473" s="16">
        <f t="shared" si="54"/>
        <v>1.125</v>
      </c>
      <c r="H473" s="16">
        <f t="shared" si="53"/>
        <v>9.0986291398762582E-5</v>
      </c>
    </row>
    <row r="474" spans="1:8" x14ac:dyDescent="0.2">
      <c r="A474" s="13"/>
      <c r="B474" s="14" t="s">
        <v>450</v>
      </c>
      <c r="C474" s="15">
        <v>3</v>
      </c>
      <c r="D474" s="15">
        <v>1</v>
      </c>
      <c r="E474" s="16">
        <f t="shared" si="51"/>
        <v>3.0328763799587527E-5</v>
      </c>
      <c r="F474" s="16">
        <f t="shared" si="52"/>
        <v>8.3374325710140816E-6</v>
      </c>
      <c r="G474" s="16">
        <f t="shared" si="54"/>
        <v>-0.66666666666666663</v>
      </c>
      <c r="H474" s="16">
        <f t="shared" si="53"/>
        <v>-2.0219175866391685E-5</v>
      </c>
    </row>
    <row r="475" spans="1:8" x14ac:dyDescent="0.2">
      <c r="A475" s="13"/>
      <c r="B475" s="14" t="s">
        <v>451</v>
      </c>
      <c r="C475" s="15">
        <v>12</v>
      </c>
      <c r="D475" s="15">
        <v>15</v>
      </c>
      <c r="E475" s="16">
        <f t="shared" si="51"/>
        <v>1.2131505519835011E-4</v>
      </c>
      <c r="F475" s="16">
        <f t="shared" si="52"/>
        <v>1.2506148856521122E-4</v>
      </c>
      <c r="G475" s="16">
        <f t="shared" si="54"/>
        <v>0.25</v>
      </c>
      <c r="H475" s="16">
        <f t="shared" si="53"/>
        <v>3.0328763799587527E-5</v>
      </c>
    </row>
    <row r="476" spans="1:8" x14ac:dyDescent="0.2">
      <c r="A476" s="13"/>
      <c r="B476" s="14" t="s">
        <v>452</v>
      </c>
      <c r="C476" s="15">
        <v>33</v>
      </c>
      <c r="D476" s="15">
        <v>28</v>
      </c>
      <c r="E476" s="16">
        <f t="shared" si="51"/>
        <v>3.336164017954628E-4</v>
      </c>
      <c r="F476" s="16">
        <f t="shared" si="52"/>
        <v>2.3344811198839428E-4</v>
      </c>
      <c r="G476" s="16">
        <f t="shared" si="54"/>
        <v>-0.15151515151515152</v>
      </c>
      <c r="H476" s="16">
        <f t="shared" si="53"/>
        <v>-5.0547939665979212E-5</v>
      </c>
    </row>
    <row r="477" spans="1:8" x14ac:dyDescent="0.2">
      <c r="A477" s="13"/>
      <c r="B477" s="14" t="s">
        <v>453</v>
      </c>
      <c r="C477" s="15">
        <v>3</v>
      </c>
      <c r="D477" s="15">
        <v>4</v>
      </c>
      <c r="E477" s="16">
        <f t="shared" ref="E477:E540" si="55">+IF(C477=0,"",C477/C$349)</f>
        <v>3.0328763799587527E-5</v>
      </c>
      <c r="F477" s="16">
        <f t="shared" ref="F477:F540" si="56">+IF(D477=0,"",D477/D$349)</f>
        <v>3.3349730284056326E-5</v>
      </c>
      <c r="G477" s="16">
        <f t="shared" si="54"/>
        <v>0.33333333333333331</v>
      </c>
      <c r="H477" s="16">
        <f t="shared" ref="H477:H540" si="57">+IF(OR(AND(E477=""),(G477="")),"",E477*G477)</f>
        <v>1.0109587933195842E-5</v>
      </c>
    </row>
    <row r="478" spans="1:8" x14ac:dyDescent="0.2">
      <c r="A478" s="13"/>
      <c r="B478" s="14" t="s">
        <v>454</v>
      </c>
      <c r="C478" s="15">
        <v>3</v>
      </c>
      <c r="D478" s="15">
        <v>2</v>
      </c>
      <c r="E478" s="16">
        <f t="shared" si="55"/>
        <v>3.0328763799587527E-5</v>
      </c>
      <c r="F478" s="16">
        <f t="shared" si="56"/>
        <v>1.6674865142028163E-5</v>
      </c>
      <c r="G478" s="16">
        <f t="shared" ref="G478:G541" si="58">+IF(AND(C478=0,D478=0)," ",IF(C478=0,1,IF(D478=0,-1,(D478-C478)/C478)))</f>
        <v>-0.33333333333333331</v>
      </c>
      <c r="H478" s="16">
        <f t="shared" si="57"/>
        <v>-1.0109587933195842E-5</v>
      </c>
    </row>
    <row r="479" spans="1:8" x14ac:dyDescent="0.2">
      <c r="A479" s="13"/>
      <c r="B479" s="14" t="s">
        <v>455</v>
      </c>
      <c r="C479" s="15">
        <v>487</v>
      </c>
      <c r="D479" s="15">
        <v>473</v>
      </c>
      <c r="E479" s="16">
        <f t="shared" si="55"/>
        <v>4.9233693234663756E-3</v>
      </c>
      <c r="F479" s="16">
        <f t="shared" si="56"/>
        <v>3.9436056060896604E-3</v>
      </c>
      <c r="G479" s="16">
        <f t="shared" si="58"/>
        <v>-2.8747433264887063E-2</v>
      </c>
      <c r="H479" s="16">
        <f t="shared" si="57"/>
        <v>-1.4153423106474179E-4</v>
      </c>
    </row>
    <row r="480" spans="1:8" ht="25.5" x14ac:dyDescent="0.2">
      <c r="A480" s="13"/>
      <c r="B480" s="14" t="s">
        <v>456</v>
      </c>
      <c r="C480" s="15">
        <v>75</v>
      </c>
      <c r="D480" s="15">
        <v>28</v>
      </c>
      <c r="E480" s="16">
        <f t="shared" si="55"/>
        <v>7.5821909498968818E-4</v>
      </c>
      <c r="F480" s="16">
        <f t="shared" si="56"/>
        <v>2.3344811198839428E-4</v>
      </c>
      <c r="G480" s="16">
        <f t="shared" si="58"/>
        <v>-0.62666666666666671</v>
      </c>
      <c r="H480" s="16">
        <f t="shared" si="57"/>
        <v>-4.7515063286020465E-4</v>
      </c>
    </row>
    <row r="481" spans="1:8" x14ac:dyDescent="0.2">
      <c r="A481" s="13"/>
      <c r="B481" s="14" t="s">
        <v>457</v>
      </c>
      <c r="C481" s="15">
        <v>61</v>
      </c>
      <c r="D481" s="15">
        <v>65</v>
      </c>
      <c r="E481" s="16">
        <f t="shared" si="55"/>
        <v>6.1668486392494639E-4</v>
      </c>
      <c r="F481" s="16">
        <f t="shared" si="56"/>
        <v>5.4193311711591536E-4</v>
      </c>
      <c r="G481" s="16">
        <f t="shared" si="58"/>
        <v>6.5573770491803282E-2</v>
      </c>
      <c r="H481" s="16">
        <f t="shared" si="57"/>
        <v>4.043835173278337E-5</v>
      </c>
    </row>
    <row r="482" spans="1:8" x14ac:dyDescent="0.2">
      <c r="A482" s="13"/>
      <c r="B482" s="14" t="s">
        <v>458</v>
      </c>
      <c r="C482" s="15">
        <v>56</v>
      </c>
      <c r="D482" s="15">
        <v>18</v>
      </c>
      <c r="E482" s="16">
        <f t="shared" si="55"/>
        <v>5.6613692425896717E-4</v>
      </c>
      <c r="F482" s="16">
        <f t="shared" si="56"/>
        <v>1.5007378627825347E-4</v>
      </c>
      <c r="G482" s="16">
        <f t="shared" si="58"/>
        <v>-0.6785714285714286</v>
      </c>
      <c r="H482" s="16">
        <f t="shared" si="57"/>
        <v>-3.8416434146144201E-4</v>
      </c>
    </row>
    <row r="483" spans="1:8" x14ac:dyDescent="0.2">
      <c r="A483" s="13"/>
      <c r="B483" s="14" t="s">
        <v>459</v>
      </c>
      <c r="C483" s="15">
        <v>27</v>
      </c>
      <c r="D483" s="15">
        <v>35</v>
      </c>
      <c r="E483" s="16">
        <f t="shared" si="55"/>
        <v>2.7295887419628774E-4</v>
      </c>
      <c r="F483" s="16">
        <f t="shared" si="56"/>
        <v>2.9181013998549286E-4</v>
      </c>
      <c r="G483" s="16">
        <f t="shared" si="58"/>
        <v>0.29629629629629628</v>
      </c>
      <c r="H483" s="16">
        <f t="shared" si="57"/>
        <v>8.0876703465566739E-5</v>
      </c>
    </row>
    <row r="484" spans="1:8" x14ac:dyDescent="0.2">
      <c r="A484" s="13"/>
      <c r="B484" s="14" t="s">
        <v>460</v>
      </c>
      <c r="C484" s="15">
        <v>573</v>
      </c>
      <c r="D484" s="15">
        <v>641</v>
      </c>
      <c r="E484" s="16">
        <f t="shared" si="55"/>
        <v>5.7927938857212178E-3</v>
      </c>
      <c r="F484" s="16">
        <f t="shared" si="56"/>
        <v>5.3442942780200266E-3</v>
      </c>
      <c r="G484" s="16">
        <f t="shared" si="58"/>
        <v>0.11867364746945899</v>
      </c>
      <c r="H484" s="16">
        <f t="shared" si="57"/>
        <v>6.8745197945731728E-4</v>
      </c>
    </row>
    <row r="485" spans="1:8" x14ac:dyDescent="0.2">
      <c r="A485" s="13"/>
      <c r="B485" s="14" t="s">
        <v>461</v>
      </c>
      <c r="C485" s="15">
        <v>17</v>
      </c>
      <c r="D485" s="15">
        <v>26</v>
      </c>
      <c r="E485" s="16">
        <f t="shared" si="55"/>
        <v>1.7186299486432932E-4</v>
      </c>
      <c r="F485" s="16">
        <f t="shared" si="56"/>
        <v>2.1677324684636612E-4</v>
      </c>
      <c r="G485" s="16">
        <f t="shared" si="58"/>
        <v>0.52941176470588236</v>
      </c>
      <c r="H485" s="16">
        <f t="shared" si="57"/>
        <v>9.0986291398762582E-5</v>
      </c>
    </row>
    <row r="486" spans="1:8" x14ac:dyDescent="0.2">
      <c r="A486" s="13"/>
      <c r="B486" s="14" t="s">
        <v>462</v>
      </c>
      <c r="C486" s="15">
        <v>364</v>
      </c>
      <c r="D486" s="15">
        <v>449</v>
      </c>
      <c r="E486" s="16">
        <f t="shared" si="55"/>
        <v>3.6798900076832866E-3</v>
      </c>
      <c r="F486" s="16">
        <f t="shared" si="56"/>
        <v>3.7435072243853229E-3</v>
      </c>
      <c r="G486" s="16">
        <f t="shared" si="58"/>
        <v>0.23351648351648352</v>
      </c>
      <c r="H486" s="16">
        <f t="shared" si="57"/>
        <v>8.593149743216466E-4</v>
      </c>
    </row>
    <row r="487" spans="1:8" x14ac:dyDescent="0.2">
      <c r="A487" s="13"/>
      <c r="B487" s="14" t="s">
        <v>463</v>
      </c>
      <c r="C487" s="15">
        <v>35</v>
      </c>
      <c r="D487" s="15">
        <v>36</v>
      </c>
      <c r="E487" s="16">
        <f t="shared" si="55"/>
        <v>3.5383557766185448E-4</v>
      </c>
      <c r="F487" s="16">
        <f t="shared" si="56"/>
        <v>3.0014757255650694E-4</v>
      </c>
      <c r="G487" s="16">
        <f t="shared" si="58"/>
        <v>2.8571428571428571E-2</v>
      </c>
      <c r="H487" s="16">
        <f t="shared" si="57"/>
        <v>1.0109587933195842E-5</v>
      </c>
    </row>
    <row r="488" spans="1:8" x14ac:dyDescent="0.2">
      <c r="A488" s="13"/>
      <c r="B488" s="14" t="s">
        <v>464</v>
      </c>
      <c r="C488" s="15">
        <v>15</v>
      </c>
      <c r="D488" s="15">
        <v>17</v>
      </c>
      <c r="E488" s="16">
        <f t="shared" si="55"/>
        <v>1.5164381899793764E-4</v>
      </c>
      <c r="F488" s="16">
        <f t="shared" si="56"/>
        <v>1.4173635370723939E-4</v>
      </c>
      <c r="G488" s="16">
        <f t="shared" si="58"/>
        <v>0.13333333333333333</v>
      </c>
      <c r="H488" s="16">
        <f t="shared" si="57"/>
        <v>2.0219175866391685E-5</v>
      </c>
    </row>
    <row r="489" spans="1:8" x14ac:dyDescent="0.2">
      <c r="A489" s="13"/>
      <c r="B489" s="14" t="s">
        <v>465</v>
      </c>
      <c r="C489" s="15">
        <v>180</v>
      </c>
      <c r="D489" s="15">
        <v>136</v>
      </c>
      <c r="E489" s="16">
        <f t="shared" si="55"/>
        <v>1.8197258279752516E-3</v>
      </c>
      <c r="F489" s="16">
        <f t="shared" si="56"/>
        <v>1.1338908296579151E-3</v>
      </c>
      <c r="G489" s="16">
        <f t="shared" si="58"/>
        <v>-0.24444444444444444</v>
      </c>
      <c r="H489" s="16">
        <f t="shared" si="57"/>
        <v>-4.4482186906061707E-4</v>
      </c>
    </row>
    <row r="490" spans="1:8" x14ac:dyDescent="0.2">
      <c r="A490" s="13"/>
      <c r="B490" s="14" t="s">
        <v>466</v>
      </c>
      <c r="C490" s="15">
        <v>517</v>
      </c>
      <c r="D490" s="15">
        <v>479</v>
      </c>
      <c r="E490" s="16">
        <f t="shared" si="55"/>
        <v>5.2266569614622506E-3</v>
      </c>
      <c r="F490" s="16">
        <f t="shared" si="56"/>
        <v>3.9936302015157448E-3</v>
      </c>
      <c r="G490" s="16">
        <f t="shared" si="58"/>
        <v>-7.3500967117988397E-2</v>
      </c>
      <c r="H490" s="16">
        <f t="shared" si="57"/>
        <v>-3.8416434146144201E-4</v>
      </c>
    </row>
    <row r="491" spans="1:8" x14ac:dyDescent="0.2">
      <c r="A491" s="13"/>
      <c r="B491" s="14" t="s">
        <v>467</v>
      </c>
      <c r="C491" s="15">
        <v>1</v>
      </c>
      <c r="D491" s="15">
        <v>15</v>
      </c>
      <c r="E491" s="16">
        <f t="shared" si="55"/>
        <v>1.0109587933195842E-5</v>
      </c>
      <c r="F491" s="16">
        <f t="shared" si="56"/>
        <v>1.2506148856521122E-4</v>
      </c>
      <c r="G491" s="16">
        <f t="shared" si="58"/>
        <v>14</v>
      </c>
      <c r="H491" s="16">
        <f t="shared" si="57"/>
        <v>1.4153423106474179E-4</v>
      </c>
    </row>
    <row r="492" spans="1:8" ht="25.5" x14ac:dyDescent="0.2">
      <c r="A492" s="13"/>
      <c r="B492" s="14" t="s">
        <v>468</v>
      </c>
      <c r="C492" s="15">
        <v>9</v>
      </c>
      <c r="D492" s="15">
        <v>5</v>
      </c>
      <c r="E492" s="16">
        <f t="shared" si="55"/>
        <v>9.0986291398762582E-5</v>
      </c>
      <c r="F492" s="16">
        <f t="shared" si="56"/>
        <v>4.1687162855070408E-5</v>
      </c>
      <c r="G492" s="16">
        <f t="shared" si="58"/>
        <v>-0.44444444444444442</v>
      </c>
      <c r="H492" s="16">
        <f t="shared" si="57"/>
        <v>-4.043835173278337E-5</v>
      </c>
    </row>
    <row r="493" spans="1:8" x14ac:dyDescent="0.2">
      <c r="A493" s="13"/>
      <c r="B493" s="14" t="s">
        <v>469</v>
      </c>
      <c r="C493" s="15">
        <v>5</v>
      </c>
      <c r="D493" s="15">
        <v>6</v>
      </c>
      <c r="E493" s="16">
        <f t="shared" si="55"/>
        <v>5.0547939665979212E-5</v>
      </c>
      <c r="F493" s="16">
        <f t="shared" si="56"/>
        <v>5.002459542608449E-5</v>
      </c>
      <c r="G493" s="16">
        <f t="shared" si="58"/>
        <v>0.2</v>
      </c>
      <c r="H493" s="16">
        <f t="shared" si="57"/>
        <v>1.0109587933195842E-5</v>
      </c>
    </row>
    <row r="494" spans="1:8" ht="25.5" x14ac:dyDescent="0.2">
      <c r="A494" s="13"/>
      <c r="B494" s="14" t="s">
        <v>470</v>
      </c>
      <c r="C494" s="15">
        <v>44</v>
      </c>
      <c r="D494" s="15">
        <v>8</v>
      </c>
      <c r="E494" s="16">
        <f t="shared" si="55"/>
        <v>4.4482186906061707E-4</v>
      </c>
      <c r="F494" s="16">
        <f t="shared" si="56"/>
        <v>6.6699460568112653E-5</v>
      </c>
      <c r="G494" s="16">
        <f t="shared" si="58"/>
        <v>-0.81818181818181823</v>
      </c>
      <c r="H494" s="16">
        <f t="shared" si="57"/>
        <v>-3.6394516559505033E-4</v>
      </c>
    </row>
    <row r="495" spans="1:8" x14ac:dyDescent="0.2">
      <c r="A495" s="13"/>
      <c r="B495" s="14" t="s">
        <v>471</v>
      </c>
      <c r="C495" s="15">
        <v>51</v>
      </c>
      <c r="D495" s="15">
        <v>54</v>
      </c>
      <c r="E495" s="16">
        <f t="shared" si="55"/>
        <v>5.1558898459298796E-4</v>
      </c>
      <c r="F495" s="16">
        <f t="shared" si="56"/>
        <v>4.5022135883476041E-4</v>
      </c>
      <c r="G495" s="16">
        <f t="shared" si="58"/>
        <v>5.8823529411764705E-2</v>
      </c>
      <c r="H495" s="16">
        <f t="shared" si="57"/>
        <v>3.0328763799587527E-5</v>
      </c>
    </row>
    <row r="496" spans="1:8" ht="25.5" x14ac:dyDescent="0.2">
      <c r="A496" s="13"/>
      <c r="B496" s="14" t="s">
        <v>472</v>
      </c>
      <c r="C496" s="15">
        <v>4</v>
      </c>
      <c r="D496" s="15">
        <v>2</v>
      </c>
      <c r="E496" s="16">
        <f t="shared" si="55"/>
        <v>4.043835173278337E-5</v>
      </c>
      <c r="F496" s="16">
        <f t="shared" si="56"/>
        <v>1.6674865142028163E-5</v>
      </c>
      <c r="G496" s="16">
        <f t="shared" si="58"/>
        <v>-0.5</v>
      </c>
      <c r="H496" s="16">
        <f t="shared" si="57"/>
        <v>-2.0219175866391685E-5</v>
      </c>
    </row>
    <row r="497" spans="1:8" x14ac:dyDescent="0.2">
      <c r="A497" s="13"/>
      <c r="B497" s="14" t="s">
        <v>473</v>
      </c>
      <c r="C497" s="15">
        <v>30</v>
      </c>
      <c r="D497" s="15">
        <v>12</v>
      </c>
      <c r="E497" s="16">
        <f t="shared" si="55"/>
        <v>3.0328763799587527E-4</v>
      </c>
      <c r="F497" s="16">
        <f t="shared" si="56"/>
        <v>1.0004919085216898E-4</v>
      </c>
      <c r="G497" s="16">
        <f t="shared" si="58"/>
        <v>-0.6</v>
      </c>
      <c r="H497" s="16">
        <f t="shared" si="57"/>
        <v>-1.8197258279752516E-4</v>
      </c>
    </row>
    <row r="498" spans="1:8" ht="25.5" x14ac:dyDescent="0.2">
      <c r="A498" s="13"/>
      <c r="B498" s="14" t="s">
        <v>474</v>
      </c>
      <c r="C498" s="15">
        <v>27</v>
      </c>
      <c r="D498" s="15">
        <v>59</v>
      </c>
      <c r="E498" s="16">
        <f t="shared" si="55"/>
        <v>2.7295887419628774E-4</v>
      </c>
      <c r="F498" s="16">
        <f t="shared" si="56"/>
        <v>4.9190852168983087E-4</v>
      </c>
      <c r="G498" s="16">
        <f t="shared" si="58"/>
        <v>1.1851851851851851</v>
      </c>
      <c r="H498" s="16">
        <f t="shared" si="57"/>
        <v>3.2350681386226696E-4</v>
      </c>
    </row>
    <row r="499" spans="1:8" ht="25.5" x14ac:dyDescent="0.2">
      <c r="A499" s="13"/>
      <c r="B499" s="14" t="s">
        <v>475</v>
      </c>
      <c r="C499" s="15">
        <v>10</v>
      </c>
      <c r="D499" s="15">
        <v>21</v>
      </c>
      <c r="E499" s="16">
        <f t="shared" si="55"/>
        <v>1.0109587933195842E-4</v>
      </c>
      <c r="F499" s="16">
        <f t="shared" si="56"/>
        <v>1.7508608399129571E-4</v>
      </c>
      <c r="G499" s="16">
        <f t="shared" si="58"/>
        <v>1.1000000000000001</v>
      </c>
      <c r="H499" s="16">
        <f t="shared" si="57"/>
        <v>1.1120546726515428E-4</v>
      </c>
    </row>
    <row r="500" spans="1:8" ht="25.5" x14ac:dyDescent="0.2">
      <c r="A500" s="13"/>
      <c r="B500" s="14" t="s">
        <v>476</v>
      </c>
      <c r="C500" s="15">
        <v>121</v>
      </c>
      <c r="D500" s="15">
        <v>193</v>
      </c>
      <c r="E500" s="16">
        <f t="shared" si="55"/>
        <v>1.223260139916697E-3</v>
      </c>
      <c r="F500" s="16">
        <f t="shared" si="56"/>
        <v>1.6091244862057178E-3</v>
      </c>
      <c r="G500" s="16">
        <f t="shared" si="58"/>
        <v>0.5950413223140496</v>
      </c>
      <c r="H500" s="16">
        <f t="shared" si="57"/>
        <v>7.2789033119010076E-4</v>
      </c>
    </row>
    <row r="501" spans="1:8" ht="25.5" x14ac:dyDescent="0.2">
      <c r="A501" s="13"/>
      <c r="B501" s="14" t="s">
        <v>477</v>
      </c>
      <c r="C501" s="15">
        <v>15</v>
      </c>
      <c r="D501" s="15">
        <v>11</v>
      </c>
      <c r="E501" s="16">
        <f t="shared" si="55"/>
        <v>1.5164381899793764E-4</v>
      </c>
      <c r="F501" s="16">
        <f t="shared" si="56"/>
        <v>9.1711758281154898E-5</v>
      </c>
      <c r="G501" s="16">
        <f t="shared" si="58"/>
        <v>-0.26666666666666666</v>
      </c>
      <c r="H501" s="16">
        <f t="shared" si="57"/>
        <v>-4.043835173278337E-5</v>
      </c>
    </row>
    <row r="502" spans="1:8" ht="25.5" x14ac:dyDescent="0.2">
      <c r="A502" s="13"/>
      <c r="B502" s="14" t="s">
        <v>478</v>
      </c>
      <c r="C502" s="15">
        <v>0</v>
      </c>
      <c r="D502" s="15">
        <v>1</v>
      </c>
      <c r="E502" s="16" t="str">
        <f t="shared" si="55"/>
        <v/>
      </c>
      <c r="F502" s="16">
        <f t="shared" si="56"/>
        <v>8.3374325710140816E-6</v>
      </c>
      <c r="G502" s="16">
        <f t="shared" si="58"/>
        <v>1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2</v>
      </c>
      <c r="D503" s="15">
        <v>5</v>
      </c>
      <c r="E503" s="16">
        <f t="shared" si="55"/>
        <v>2.0219175866391685E-5</v>
      </c>
      <c r="F503" s="16">
        <f t="shared" si="56"/>
        <v>4.1687162855070408E-5</v>
      </c>
      <c r="G503" s="16">
        <f t="shared" si="58"/>
        <v>1.5</v>
      </c>
      <c r="H503" s="16">
        <f t="shared" si="57"/>
        <v>3.0328763799587527E-5</v>
      </c>
    </row>
    <row r="504" spans="1:8" ht="25.5" x14ac:dyDescent="0.2">
      <c r="A504" s="13"/>
      <c r="B504" s="14" t="s">
        <v>480</v>
      </c>
      <c r="C504" s="15">
        <v>1</v>
      </c>
      <c r="D504" s="15">
        <v>4</v>
      </c>
      <c r="E504" s="16">
        <f t="shared" si="55"/>
        <v>1.0109587933195842E-5</v>
      </c>
      <c r="F504" s="16">
        <f t="shared" si="56"/>
        <v>3.3349730284056326E-5</v>
      </c>
      <c r="G504" s="16">
        <f t="shared" si="58"/>
        <v>3</v>
      </c>
      <c r="H504" s="16">
        <f t="shared" si="57"/>
        <v>3.0328763799587527E-5</v>
      </c>
    </row>
    <row r="505" spans="1:8" ht="25.5" x14ac:dyDescent="0.2">
      <c r="A505" s="13"/>
      <c r="B505" s="14" t="s">
        <v>481</v>
      </c>
      <c r="C505" s="15">
        <v>0</v>
      </c>
      <c r="D505" s="15">
        <v>4</v>
      </c>
      <c r="E505" s="16" t="str">
        <f t="shared" si="55"/>
        <v/>
      </c>
      <c r="F505" s="16">
        <f t="shared" si="56"/>
        <v>3.3349730284056326E-5</v>
      </c>
      <c r="G505" s="16">
        <f t="shared" si="58"/>
        <v>1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33</v>
      </c>
      <c r="D506" s="15">
        <v>32</v>
      </c>
      <c r="E506" s="16">
        <f t="shared" si="55"/>
        <v>3.336164017954628E-4</v>
      </c>
      <c r="F506" s="16">
        <f t="shared" si="56"/>
        <v>2.6679784227245061E-4</v>
      </c>
      <c r="G506" s="16">
        <f t="shared" si="58"/>
        <v>-3.0303030303030304E-2</v>
      </c>
      <c r="H506" s="16">
        <f t="shared" si="57"/>
        <v>-1.0109587933195842E-5</v>
      </c>
    </row>
    <row r="507" spans="1:8" x14ac:dyDescent="0.2">
      <c r="A507" s="13"/>
      <c r="B507" s="14" t="s">
        <v>483</v>
      </c>
      <c r="C507" s="15">
        <v>24</v>
      </c>
      <c r="D507" s="15">
        <v>42</v>
      </c>
      <c r="E507" s="16">
        <f t="shared" si="55"/>
        <v>2.4263011039670022E-4</v>
      </c>
      <c r="F507" s="16">
        <f t="shared" si="56"/>
        <v>3.5017216798259143E-4</v>
      </c>
      <c r="G507" s="16">
        <f t="shared" si="58"/>
        <v>0.75</v>
      </c>
      <c r="H507" s="16">
        <f t="shared" si="57"/>
        <v>1.8197258279752516E-4</v>
      </c>
    </row>
    <row r="508" spans="1:8" ht="25.5" x14ac:dyDescent="0.2">
      <c r="A508" s="13"/>
      <c r="B508" s="14" t="s">
        <v>484</v>
      </c>
      <c r="C508" s="15">
        <v>46</v>
      </c>
      <c r="D508" s="15">
        <v>38</v>
      </c>
      <c r="E508" s="16">
        <f t="shared" si="55"/>
        <v>4.6504104492700875E-4</v>
      </c>
      <c r="F508" s="16">
        <f t="shared" si="56"/>
        <v>3.168224376985351E-4</v>
      </c>
      <c r="G508" s="16">
        <f t="shared" si="58"/>
        <v>-0.17391304347826086</v>
      </c>
      <c r="H508" s="16">
        <f t="shared" si="57"/>
        <v>-8.0876703465566739E-5</v>
      </c>
    </row>
    <row r="509" spans="1:8" x14ac:dyDescent="0.2">
      <c r="A509" s="13"/>
      <c r="B509" s="14" t="s">
        <v>485</v>
      </c>
      <c r="C509" s="15">
        <v>24</v>
      </c>
      <c r="D509" s="15">
        <v>27</v>
      </c>
      <c r="E509" s="16">
        <f t="shared" si="55"/>
        <v>2.4263011039670022E-4</v>
      </c>
      <c r="F509" s="16">
        <f t="shared" si="56"/>
        <v>2.251106794173802E-4</v>
      </c>
      <c r="G509" s="16">
        <f t="shared" si="58"/>
        <v>0.125</v>
      </c>
      <c r="H509" s="16">
        <f t="shared" si="57"/>
        <v>3.0328763799587527E-5</v>
      </c>
    </row>
    <row r="510" spans="1:8" x14ac:dyDescent="0.2">
      <c r="A510" s="13"/>
      <c r="B510" s="14" t="s">
        <v>486</v>
      </c>
      <c r="C510" s="15">
        <v>1012</v>
      </c>
      <c r="D510" s="15">
        <v>499</v>
      </c>
      <c r="E510" s="16">
        <f t="shared" si="55"/>
        <v>1.0230902988394193E-2</v>
      </c>
      <c r="F510" s="16">
        <f t="shared" si="56"/>
        <v>4.1603788529360267E-3</v>
      </c>
      <c r="G510" s="16">
        <f t="shared" si="58"/>
        <v>-0.50691699604743079</v>
      </c>
      <c r="H510" s="16">
        <f t="shared" si="57"/>
        <v>-5.1862186097294668E-3</v>
      </c>
    </row>
    <row r="511" spans="1:8" x14ac:dyDescent="0.2">
      <c r="A511" s="13"/>
      <c r="B511" s="14" t="s">
        <v>487</v>
      </c>
      <c r="C511" s="15">
        <v>671</v>
      </c>
      <c r="D511" s="15">
        <v>347</v>
      </c>
      <c r="E511" s="16">
        <f t="shared" si="55"/>
        <v>6.7835335031744106E-3</v>
      </c>
      <c r="F511" s="16">
        <f t="shared" si="56"/>
        <v>2.8930891021418863E-3</v>
      </c>
      <c r="G511" s="16">
        <f t="shared" si="58"/>
        <v>-0.48286140089418778</v>
      </c>
      <c r="H511" s="16">
        <f t="shared" si="57"/>
        <v>-3.2755064903554529E-3</v>
      </c>
    </row>
    <row r="512" spans="1:8" ht="38.25" x14ac:dyDescent="0.2">
      <c r="A512" s="13"/>
      <c r="B512" s="14" t="s">
        <v>488</v>
      </c>
      <c r="C512" s="15">
        <v>128</v>
      </c>
      <c r="D512" s="15">
        <v>101</v>
      </c>
      <c r="E512" s="16">
        <f t="shared" si="55"/>
        <v>1.2940272554490678E-3</v>
      </c>
      <c r="F512" s="16">
        <f t="shared" si="56"/>
        <v>8.420806896724223E-4</v>
      </c>
      <c r="G512" s="16">
        <f t="shared" si="58"/>
        <v>-0.2109375</v>
      </c>
      <c r="H512" s="16">
        <f t="shared" si="57"/>
        <v>-2.7295887419628774E-4</v>
      </c>
    </row>
    <row r="513" spans="1:8" x14ac:dyDescent="0.2">
      <c r="A513" s="13"/>
      <c r="B513" s="14" t="s">
        <v>489</v>
      </c>
      <c r="C513" s="15">
        <v>15</v>
      </c>
      <c r="D513" s="15">
        <v>7</v>
      </c>
      <c r="E513" s="16">
        <f t="shared" si="55"/>
        <v>1.5164381899793764E-4</v>
      </c>
      <c r="F513" s="16">
        <f t="shared" si="56"/>
        <v>5.8362027997098571E-5</v>
      </c>
      <c r="G513" s="16">
        <f t="shared" si="58"/>
        <v>-0.53333333333333333</v>
      </c>
      <c r="H513" s="16">
        <f t="shared" si="57"/>
        <v>-8.0876703465566739E-5</v>
      </c>
    </row>
    <row r="514" spans="1:8" ht="25.5" x14ac:dyDescent="0.2">
      <c r="A514" s="13"/>
      <c r="B514" s="14" t="s">
        <v>490</v>
      </c>
      <c r="C514" s="15">
        <v>166</v>
      </c>
      <c r="D514" s="15">
        <v>51</v>
      </c>
      <c r="E514" s="16">
        <f t="shared" si="55"/>
        <v>1.6781915969105098E-3</v>
      </c>
      <c r="F514" s="16">
        <f t="shared" si="56"/>
        <v>4.2520906112171816E-4</v>
      </c>
      <c r="G514" s="16">
        <f t="shared" si="58"/>
        <v>-0.69277108433734935</v>
      </c>
      <c r="H514" s="16">
        <f t="shared" si="57"/>
        <v>-1.1626026123175218E-3</v>
      </c>
    </row>
    <row r="515" spans="1:8" ht="25.5" x14ac:dyDescent="0.2">
      <c r="A515" s="13"/>
      <c r="B515" s="14" t="s">
        <v>491</v>
      </c>
      <c r="C515" s="15">
        <v>498</v>
      </c>
      <c r="D515" s="15">
        <v>527</v>
      </c>
      <c r="E515" s="16">
        <f t="shared" si="55"/>
        <v>5.0345747907315297E-3</v>
      </c>
      <c r="F515" s="16">
        <f t="shared" si="56"/>
        <v>4.3938269649244216E-3</v>
      </c>
      <c r="G515" s="16">
        <f t="shared" si="58"/>
        <v>5.8232931726907633E-2</v>
      </c>
      <c r="H515" s="16">
        <f t="shared" si="57"/>
        <v>2.9317805006267943E-4</v>
      </c>
    </row>
    <row r="516" spans="1:8" x14ac:dyDescent="0.2">
      <c r="A516" s="13"/>
      <c r="B516" s="14" t="s">
        <v>492</v>
      </c>
      <c r="C516" s="15">
        <v>24</v>
      </c>
      <c r="D516" s="15">
        <v>115</v>
      </c>
      <c r="E516" s="16">
        <f t="shared" si="55"/>
        <v>2.4263011039670022E-4</v>
      </c>
      <c r="F516" s="16">
        <f t="shared" si="56"/>
        <v>9.5880474566661944E-4</v>
      </c>
      <c r="G516" s="16">
        <f t="shared" si="58"/>
        <v>3.7916666666666665</v>
      </c>
      <c r="H516" s="16">
        <f t="shared" si="57"/>
        <v>9.1997250192082166E-4</v>
      </c>
    </row>
    <row r="517" spans="1:8" ht="25.5" x14ac:dyDescent="0.2">
      <c r="A517" s="13"/>
      <c r="B517" s="14" t="s">
        <v>493</v>
      </c>
      <c r="C517" s="15">
        <v>74</v>
      </c>
      <c r="D517" s="15">
        <v>92</v>
      </c>
      <c r="E517" s="16">
        <f t="shared" si="55"/>
        <v>7.4810950705649234E-4</v>
      </c>
      <c r="F517" s="16">
        <f t="shared" si="56"/>
        <v>7.6704379653329551E-4</v>
      </c>
      <c r="G517" s="16">
        <f t="shared" si="58"/>
        <v>0.24324324324324326</v>
      </c>
      <c r="H517" s="16">
        <f t="shared" si="57"/>
        <v>1.8197258279752516E-4</v>
      </c>
    </row>
    <row r="518" spans="1:8" ht="25.5" x14ac:dyDescent="0.2">
      <c r="A518" s="13"/>
      <c r="B518" s="14" t="s">
        <v>494</v>
      </c>
      <c r="C518" s="15">
        <v>3</v>
      </c>
      <c r="D518" s="15">
        <v>5</v>
      </c>
      <c r="E518" s="16">
        <f t="shared" si="55"/>
        <v>3.0328763799587527E-5</v>
      </c>
      <c r="F518" s="16">
        <f t="shared" si="56"/>
        <v>4.1687162855070408E-5</v>
      </c>
      <c r="G518" s="16">
        <f t="shared" si="58"/>
        <v>0.66666666666666663</v>
      </c>
      <c r="H518" s="16">
        <f t="shared" si="57"/>
        <v>2.0219175866391685E-5</v>
      </c>
    </row>
    <row r="519" spans="1:8" x14ac:dyDescent="0.2">
      <c r="A519" s="13"/>
      <c r="B519" s="14" t="s">
        <v>495</v>
      </c>
      <c r="C519" s="15">
        <v>2</v>
      </c>
      <c r="D519" s="15">
        <v>19</v>
      </c>
      <c r="E519" s="16">
        <f t="shared" si="55"/>
        <v>2.0219175866391685E-5</v>
      </c>
      <c r="F519" s="16">
        <f t="shared" si="56"/>
        <v>1.5841121884926755E-4</v>
      </c>
      <c r="G519" s="16">
        <f t="shared" si="58"/>
        <v>8.5</v>
      </c>
      <c r="H519" s="16">
        <f t="shared" si="57"/>
        <v>1.7186299486432932E-4</v>
      </c>
    </row>
    <row r="520" spans="1:8" ht="25.5" x14ac:dyDescent="0.2">
      <c r="A520" s="13"/>
      <c r="B520" s="14" t="s">
        <v>496</v>
      </c>
      <c r="C520" s="15">
        <v>22</v>
      </c>
      <c r="D520" s="15">
        <v>13</v>
      </c>
      <c r="E520" s="16">
        <f t="shared" si="55"/>
        <v>2.2241093453030853E-4</v>
      </c>
      <c r="F520" s="16">
        <f t="shared" si="56"/>
        <v>1.0838662342318306E-4</v>
      </c>
      <c r="G520" s="16">
        <f t="shared" si="58"/>
        <v>-0.40909090909090912</v>
      </c>
      <c r="H520" s="16">
        <f t="shared" si="57"/>
        <v>-9.0986291398762582E-5</v>
      </c>
    </row>
    <row r="521" spans="1:8" x14ac:dyDescent="0.2">
      <c r="A521" s="13"/>
      <c r="B521" s="14" t="s">
        <v>497</v>
      </c>
      <c r="C521" s="15">
        <v>13</v>
      </c>
      <c r="D521" s="15">
        <v>21</v>
      </c>
      <c r="E521" s="16">
        <f t="shared" si="55"/>
        <v>1.3142464313154595E-4</v>
      </c>
      <c r="F521" s="16">
        <f t="shared" si="56"/>
        <v>1.7508608399129571E-4</v>
      </c>
      <c r="G521" s="16">
        <f t="shared" si="58"/>
        <v>0.61538461538461542</v>
      </c>
      <c r="H521" s="16">
        <f t="shared" si="57"/>
        <v>8.0876703465566739E-5</v>
      </c>
    </row>
    <row r="522" spans="1:8" ht="25.5" x14ac:dyDescent="0.2">
      <c r="A522" s="13"/>
      <c r="B522" s="14" t="s">
        <v>498</v>
      </c>
      <c r="C522" s="15">
        <v>16</v>
      </c>
      <c r="D522" s="15">
        <v>10</v>
      </c>
      <c r="E522" s="16">
        <f t="shared" si="55"/>
        <v>1.6175340693113348E-4</v>
      </c>
      <c r="F522" s="16">
        <f t="shared" si="56"/>
        <v>8.3374325710140816E-5</v>
      </c>
      <c r="G522" s="16">
        <f t="shared" si="58"/>
        <v>-0.375</v>
      </c>
      <c r="H522" s="16">
        <f t="shared" si="57"/>
        <v>-6.0657527599175054E-5</v>
      </c>
    </row>
    <row r="523" spans="1:8" ht="25.5" x14ac:dyDescent="0.2">
      <c r="A523" s="13"/>
      <c r="B523" s="14" t="s">
        <v>499</v>
      </c>
      <c r="C523" s="15">
        <v>12</v>
      </c>
      <c r="D523" s="15">
        <v>19</v>
      </c>
      <c r="E523" s="16">
        <f t="shared" si="55"/>
        <v>1.2131505519835011E-4</v>
      </c>
      <c r="F523" s="16">
        <f t="shared" si="56"/>
        <v>1.5841121884926755E-4</v>
      </c>
      <c r="G523" s="16">
        <f t="shared" si="58"/>
        <v>0.58333333333333337</v>
      </c>
      <c r="H523" s="16">
        <f t="shared" si="57"/>
        <v>7.0767115532370897E-5</v>
      </c>
    </row>
    <row r="524" spans="1:8" ht="25.5" x14ac:dyDescent="0.2">
      <c r="A524" s="13"/>
      <c r="B524" s="14" t="s">
        <v>500</v>
      </c>
      <c r="C524" s="15">
        <v>33</v>
      </c>
      <c r="D524" s="15">
        <v>26</v>
      </c>
      <c r="E524" s="16">
        <f t="shared" si="55"/>
        <v>3.336164017954628E-4</v>
      </c>
      <c r="F524" s="16">
        <f t="shared" si="56"/>
        <v>2.1677324684636612E-4</v>
      </c>
      <c r="G524" s="16">
        <f t="shared" si="58"/>
        <v>-0.21212121212121213</v>
      </c>
      <c r="H524" s="16">
        <f t="shared" si="57"/>
        <v>-7.0767115532370897E-5</v>
      </c>
    </row>
    <row r="525" spans="1:8" ht="25.5" x14ac:dyDescent="0.2">
      <c r="A525" s="13"/>
      <c r="B525" s="14" t="s">
        <v>501</v>
      </c>
      <c r="C525" s="15">
        <v>3</v>
      </c>
      <c r="D525" s="15">
        <v>1</v>
      </c>
      <c r="E525" s="16">
        <f t="shared" si="55"/>
        <v>3.0328763799587527E-5</v>
      </c>
      <c r="F525" s="16">
        <f t="shared" si="56"/>
        <v>8.3374325710140816E-6</v>
      </c>
      <c r="G525" s="16">
        <f t="shared" si="58"/>
        <v>-0.66666666666666663</v>
      </c>
      <c r="H525" s="16">
        <f t="shared" si="57"/>
        <v>-2.0219175866391685E-5</v>
      </c>
    </row>
    <row r="526" spans="1:8" ht="25.5" x14ac:dyDescent="0.2">
      <c r="A526" s="13"/>
      <c r="B526" s="14" t="s">
        <v>502</v>
      </c>
      <c r="C526" s="15">
        <v>9</v>
      </c>
      <c r="D526" s="15">
        <v>14</v>
      </c>
      <c r="E526" s="16">
        <f t="shared" si="55"/>
        <v>9.0986291398762582E-5</v>
      </c>
      <c r="F526" s="16">
        <f t="shared" si="56"/>
        <v>1.1672405599419714E-4</v>
      </c>
      <c r="G526" s="16">
        <f t="shared" si="58"/>
        <v>0.55555555555555558</v>
      </c>
      <c r="H526" s="16">
        <f t="shared" si="57"/>
        <v>5.0547939665979212E-5</v>
      </c>
    </row>
    <row r="527" spans="1:8" x14ac:dyDescent="0.2">
      <c r="A527" s="13"/>
      <c r="B527" s="14" t="s">
        <v>503</v>
      </c>
      <c r="C527" s="15">
        <v>1</v>
      </c>
      <c r="D527" s="15">
        <v>1</v>
      </c>
      <c r="E527" s="16">
        <f t="shared" si="55"/>
        <v>1.0109587933195842E-5</v>
      </c>
      <c r="F527" s="16">
        <f t="shared" si="56"/>
        <v>8.3374325710140816E-6</v>
      </c>
      <c r="G527" s="16">
        <f t="shared" si="58"/>
        <v>0</v>
      </c>
      <c r="H527" s="16">
        <f t="shared" si="57"/>
        <v>0</v>
      </c>
    </row>
    <row r="528" spans="1:8" ht="25.5" x14ac:dyDescent="0.2">
      <c r="A528" s="13"/>
      <c r="B528" s="14" t="s">
        <v>504</v>
      </c>
      <c r="C528" s="15">
        <v>86</v>
      </c>
      <c r="D528" s="15">
        <v>11</v>
      </c>
      <c r="E528" s="16">
        <f t="shared" si="55"/>
        <v>8.6942456225484245E-4</v>
      </c>
      <c r="F528" s="16">
        <f t="shared" si="56"/>
        <v>9.1711758281154898E-5</v>
      </c>
      <c r="G528" s="16">
        <f t="shared" si="58"/>
        <v>-0.87209302325581395</v>
      </c>
      <c r="H528" s="16">
        <f t="shared" si="57"/>
        <v>-7.5821909498968818E-4</v>
      </c>
    </row>
    <row r="529" spans="1:8" x14ac:dyDescent="0.2">
      <c r="A529" s="13"/>
      <c r="B529" s="14" t="s">
        <v>505</v>
      </c>
      <c r="C529" s="15">
        <v>93</v>
      </c>
      <c r="D529" s="15">
        <v>160</v>
      </c>
      <c r="E529" s="16">
        <f t="shared" si="55"/>
        <v>9.4019167778721334E-4</v>
      </c>
      <c r="F529" s="16">
        <f t="shared" si="56"/>
        <v>1.3339892113622531E-3</v>
      </c>
      <c r="G529" s="16">
        <f t="shared" si="58"/>
        <v>0.72043010752688175</v>
      </c>
      <c r="H529" s="16">
        <f t="shared" si="57"/>
        <v>6.7734239152412144E-4</v>
      </c>
    </row>
    <row r="530" spans="1:8" ht="25.5" x14ac:dyDescent="0.2">
      <c r="A530" s="13"/>
      <c r="B530" s="14" t="s">
        <v>506</v>
      </c>
      <c r="C530" s="15">
        <v>11</v>
      </c>
      <c r="D530" s="15">
        <v>32</v>
      </c>
      <c r="E530" s="16">
        <f t="shared" si="55"/>
        <v>1.1120546726515427E-4</v>
      </c>
      <c r="F530" s="16">
        <f t="shared" si="56"/>
        <v>2.6679784227245061E-4</v>
      </c>
      <c r="G530" s="16">
        <f t="shared" si="58"/>
        <v>1.9090909090909092</v>
      </c>
      <c r="H530" s="16">
        <f t="shared" si="57"/>
        <v>2.1230134659711269E-4</v>
      </c>
    </row>
    <row r="531" spans="1:8" x14ac:dyDescent="0.2">
      <c r="A531" s="13"/>
      <c r="B531" s="14" t="s">
        <v>507</v>
      </c>
      <c r="C531" s="15">
        <v>2</v>
      </c>
      <c r="D531" s="15">
        <v>4</v>
      </c>
      <c r="E531" s="16">
        <f t="shared" si="55"/>
        <v>2.0219175866391685E-5</v>
      </c>
      <c r="F531" s="16">
        <f t="shared" si="56"/>
        <v>3.3349730284056326E-5</v>
      </c>
      <c r="G531" s="16">
        <f t="shared" si="58"/>
        <v>1</v>
      </c>
      <c r="H531" s="16">
        <f t="shared" si="57"/>
        <v>2.0219175866391685E-5</v>
      </c>
    </row>
    <row r="532" spans="1:8" x14ac:dyDescent="0.2">
      <c r="A532" s="13"/>
      <c r="B532" s="14" t="s">
        <v>508</v>
      </c>
      <c r="C532" s="15">
        <v>52</v>
      </c>
      <c r="D532" s="15">
        <v>30</v>
      </c>
      <c r="E532" s="16">
        <f t="shared" si="55"/>
        <v>5.256985725261838E-4</v>
      </c>
      <c r="F532" s="16">
        <f t="shared" si="56"/>
        <v>2.5012297713042245E-4</v>
      </c>
      <c r="G532" s="16">
        <f t="shared" si="58"/>
        <v>-0.42307692307692307</v>
      </c>
      <c r="H532" s="16">
        <f t="shared" si="57"/>
        <v>-2.2241093453030853E-4</v>
      </c>
    </row>
    <row r="533" spans="1:8" x14ac:dyDescent="0.2">
      <c r="A533" s="13"/>
      <c r="B533" s="14" t="s">
        <v>509</v>
      </c>
      <c r="C533" s="15">
        <v>27</v>
      </c>
      <c r="D533" s="15">
        <v>3</v>
      </c>
      <c r="E533" s="16">
        <f t="shared" si="55"/>
        <v>2.7295887419628774E-4</v>
      </c>
      <c r="F533" s="16">
        <f t="shared" si="56"/>
        <v>2.5012297713042245E-5</v>
      </c>
      <c r="G533" s="16">
        <f t="shared" si="58"/>
        <v>-0.88888888888888884</v>
      </c>
      <c r="H533" s="16">
        <f t="shared" si="57"/>
        <v>-2.4263011039670022E-4</v>
      </c>
    </row>
    <row r="534" spans="1:8" x14ac:dyDescent="0.2">
      <c r="A534" s="13"/>
      <c r="B534" s="14" t="s">
        <v>510</v>
      </c>
      <c r="C534" s="15">
        <v>757</v>
      </c>
      <c r="D534" s="15">
        <v>965</v>
      </c>
      <c r="E534" s="16">
        <f t="shared" si="55"/>
        <v>7.6529580654292528E-3</v>
      </c>
      <c r="F534" s="16">
        <f t="shared" si="56"/>
        <v>8.0456224310285884E-3</v>
      </c>
      <c r="G534" s="16">
        <f t="shared" si="58"/>
        <v>0.27476882430647293</v>
      </c>
      <c r="H534" s="16">
        <f t="shared" si="57"/>
        <v>2.1027942901047352E-3</v>
      </c>
    </row>
    <row r="535" spans="1:8" x14ac:dyDescent="0.2">
      <c r="A535" s="13"/>
      <c r="B535" s="14" t="s">
        <v>511</v>
      </c>
      <c r="C535" s="15">
        <v>625</v>
      </c>
      <c r="D535" s="15">
        <v>423</v>
      </c>
      <c r="E535" s="16">
        <f t="shared" si="55"/>
        <v>6.318492458247402E-3</v>
      </c>
      <c r="F535" s="16">
        <f t="shared" si="56"/>
        <v>3.5267339775389567E-3</v>
      </c>
      <c r="G535" s="16">
        <f t="shared" si="58"/>
        <v>-0.32319999999999999</v>
      </c>
      <c r="H535" s="16">
        <f t="shared" si="57"/>
        <v>-2.0421367625055604E-3</v>
      </c>
    </row>
    <row r="536" spans="1:8" ht="25.5" x14ac:dyDescent="0.2">
      <c r="A536" s="13"/>
      <c r="B536" s="14" t="s">
        <v>512</v>
      </c>
      <c r="C536" s="15">
        <v>37</v>
      </c>
      <c r="D536" s="15">
        <v>46</v>
      </c>
      <c r="E536" s="16">
        <f t="shared" si="55"/>
        <v>3.7405475352824617E-4</v>
      </c>
      <c r="F536" s="16">
        <f t="shared" si="56"/>
        <v>3.8352189826664775E-4</v>
      </c>
      <c r="G536" s="16">
        <f t="shared" si="58"/>
        <v>0.24324324324324326</v>
      </c>
      <c r="H536" s="16">
        <f t="shared" si="57"/>
        <v>9.0986291398762582E-5</v>
      </c>
    </row>
    <row r="537" spans="1:8" x14ac:dyDescent="0.2">
      <c r="A537" s="13"/>
      <c r="B537" s="14" t="s">
        <v>513</v>
      </c>
      <c r="C537" s="15">
        <v>15</v>
      </c>
      <c r="D537" s="15">
        <v>2</v>
      </c>
      <c r="E537" s="16">
        <f t="shared" si="55"/>
        <v>1.5164381899793764E-4</v>
      </c>
      <c r="F537" s="16">
        <f t="shared" si="56"/>
        <v>1.6674865142028163E-5</v>
      </c>
      <c r="G537" s="16">
        <f t="shared" si="58"/>
        <v>-0.8666666666666667</v>
      </c>
      <c r="H537" s="16">
        <f t="shared" si="57"/>
        <v>-1.3142464313154595E-4</v>
      </c>
    </row>
    <row r="538" spans="1:8" x14ac:dyDescent="0.2">
      <c r="A538" s="13"/>
      <c r="B538" s="14" t="s">
        <v>514</v>
      </c>
      <c r="C538" s="15">
        <v>907</v>
      </c>
      <c r="D538" s="15">
        <v>730</v>
      </c>
      <c r="E538" s="16">
        <f t="shared" si="55"/>
        <v>9.1693962554086298E-3</v>
      </c>
      <c r="F538" s="16">
        <f t="shared" si="56"/>
        <v>6.0863257768402797E-3</v>
      </c>
      <c r="G538" s="16">
        <f t="shared" si="58"/>
        <v>-0.19514884233737598</v>
      </c>
      <c r="H538" s="16">
        <f t="shared" si="57"/>
        <v>-1.7893970641756644E-3</v>
      </c>
    </row>
    <row r="539" spans="1:8" x14ac:dyDescent="0.2">
      <c r="A539" s="13"/>
      <c r="B539" s="14" t="s">
        <v>515</v>
      </c>
      <c r="C539" s="15">
        <v>352</v>
      </c>
      <c r="D539" s="15">
        <v>377</v>
      </c>
      <c r="E539" s="16">
        <f t="shared" si="55"/>
        <v>3.5585749524849365E-3</v>
      </c>
      <c r="F539" s="16">
        <f t="shared" si="56"/>
        <v>3.143212079272309E-3</v>
      </c>
      <c r="G539" s="16">
        <f t="shared" si="58"/>
        <v>7.1022727272727279E-2</v>
      </c>
      <c r="H539" s="16">
        <f t="shared" si="57"/>
        <v>2.5273969832989606E-4</v>
      </c>
    </row>
    <row r="540" spans="1:8" x14ac:dyDescent="0.2">
      <c r="A540" s="13"/>
      <c r="B540" s="14" t="s">
        <v>647</v>
      </c>
      <c r="C540" s="15">
        <v>15</v>
      </c>
      <c r="D540" s="15">
        <v>19</v>
      </c>
      <c r="E540" s="16">
        <f t="shared" si="55"/>
        <v>1.5164381899793764E-4</v>
      </c>
      <c r="F540" s="16">
        <f t="shared" si="56"/>
        <v>1.5841121884926755E-4</v>
      </c>
      <c r="G540" s="16">
        <f t="shared" si="58"/>
        <v>0.26666666666666666</v>
      </c>
      <c r="H540" s="16">
        <f t="shared" si="57"/>
        <v>4.043835173278337E-5</v>
      </c>
    </row>
    <row r="541" spans="1:8" x14ac:dyDescent="0.2">
      <c r="A541" s="13"/>
      <c r="B541" s="14" t="s">
        <v>516</v>
      </c>
      <c r="C541" s="15">
        <v>18</v>
      </c>
      <c r="D541" s="15">
        <v>14</v>
      </c>
      <c r="E541" s="16">
        <f t="shared" ref="E541:E576" si="59">+IF(C541=0,"",C541/C$349)</f>
        <v>1.8197258279752516E-4</v>
      </c>
      <c r="F541" s="16">
        <f t="shared" ref="F541:F576" si="60">+IF(D541=0,"",D541/D$349)</f>
        <v>1.1672405599419714E-4</v>
      </c>
      <c r="G541" s="16">
        <f t="shared" si="58"/>
        <v>-0.22222222222222221</v>
      </c>
      <c r="H541" s="16">
        <f t="shared" ref="H541:H576" si="61">+IF(OR(AND(E541=""),(G541="")),"",E541*G541)</f>
        <v>-4.043835173278337E-5</v>
      </c>
    </row>
    <row r="542" spans="1:8" x14ac:dyDescent="0.2">
      <c r="A542" s="13"/>
      <c r="B542" s="14" t="s">
        <v>517</v>
      </c>
      <c r="C542" s="15">
        <v>181</v>
      </c>
      <c r="D542" s="15">
        <v>170</v>
      </c>
      <c r="E542" s="16">
        <f t="shared" si="59"/>
        <v>1.8298354159084476E-3</v>
      </c>
      <c r="F542" s="16">
        <f t="shared" si="60"/>
        <v>1.417363537072394E-3</v>
      </c>
      <c r="G542" s="16">
        <f t="shared" ref="G542:G576" si="62">+IF(AND(C542=0,D542=0)," ",IF(C542=0,1,IF(D542=0,-1,(D542-C542)/C542)))</f>
        <v>-6.0773480662983423E-2</v>
      </c>
      <c r="H542" s="16">
        <f t="shared" si="61"/>
        <v>-1.1120546726515427E-4</v>
      </c>
    </row>
    <row r="543" spans="1:8" x14ac:dyDescent="0.2">
      <c r="A543" s="13"/>
      <c r="B543" s="14" t="s">
        <v>518</v>
      </c>
      <c r="C543" s="15">
        <v>48</v>
      </c>
      <c r="D543" s="15">
        <v>12</v>
      </c>
      <c r="E543" s="16">
        <f t="shared" si="59"/>
        <v>4.8526022079340043E-4</v>
      </c>
      <c r="F543" s="16">
        <f t="shared" si="60"/>
        <v>1.0004919085216898E-4</v>
      </c>
      <c r="G543" s="16">
        <f t="shared" si="62"/>
        <v>-0.75</v>
      </c>
      <c r="H543" s="16">
        <f t="shared" si="61"/>
        <v>-3.6394516559505033E-4</v>
      </c>
    </row>
    <row r="544" spans="1:8" x14ac:dyDescent="0.2">
      <c r="A544" s="13"/>
      <c r="B544" s="14" t="s">
        <v>519</v>
      </c>
      <c r="C544" s="15">
        <v>57</v>
      </c>
      <c r="D544" s="15">
        <v>7</v>
      </c>
      <c r="E544" s="16">
        <f t="shared" si="59"/>
        <v>5.7624651219216302E-4</v>
      </c>
      <c r="F544" s="16">
        <f t="shared" si="60"/>
        <v>5.8362027997098571E-5</v>
      </c>
      <c r="G544" s="16">
        <f t="shared" si="62"/>
        <v>-0.8771929824561403</v>
      </c>
      <c r="H544" s="16">
        <f t="shared" si="61"/>
        <v>-5.0547939665979212E-4</v>
      </c>
    </row>
    <row r="545" spans="1:8" x14ac:dyDescent="0.2">
      <c r="A545" s="13"/>
      <c r="B545" s="14" t="s">
        <v>520</v>
      </c>
      <c r="C545" s="15">
        <v>5</v>
      </c>
      <c r="D545" s="15">
        <v>18</v>
      </c>
      <c r="E545" s="16">
        <f t="shared" si="59"/>
        <v>5.0547939665979212E-5</v>
      </c>
      <c r="F545" s="16">
        <f t="shared" si="60"/>
        <v>1.5007378627825347E-4</v>
      </c>
      <c r="G545" s="16">
        <f t="shared" si="62"/>
        <v>2.6</v>
      </c>
      <c r="H545" s="16">
        <f t="shared" si="61"/>
        <v>1.3142464313154595E-4</v>
      </c>
    </row>
    <row r="546" spans="1:8" x14ac:dyDescent="0.2">
      <c r="A546" s="13"/>
      <c r="B546" s="14" t="s">
        <v>521</v>
      </c>
      <c r="C546" s="15">
        <v>3</v>
      </c>
      <c r="D546" s="15">
        <v>7</v>
      </c>
      <c r="E546" s="16">
        <f t="shared" si="59"/>
        <v>3.0328763799587527E-5</v>
      </c>
      <c r="F546" s="16">
        <f t="shared" si="60"/>
        <v>5.8362027997098571E-5</v>
      </c>
      <c r="G546" s="16">
        <f t="shared" si="62"/>
        <v>1.3333333333333333</v>
      </c>
      <c r="H546" s="16">
        <f t="shared" si="61"/>
        <v>4.043835173278337E-5</v>
      </c>
    </row>
    <row r="547" spans="1:8" x14ac:dyDescent="0.2">
      <c r="A547" s="13"/>
      <c r="B547" s="14" t="s">
        <v>522</v>
      </c>
      <c r="C547" s="15">
        <v>3</v>
      </c>
      <c r="D547" s="15">
        <v>1</v>
      </c>
      <c r="E547" s="16">
        <f t="shared" si="59"/>
        <v>3.0328763799587527E-5</v>
      </c>
      <c r="F547" s="16">
        <f t="shared" si="60"/>
        <v>8.3374325710140816E-6</v>
      </c>
      <c r="G547" s="16">
        <f t="shared" si="62"/>
        <v>-0.66666666666666663</v>
      </c>
      <c r="H547" s="16">
        <f t="shared" si="61"/>
        <v>-2.0219175866391685E-5</v>
      </c>
    </row>
    <row r="548" spans="1:8" ht="25.5" x14ac:dyDescent="0.2">
      <c r="A548" s="13"/>
      <c r="B548" s="14" t="s">
        <v>523</v>
      </c>
      <c r="C548" s="15">
        <v>157</v>
      </c>
      <c r="D548" s="15">
        <v>119</v>
      </c>
      <c r="E548" s="16">
        <f t="shared" si="59"/>
        <v>1.5872053055117474E-3</v>
      </c>
      <c r="F548" s="16">
        <f t="shared" si="60"/>
        <v>9.9215447595067566E-4</v>
      </c>
      <c r="G548" s="16">
        <f t="shared" si="62"/>
        <v>-0.24203821656050956</v>
      </c>
      <c r="H548" s="16">
        <f t="shared" si="61"/>
        <v>-3.8416434146144207E-4</v>
      </c>
    </row>
    <row r="549" spans="1:8" ht="25.5" x14ac:dyDescent="0.2">
      <c r="A549" s="13"/>
      <c r="B549" s="14" t="s">
        <v>524</v>
      </c>
      <c r="C549" s="15">
        <v>9</v>
      </c>
      <c r="D549" s="15">
        <v>19</v>
      </c>
      <c r="E549" s="16">
        <f t="shared" si="59"/>
        <v>9.0986291398762582E-5</v>
      </c>
      <c r="F549" s="16">
        <f t="shared" si="60"/>
        <v>1.5841121884926755E-4</v>
      </c>
      <c r="G549" s="16">
        <f t="shared" si="62"/>
        <v>1.1111111111111112</v>
      </c>
      <c r="H549" s="16">
        <f t="shared" si="61"/>
        <v>1.0109587933195842E-4</v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12</v>
      </c>
      <c r="E550" s="16" t="str">
        <f t="shared" si="59"/>
        <v/>
      </c>
      <c r="F550" s="16">
        <f t="shared" si="60"/>
        <v>1.0004919085216898E-4</v>
      </c>
      <c r="G550" s="16">
        <f t="shared" si="62"/>
        <v>1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11</v>
      </c>
      <c r="D551" s="15">
        <v>37</v>
      </c>
      <c r="E551" s="16">
        <f t="shared" si="59"/>
        <v>1.1120546726515427E-4</v>
      </c>
      <c r="F551" s="16">
        <f t="shared" si="60"/>
        <v>3.0848500512752102E-4</v>
      </c>
      <c r="G551" s="16">
        <f t="shared" si="62"/>
        <v>2.3636363636363638</v>
      </c>
      <c r="H551" s="16">
        <f t="shared" si="61"/>
        <v>2.628492862630919E-4</v>
      </c>
    </row>
    <row r="552" spans="1:8" ht="25.5" x14ac:dyDescent="0.2">
      <c r="A552" s="13"/>
      <c r="B552" s="14" t="s">
        <v>527</v>
      </c>
      <c r="C552" s="15">
        <v>16</v>
      </c>
      <c r="D552" s="15">
        <v>15</v>
      </c>
      <c r="E552" s="16">
        <f t="shared" si="59"/>
        <v>1.6175340693113348E-4</v>
      </c>
      <c r="F552" s="16">
        <f t="shared" si="60"/>
        <v>1.2506148856521122E-4</v>
      </c>
      <c r="G552" s="16">
        <f t="shared" si="62"/>
        <v>-6.25E-2</v>
      </c>
      <c r="H552" s="16">
        <f t="shared" si="61"/>
        <v>-1.0109587933195842E-5</v>
      </c>
    </row>
    <row r="553" spans="1:8" x14ac:dyDescent="0.2">
      <c r="A553" s="13"/>
      <c r="B553" s="14" t="s">
        <v>528</v>
      </c>
      <c r="C553" s="15">
        <v>2</v>
      </c>
      <c r="D553" s="15">
        <v>4</v>
      </c>
      <c r="E553" s="16">
        <f t="shared" si="59"/>
        <v>2.0219175866391685E-5</v>
      </c>
      <c r="F553" s="16">
        <f t="shared" si="60"/>
        <v>3.3349730284056326E-5</v>
      </c>
      <c r="G553" s="16">
        <f t="shared" si="62"/>
        <v>1</v>
      </c>
      <c r="H553" s="16">
        <f t="shared" si="61"/>
        <v>2.0219175866391685E-5</v>
      </c>
    </row>
    <row r="554" spans="1:8" x14ac:dyDescent="0.2">
      <c r="A554" s="13"/>
      <c r="B554" s="14" t="s">
        <v>529</v>
      </c>
      <c r="C554" s="15">
        <v>170</v>
      </c>
      <c r="D554" s="15">
        <v>128</v>
      </c>
      <c r="E554" s="16">
        <f t="shared" si="59"/>
        <v>1.7186299486432932E-3</v>
      </c>
      <c r="F554" s="16">
        <f t="shared" si="60"/>
        <v>1.0671913690898024E-3</v>
      </c>
      <c r="G554" s="16">
        <f t="shared" si="62"/>
        <v>-0.24705882352941178</v>
      </c>
      <c r="H554" s="16">
        <f t="shared" si="61"/>
        <v>-4.2460269319422538E-4</v>
      </c>
    </row>
    <row r="555" spans="1:8" ht="25.5" x14ac:dyDescent="0.2">
      <c r="A555" s="13"/>
      <c r="B555" s="14" t="s">
        <v>530</v>
      </c>
      <c r="C555" s="15">
        <v>11</v>
      </c>
      <c r="D555" s="15">
        <v>35</v>
      </c>
      <c r="E555" s="16">
        <f t="shared" si="59"/>
        <v>1.1120546726515427E-4</v>
      </c>
      <c r="F555" s="16">
        <f t="shared" si="60"/>
        <v>2.9181013998549286E-4</v>
      </c>
      <c r="G555" s="16">
        <f t="shared" si="62"/>
        <v>2.1818181818181817</v>
      </c>
      <c r="H555" s="16">
        <f t="shared" si="61"/>
        <v>2.4263011039670019E-4</v>
      </c>
    </row>
    <row r="556" spans="1:8" x14ac:dyDescent="0.2">
      <c r="A556" s="13"/>
      <c r="B556" s="14" t="s">
        <v>531</v>
      </c>
      <c r="C556" s="15">
        <v>52</v>
      </c>
      <c r="D556" s="15">
        <v>36</v>
      </c>
      <c r="E556" s="16">
        <f t="shared" si="59"/>
        <v>5.256985725261838E-4</v>
      </c>
      <c r="F556" s="16">
        <f t="shared" si="60"/>
        <v>3.0014757255650694E-4</v>
      </c>
      <c r="G556" s="16">
        <f t="shared" si="62"/>
        <v>-0.30769230769230771</v>
      </c>
      <c r="H556" s="16">
        <f t="shared" si="61"/>
        <v>-1.6175340693113348E-4</v>
      </c>
    </row>
    <row r="557" spans="1:8" x14ac:dyDescent="0.2">
      <c r="A557" s="13"/>
      <c r="B557" s="14" t="s">
        <v>532</v>
      </c>
      <c r="C557" s="15">
        <v>0</v>
      </c>
      <c r="D557" s="15">
        <v>2</v>
      </c>
      <c r="E557" s="16" t="str">
        <f t="shared" si="59"/>
        <v/>
      </c>
      <c r="F557" s="16">
        <f t="shared" si="60"/>
        <v>1.6674865142028163E-5</v>
      </c>
      <c r="G557" s="16">
        <f t="shared" si="62"/>
        <v>1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1</v>
      </c>
      <c r="D558" s="15">
        <v>3</v>
      </c>
      <c r="E558" s="16">
        <f t="shared" si="59"/>
        <v>1.0109587933195842E-5</v>
      </c>
      <c r="F558" s="16">
        <f t="shared" si="60"/>
        <v>2.5012297713042245E-5</v>
      </c>
      <c r="G558" s="16">
        <f t="shared" si="62"/>
        <v>2</v>
      </c>
      <c r="H558" s="16">
        <f t="shared" si="61"/>
        <v>2.0219175866391685E-5</v>
      </c>
    </row>
    <row r="559" spans="1:8" x14ac:dyDescent="0.2">
      <c r="A559" s="13"/>
      <c r="B559" s="14" t="s">
        <v>534</v>
      </c>
      <c r="C559" s="15">
        <v>395</v>
      </c>
      <c r="D559" s="15">
        <v>478</v>
      </c>
      <c r="E559" s="16">
        <f t="shared" si="59"/>
        <v>3.9932872336123576E-3</v>
      </c>
      <c r="F559" s="16">
        <f t="shared" si="60"/>
        <v>3.9852927689447313E-3</v>
      </c>
      <c r="G559" s="16">
        <f t="shared" si="62"/>
        <v>0.21012658227848102</v>
      </c>
      <c r="H559" s="16">
        <f t="shared" si="61"/>
        <v>8.3909579845525492E-4</v>
      </c>
    </row>
    <row r="560" spans="1:8" ht="25.5" x14ac:dyDescent="0.2">
      <c r="A560" s="13"/>
      <c r="B560" s="14" t="s">
        <v>535</v>
      </c>
      <c r="C560" s="15">
        <v>452</v>
      </c>
      <c r="D560" s="15">
        <v>640</v>
      </c>
      <c r="E560" s="16">
        <f t="shared" si="59"/>
        <v>4.5695337458045212E-3</v>
      </c>
      <c r="F560" s="16">
        <f t="shared" si="60"/>
        <v>5.3359568454490122E-3</v>
      </c>
      <c r="G560" s="16">
        <f t="shared" si="62"/>
        <v>0.41592920353982299</v>
      </c>
      <c r="H560" s="16">
        <f t="shared" si="61"/>
        <v>1.9006025314408184E-3</v>
      </c>
    </row>
    <row r="561" spans="1:8" x14ac:dyDescent="0.2">
      <c r="A561" s="13"/>
      <c r="B561" s="14" t="s">
        <v>536</v>
      </c>
      <c r="C561" s="15">
        <v>960</v>
      </c>
      <c r="D561" s="15">
        <v>1094</v>
      </c>
      <c r="E561" s="16">
        <f t="shared" si="59"/>
        <v>9.7052044158680087E-3</v>
      </c>
      <c r="F561" s="16">
        <f t="shared" si="60"/>
        <v>9.1211512326894052E-3</v>
      </c>
      <c r="G561" s="16">
        <f t="shared" si="62"/>
        <v>0.13958333333333334</v>
      </c>
      <c r="H561" s="16">
        <f t="shared" si="61"/>
        <v>1.3546847830482429E-3</v>
      </c>
    </row>
    <row r="562" spans="1:8" x14ac:dyDescent="0.2">
      <c r="A562" s="13"/>
      <c r="B562" s="14" t="s">
        <v>537</v>
      </c>
      <c r="C562" s="15">
        <v>107</v>
      </c>
      <c r="D562" s="15">
        <v>100</v>
      </c>
      <c r="E562" s="16">
        <f t="shared" si="59"/>
        <v>1.0817259088519552E-3</v>
      </c>
      <c r="F562" s="16">
        <f t="shared" si="60"/>
        <v>8.3374325710140816E-4</v>
      </c>
      <c r="G562" s="16">
        <f t="shared" si="62"/>
        <v>-6.5420560747663545E-2</v>
      </c>
      <c r="H562" s="16">
        <f t="shared" si="61"/>
        <v>-7.0767115532370897E-5</v>
      </c>
    </row>
    <row r="563" spans="1:8" x14ac:dyDescent="0.2">
      <c r="A563" s="13"/>
      <c r="B563" s="14" t="s">
        <v>538</v>
      </c>
      <c r="C563" s="15">
        <v>5</v>
      </c>
      <c r="D563" s="15">
        <v>55</v>
      </c>
      <c r="E563" s="16">
        <f t="shared" si="59"/>
        <v>5.0547939665979212E-5</v>
      </c>
      <c r="F563" s="16">
        <f t="shared" si="60"/>
        <v>4.5855879140577449E-4</v>
      </c>
      <c r="G563" s="16">
        <f t="shared" si="62"/>
        <v>10</v>
      </c>
      <c r="H563" s="16">
        <f t="shared" si="61"/>
        <v>5.0547939665979212E-4</v>
      </c>
    </row>
    <row r="564" spans="1:8" x14ac:dyDescent="0.2">
      <c r="A564" s="13"/>
      <c r="B564" s="14" t="s">
        <v>539</v>
      </c>
      <c r="C564" s="15">
        <v>6</v>
      </c>
      <c r="D564" s="15">
        <v>9</v>
      </c>
      <c r="E564" s="16">
        <f t="shared" si="59"/>
        <v>6.0657527599175054E-5</v>
      </c>
      <c r="F564" s="16">
        <f t="shared" si="60"/>
        <v>7.5036893139126734E-5</v>
      </c>
      <c r="G564" s="16">
        <f t="shared" si="62"/>
        <v>0.5</v>
      </c>
      <c r="H564" s="16">
        <f t="shared" si="61"/>
        <v>3.0328763799587527E-5</v>
      </c>
    </row>
    <row r="565" spans="1:8" x14ac:dyDescent="0.2">
      <c r="A565" s="13"/>
      <c r="B565" s="14" t="s">
        <v>540</v>
      </c>
      <c r="C565" s="15">
        <v>6</v>
      </c>
      <c r="D565" s="15">
        <v>70</v>
      </c>
      <c r="E565" s="16">
        <f t="shared" si="59"/>
        <v>6.0657527599175054E-5</v>
      </c>
      <c r="F565" s="16">
        <f t="shared" si="60"/>
        <v>5.8362027997098571E-4</v>
      </c>
      <c r="G565" s="16">
        <f t="shared" si="62"/>
        <v>10.666666666666666</v>
      </c>
      <c r="H565" s="16">
        <f t="shared" si="61"/>
        <v>6.4701362772453391E-4</v>
      </c>
    </row>
    <row r="566" spans="1:8" x14ac:dyDescent="0.2">
      <c r="A566" s="13"/>
      <c r="B566" s="14" t="s">
        <v>541</v>
      </c>
      <c r="C566" s="15">
        <v>75</v>
      </c>
      <c r="D566" s="15">
        <v>324</v>
      </c>
      <c r="E566" s="16">
        <f t="shared" si="59"/>
        <v>7.5821909498968818E-4</v>
      </c>
      <c r="F566" s="16">
        <f t="shared" si="60"/>
        <v>2.7013281530085627E-3</v>
      </c>
      <c r="G566" s="16">
        <f t="shared" si="62"/>
        <v>3.32</v>
      </c>
      <c r="H566" s="16">
        <f t="shared" si="61"/>
        <v>2.5172873953657644E-3</v>
      </c>
    </row>
    <row r="567" spans="1:8" x14ac:dyDescent="0.2">
      <c r="A567" s="13"/>
      <c r="B567" s="14" t="s">
        <v>542</v>
      </c>
      <c r="C567" s="15">
        <v>90</v>
      </c>
      <c r="D567" s="15">
        <v>29</v>
      </c>
      <c r="E567" s="16">
        <f t="shared" si="59"/>
        <v>9.0986291398762582E-4</v>
      </c>
      <c r="F567" s="16">
        <f t="shared" si="60"/>
        <v>2.4178554455940837E-4</v>
      </c>
      <c r="G567" s="16">
        <f t="shared" si="62"/>
        <v>-0.67777777777777781</v>
      </c>
      <c r="H567" s="16">
        <f t="shared" si="61"/>
        <v>-6.1668486392494639E-4</v>
      </c>
    </row>
    <row r="568" spans="1:8" x14ac:dyDescent="0.2">
      <c r="A568" s="13"/>
      <c r="B568" s="14" t="s">
        <v>543</v>
      </c>
      <c r="C568" s="15">
        <v>311</v>
      </c>
      <c r="D568" s="15">
        <v>278</v>
      </c>
      <c r="E568" s="16">
        <f t="shared" si="59"/>
        <v>3.1440818472239073E-3</v>
      </c>
      <c r="F568" s="16">
        <f t="shared" si="60"/>
        <v>2.3178062547419146E-3</v>
      </c>
      <c r="G568" s="16">
        <f t="shared" si="62"/>
        <v>-0.10610932475884244</v>
      </c>
      <c r="H568" s="16">
        <f t="shared" si="61"/>
        <v>-3.336164017954628E-4</v>
      </c>
    </row>
    <row r="569" spans="1:8" x14ac:dyDescent="0.2">
      <c r="A569" s="13"/>
      <c r="B569" s="14" t="s">
        <v>544</v>
      </c>
      <c r="C569" s="15">
        <v>32</v>
      </c>
      <c r="D569" s="15">
        <v>40</v>
      </c>
      <c r="E569" s="16">
        <f t="shared" si="59"/>
        <v>3.2350681386226696E-4</v>
      </c>
      <c r="F569" s="16">
        <f t="shared" si="60"/>
        <v>3.3349730284056326E-4</v>
      </c>
      <c r="G569" s="16">
        <f t="shared" si="62"/>
        <v>0.25</v>
      </c>
      <c r="H569" s="16">
        <f t="shared" si="61"/>
        <v>8.0876703465566739E-5</v>
      </c>
    </row>
    <row r="570" spans="1:8" x14ac:dyDescent="0.2">
      <c r="A570" s="13"/>
      <c r="B570" s="14" t="s">
        <v>545</v>
      </c>
      <c r="C570" s="15">
        <v>178</v>
      </c>
      <c r="D570" s="15">
        <v>176</v>
      </c>
      <c r="E570" s="16">
        <f t="shared" si="59"/>
        <v>1.7995066521088599E-3</v>
      </c>
      <c r="F570" s="16">
        <f t="shared" si="60"/>
        <v>1.4673881324984784E-3</v>
      </c>
      <c r="G570" s="16">
        <f t="shared" si="62"/>
        <v>-1.1235955056179775E-2</v>
      </c>
      <c r="H570" s="16">
        <f t="shared" si="61"/>
        <v>-2.0219175866391685E-5</v>
      </c>
    </row>
    <row r="571" spans="1:8" ht="25.5" x14ac:dyDescent="0.2">
      <c r="A571" s="13"/>
      <c r="B571" s="14" t="s">
        <v>546</v>
      </c>
      <c r="C571" s="15">
        <v>53</v>
      </c>
      <c r="D571" s="15">
        <v>46</v>
      </c>
      <c r="E571" s="16">
        <f t="shared" si="59"/>
        <v>5.3580816045937965E-4</v>
      </c>
      <c r="F571" s="16">
        <f t="shared" si="60"/>
        <v>3.8352189826664775E-4</v>
      </c>
      <c r="G571" s="16">
        <f t="shared" si="62"/>
        <v>-0.13207547169811321</v>
      </c>
      <c r="H571" s="16">
        <f t="shared" si="61"/>
        <v>-7.0767115532370897E-5</v>
      </c>
    </row>
    <row r="572" spans="1:8" x14ac:dyDescent="0.2">
      <c r="A572" s="13"/>
      <c r="B572" s="14" t="s">
        <v>547</v>
      </c>
      <c r="C572" s="15">
        <v>12</v>
      </c>
      <c r="D572" s="15">
        <v>13</v>
      </c>
      <c r="E572" s="16">
        <f t="shared" si="59"/>
        <v>1.2131505519835011E-4</v>
      </c>
      <c r="F572" s="16">
        <f t="shared" si="60"/>
        <v>1.0838662342318306E-4</v>
      </c>
      <c r="G572" s="16">
        <f t="shared" si="62"/>
        <v>8.3333333333333329E-2</v>
      </c>
      <c r="H572" s="16">
        <f t="shared" si="61"/>
        <v>1.0109587933195842E-5</v>
      </c>
    </row>
    <row r="573" spans="1:8" x14ac:dyDescent="0.2">
      <c r="A573" s="13"/>
      <c r="B573" s="14" t="s">
        <v>548</v>
      </c>
      <c r="C573" s="15">
        <v>1</v>
      </c>
      <c r="D573" s="15">
        <v>0</v>
      </c>
      <c r="E573" s="16">
        <f t="shared" si="59"/>
        <v>1.0109587933195842E-5</v>
      </c>
      <c r="F573" s="16" t="str">
        <f t="shared" si="60"/>
        <v/>
      </c>
      <c r="G573" s="16">
        <f t="shared" si="62"/>
        <v>-1</v>
      </c>
      <c r="H573" s="16">
        <f t="shared" si="61"/>
        <v>-1.0109587933195842E-5</v>
      </c>
    </row>
    <row r="574" spans="1:8" x14ac:dyDescent="0.2">
      <c r="A574" s="13"/>
      <c r="B574" s="14" t="s">
        <v>549</v>
      </c>
      <c r="C574" s="15">
        <v>52</v>
      </c>
      <c r="D574" s="15">
        <v>44</v>
      </c>
      <c r="E574" s="16">
        <f t="shared" si="59"/>
        <v>5.256985725261838E-4</v>
      </c>
      <c r="F574" s="16">
        <f t="shared" si="60"/>
        <v>3.6684703312461959E-4</v>
      </c>
      <c r="G574" s="16">
        <f t="shared" si="62"/>
        <v>-0.15384615384615385</v>
      </c>
      <c r="H574" s="16">
        <f t="shared" si="61"/>
        <v>-8.0876703465566739E-5</v>
      </c>
    </row>
    <row r="575" spans="1:8" ht="25.5" x14ac:dyDescent="0.2">
      <c r="A575" s="13"/>
      <c r="B575" s="14" t="s">
        <v>550</v>
      </c>
      <c r="C575" s="15">
        <v>0</v>
      </c>
      <c r="D575" s="15">
        <v>2</v>
      </c>
      <c r="E575" s="16" t="str">
        <f t="shared" si="59"/>
        <v/>
      </c>
      <c r="F575" s="16">
        <f t="shared" si="60"/>
        <v>1.6674865142028163E-5</v>
      </c>
      <c r="G575" s="16">
        <f t="shared" si="62"/>
        <v>1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6</v>
      </c>
      <c r="D576" s="15">
        <v>33</v>
      </c>
      <c r="E576" s="16">
        <f t="shared" si="59"/>
        <v>6.0657527599175054E-5</v>
      </c>
      <c r="F576" s="16">
        <f t="shared" si="60"/>
        <v>2.7513527484346469E-4</v>
      </c>
      <c r="G576" s="16">
        <f t="shared" si="62"/>
        <v>4.5</v>
      </c>
      <c r="H576" s="16">
        <f t="shared" si="61"/>
        <v>2.7295887419628774E-4</v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34481</v>
      </c>
      <c r="D582" s="18">
        <f>SUM(D583:D609)</f>
        <v>32422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-5.9714045416316232E-2</v>
      </c>
      <c r="H582" s="19">
        <f t="shared" ref="H582:H609" si="65">+IF(OR(AND(E582=""),(G582="")),"",E582*G582)</f>
        <v>-5.9714045416316232E-2</v>
      </c>
    </row>
    <row r="583" spans="1:8" x14ac:dyDescent="0.2">
      <c r="A583" s="13"/>
      <c r="B583" s="14" t="s">
        <v>552</v>
      </c>
      <c r="C583" s="15">
        <v>102</v>
      </c>
      <c r="D583" s="15">
        <v>58</v>
      </c>
      <c r="E583" s="16">
        <f t="shared" si="63"/>
        <v>2.9581508656941506E-3</v>
      </c>
      <c r="F583" s="16">
        <f t="shared" si="64"/>
        <v>1.7889087656529517E-3</v>
      </c>
      <c r="G583" s="16">
        <f t="shared" ref="G583:G609" si="66">+IF(AND(C583=0,D583=0)," ",IF(C583=0,1,IF(D583=0,-1,(D583-C583)/C583)))</f>
        <v>-0.43137254901960786</v>
      </c>
      <c r="H583" s="16">
        <f t="shared" si="65"/>
        <v>-1.2760650793190453E-3</v>
      </c>
    </row>
    <row r="584" spans="1:8" x14ac:dyDescent="0.2">
      <c r="A584" s="13"/>
      <c r="B584" s="14" t="s">
        <v>553</v>
      </c>
      <c r="C584" s="15">
        <v>483</v>
      </c>
      <c r="D584" s="15">
        <v>713</v>
      </c>
      <c r="E584" s="16">
        <f t="shared" si="63"/>
        <v>1.4007714393434066E-2</v>
      </c>
      <c r="F584" s="16">
        <f t="shared" si="64"/>
        <v>2.1991240515699218E-2</v>
      </c>
      <c r="G584" s="16">
        <f t="shared" si="66"/>
        <v>0.47619047619047616</v>
      </c>
      <c r="H584" s="16">
        <f t="shared" si="65"/>
        <v>6.6703401873495546E-3</v>
      </c>
    </row>
    <row r="585" spans="1:8" ht="25.5" x14ac:dyDescent="0.2">
      <c r="A585" s="13"/>
      <c r="B585" s="14" t="s">
        <v>554</v>
      </c>
      <c r="C585" s="15">
        <v>4348</v>
      </c>
      <c r="D585" s="15">
        <v>3159</v>
      </c>
      <c r="E585" s="16">
        <f t="shared" si="63"/>
        <v>0.12609843101998203</v>
      </c>
      <c r="F585" s="16">
        <f t="shared" si="64"/>
        <v>9.7433841218925427E-2</v>
      </c>
      <c r="G585" s="16">
        <f t="shared" si="66"/>
        <v>-0.27345906163753447</v>
      </c>
      <c r="H585" s="16">
        <f t="shared" si="65"/>
        <v>-3.4482758620689655E-2</v>
      </c>
    </row>
    <row r="586" spans="1:8" x14ac:dyDescent="0.2">
      <c r="A586" s="13"/>
      <c r="B586" s="14" t="s">
        <v>555</v>
      </c>
      <c r="C586" s="15">
        <v>7173</v>
      </c>
      <c r="D586" s="15">
        <v>5706</v>
      </c>
      <c r="E586" s="16">
        <f t="shared" si="63"/>
        <v>0.20802760940807982</v>
      </c>
      <c r="F586" s="16">
        <f t="shared" si="64"/>
        <v>0.17599161063475419</v>
      </c>
      <c r="G586" s="16">
        <f t="shared" si="66"/>
        <v>-0.20451693851944794</v>
      </c>
      <c r="H586" s="16">
        <f t="shared" si="65"/>
        <v>-4.2545169803659993E-2</v>
      </c>
    </row>
    <row r="587" spans="1:8" x14ac:dyDescent="0.2">
      <c r="A587" s="13"/>
      <c r="B587" s="14" t="s">
        <v>556</v>
      </c>
      <c r="C587" s="15">
        <v>223</v>
      </c>
      <c r="D587" s="15">
        <v>202</v>
      </c>
      <c r="E587" s="16">
        <f t="shared" si="63"/>
        <v>6.4673298338215248E-3</v>
      </c>
      <c r="F587" s="16">
        <f t="shared" si="64"/>
        <v>6.230337425205108E-3</v>
      </c>
      <c r="G587" s="16">
        <f t="shared" si="66"/>
        <v>-9.417040358744394E-2</v>
      </c>
      <c r="H587" s="16">
        <f t="shared" si="65"/>
        <v>-6.0903106058408972E-4</v>
      </c>
    </row>
    <row r="588" spans="1:8" x14ac:dyDescent="0.2">
      <c r="A588" s="13"/>
      <c r="B588" s="14" t="s">
        <v>557</v>
      </c>
      <c r="C588" s="15">
        <v>19</v>
      </c>
      <c r="D588" s="15">
        <v>3</v>
      </c>
      <c r="E588" s="16">
        <f t="shared" si="63"/>
        <v>5.5102810243322408E-4</v>
      </c>
      <c r="F588" s="16">
        <f t="shared" si="64"/>
        <v>9.2529763740669917E-5</v>
      </c>
      <c r="G588" s="16">
        <f t="shared" si="66"/>
        <v>-0.84210526315789469</v>
      </c>
      <c r="H588" s="16">
        <f t="shared" si="65"/>
        <v>-4.640236652069255E-4</v>
      </c>
    </row>
    <row r="589" spans="1:8" x14ac:dyDescent="0.2">
      <c r="A589" s="13"/>
      <c r="B589" s="14" t="s">
        <v>558</v>
      </c>
      <c r="C589" s="15">
        <v>34</v>
      </c>
      <c r="D589" s="15">
        <v>23</v>
      </c>
      <c r="E589" s="16">
        <f t="shared" si="63"/>
        <v>9.8605028856471686E-4</v>
      </c>
      <c r="F589" s="16">
        <f t="shared" si="64"/>
        <v>7.0939485534513599E-4</v>
      </c>
      <c r="G589" s="16">
        <f t="shared" si="66"/>
        <v>-0.3235294117647059</v>
      </c>
      <c r="H589" s="16">
        <f t="shared" si="65"/>
        <v>-3.1901626982976133E-4</v>
      </c>
    </row>
    <row r="590" spans="1:8" x14ac:dyDescent="0.2">
      <c r="A590" s="13"/>
      <c r="B590" s="14" t="s">
        <v>559</v>
      </c>
      <c r="C590" s="15">
        <v>138</v>
      </c>
      <c r="D590" s="15">
        <v>320</v>
      </c>
      <c r="E590" s="16">
        <f t="shared" si="63"/>
        <v>4.0022041124097331E-3</v>
      </c>
      <c r="F590" s="16">
        <f t="shared" si="64"/>
        <v>9.869841465671457E-3</v>
      </c>
      <c r="G590" s="16">
        <f t="shared" si="66"/>
        <v>1.318840579710145</v>
      </c>
      <c r="H590" s="16">
        <f t="shared" si="65"/>
        <v>5.2782691917287791E-3</v>
      </c>
    </row>
    <row r="591" spans="1:8" x14ac:dyDescent="0.2">
      <c r="A591" s="13"/>
      <c r="B591" s="14" t="s">
        <v>560</v>
      </c>
      <c r="C591" s="15">
        <v>23</v>
      </c>
      <c r="D591" s="15">
        <v>23</v>
      </c>
      <c r="E591" s="16">
        <f t="shared" si="63"/>
        <v>6.6703401873495548E-4</v>
      </c>
      <c r="F591" s="16">
        <f t="shared" si="64"/>
        <v>7.0939485534513599E-4</v>
      </c>
      <c r="G591" s="16">
        <f t="shared" si="66"/>
        <v>0</v>
      </c>
      <c r="H591" s="16">
        <f t="shared" si="65"/>
        <v>0</v>
      </c>
    </row>
    <row r="592" spans="1:8" ht="25.5" x14ac:dyDescent="0.2">
      <c r="A592" s="13"/>
      <c r="B592" s="14" t="s">
        <v>561</v>
      </c>
      <c r="C592" s="15">
        <v>68</v>
      </c>
      <c r="D592" s="15">
        <v>140</v>
      </c>
      <c r="E592" s="16">
        <f t="shared" si="63"/>
        <v>1.9721005771294337E-3</v>
      </c>
      <c r="F592" s="16">
        <f t="shared" si="64"/>
        <v>4.3180556412312629E-3</v>
      </c>
      <c r="G592" s="16">
        <f t="shared" si="66"/>
        <v>1.0588235294117647</v>
      </c>
      <c r="H592" s="16">
        <f t="shared" si="65"/>
        <v>2.088106493431165E-3</v>
      </c>
    </row>
    <row r="593" spans="1:8" x14ac:dyDescent="0.2">
      <c r="A593" s="13"/>
      <c r="B593" s="14" t="s">
        <v>562</v>
      </c>
      <c r="C593" s="15">
        <v>290</v>
      </c>
      <c r="D593" s="15">
        <v>212</v>
      </c>
      <c r="E593" s="16">
        <f t="shared" si="63"/>
        <v>8.4104289318755257E-3</v>
      </c>
      <c r="F593" s="16">
        <f t="shared" si="64"/>
        <v>6.5387699710073403E-3</v>
      </c>
      <c r="G593" s="16">
        <f t="shared" si="66"/>
        <v>-0.26896551724137929</v>
      </c>
      <c r="H593" s="16">
        <f t="shared" si="65"/>
        <v>-2.262115367883762E-3</v>
      </c>
    </row>
    <row r="594" spans="1:8" x14ac:dyDescent="0.2">
      <c r="A594" s="13"/>
      <c r="B594" s="14" t="s">
        <v>563</v>
      </c>
      <c r="C594" s="15">
        <v>16</v>
      </c>
      <c r="D594" s="15">
        <v>1</v>
      </c>
      <c r="E594" s="16">
        <f t="shared" si="63"/>
        <v>4.6402366520692555E-4</v>
      </c>
      <c r="F594" s="16">
        <f t="shared" si="64"/>
        <v>3.0843254580223306E-5</v>
      </c>
      <c r="G594" s="16">
        <f t="shared" si="66"/>
        <v>-0.9375</v>
      </c>
      <c r="H594" s="16">
        <f t="shared" si="65"/>
        <v>-4.3502218613149273E-4</v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118</v>
      </c>
      <c r="E595" s="16" t="str">
        <f t="shared" si="63"/>
        <v/>
      </c>
      <c r="F595" s="16">
        <f t="shared" si="64"/>
        <v>3.6395040404663499E-3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29</v>
      </c>
      <c r="D596" s="15">
        <v>15</v>
      </c>
      <c r="E596" s="16">
        <f t="shared" si="63"/>
        <v>8.4104289318755253E-4</v>
      </c>
      <c r="F596" s="16">
        <f t="shared" si="64"/>
        <v>4.626488187033496E-4</v>
      </c>
      <c r="G596" s="16">
        <f t="shared" si="66"/>
        <v>-0.48275862068965519</v>
      </c>
      <c r="H596" s="16">
        <f t="shared" si="65"/>
        <v>-4.0602070705605985E-4</v>
      </c>
    </row>
    <row r="597" spans="1:8" ht="25.5" x14ac:dyDescent="0.2">
      <c r="A597" s="13"/>
      <c r="B597" s="14" t="s">
        <v>566</v>
      </c>
      <c r="C597" s="15">
        <v>636</v>
      </c>
      <c r="D597" s="15">
        <v>597</v>
      </c>
      <c r="E597" s="16">
        <f t="shared" si="63"/>
        <v>1.844494069197529E-2</v>
      </c>
      <c r="F597" s="16">
        <f t="shared" si="64"/>
        <v>1.8413422984393312E-2</v>
      </c>
      <c r="G597" s="16">
        <f t="shared" si="66"/>
        <v>-6.1320754716981132E-2</v>
      </c>
      <c r="H597" s="16">
        <f t="shared" si="65"/>
        <v>-1.131057683941881E-3</v>
      </c>
    </row>
    <row r="598" spans="1:8" x14ac:dyDescent="0.2">
      <c r="A598" s="13"/>
      <c r="B598" s="14" t="s">
        <v>567</v>
      </c>
      <c r="C598" s="15">
        <v>1791</v>
      </c>
      <c r="D598" s="15">
        <v>2699</v>
      </c>
      <c r="E598" s="16">
        <f t="shared" si="63"/>
        <v>5.1941649024100228E-2</v>
      </c>
      <c r="F598" s="16">
        <f t="shared" si="64"/>
        <v>8.3245944112022699E-2</v>
      </c>
      <c r="G598" s="16">
        <f t="shared" si="66"/>
        <v>0.50697934115019538</v>
      </c>
      <c r="H598" s="16">
        <f t="shared" si="65"/>
        <v>2.6333343000493024E-2</v>
      </c>
    </row>
    <row r="599" spans="1:8" x14ac:dyDescent="0.2">
      <c r="A599" s="13"/>
      <c r="B599" s="14" t="s">
        <v>568</v>
      </c>
      <c r="C599" s="15">
        <v>144</v>
      </c>
      <c r="D599" s="15">
        <v>136</v>
      </c>
      <c r="E599" s="16">
        <f t="shared" si="63"/>
        <v>4.17621298686233E-3</v>
      </c>
      <c r="F599" s="16">
        <f t="shared" si="64"/>
        <v>4.1946826229103699E-3</v>
      </c>
      <c r="G599" s="16">
        <f t="shared" si="66"/>
        <v>-5.5555555555555552E-2</v>
      </c>
      <c r="H599" s="16">
        <f t="shared" si="65"/>
        <v>-2.3201183260346278E-4</v>
      </c>
    </row>
    <row r="600" spans="1:8" x14ac:dyDescent="0.2">
      <c r="A600" s="13"/>
      <c r="B600" s="14" t="s">
        <v>569</v>
      </c>
      <c r="C600" s="15">
        <v>4780</v>
      </c>
      <c r="D600" s="15">
        <v>3817</v>
      </c>
      <c r="E600" s="16">
        <f t="shared" si="63"/>
        <v>0.13862706998056901</v>
      </c>
      <c r="F600" s="16">
        <f t="shared" si="64"/>
        <v>0.11772870273271235</v>
      </c>
      <c r="G600" s="16">
        <f t="shared" si="66"/>
        <v>-0.20146443514644352</v>
      </c>
      <c r="H600" s="16">
        <f t="shared" si="65"/>
        <v>-2.7928424349641833E-2</v>
      </c>
    </row>
    <row r="601" spans="1:8" x14ac:dyDescent="0.2">
      <c r="A601" s="13"/>
      <c r="B601" s="14" t="s">
        <v>570</v>
      </c>
      <c r="C601" s="15">
        <v>6556</v>
      </c>
      <c r="D601" s="15">
        <v>9808</v>
      </c>
      <c r="E601" s="16">
        <f t="shared" si="63"/>
        <v>0.19013369681853776</v>
      </c>
      <c r="F601" s="16">
        <f t="shared" si="64"/>
        <v>0.3025106409228302</v>
      </c>
      <c r="G601" s="16">
        <f t="shared" si="66"/>
        <v>0.49603416717510679</v>
      </c>
      <c r="H601" s="16">
        <f t="shared" si="65"/>
        <v>9.4312809953307625E-2</v>
      </c>
    </row>
    <row r="602" spans="1:8" x14ac:dyDescent="0.2">
      <c r="A602" s="13"/>
      <c r="B602" s="14" t="s">
        <v>571</v>
      </c>
      <c r="C602" s="15">
        <v>166</v>
      </c>
      <c r="D602" s="15">
        <v>227</v>
      </c>
      <c r="E602" s="16">
        <f t="shared" si="63"/>
        <v>4.814245526521853E-3</v>
      </c>
      <c r="F602" s="16">
        <f t="shared" si="64"/>
        <v>7.0014187897106906E-3</v>
      </c>
      <c r="G602" s="16">
        <f t="shared" si="66"/>
        <v>0.36746987951807231</v>
      </c>
      <c r="H602" s="16">
        <f t="shared" si="65"/>
        <v>1.769090223601404E-3</v>
      </c>
    </row>
    <row r="603" spans="1:8" x14ac:dyDescent="0.2">
      <c r="A603" s="13"/>
      <c r="B603" s="14" t="s">
        <v>572</v>
      </c>
      <c r="C603" s="15">
        <v>322</v>
      </c>
      <c r="D603" s="15">
        <v>183</v>
      </c>
      <c r="E603" s="16">
        <f t="shared" si="63"/>
        <v>9.3384762622893761E-3</v>
      </c>
      <c r="F603" s="16">
        <f t="shared" si="64"/>
        <v>5.6443155881808647E-3</v>
      </c>
      <c r="G603" s="16">
        <f t="shared" si="66"/>
        <v>-0.43167701863354035</v>
      </c>
      <c r="H603" s="16">
        <f t="shared" si="65"/>
        <v>-4.031205591485165E-3</v>
      </c>
    </row>
    <row r="604" spans="1:8" ht="25.5" x14ac:dyDescent="0.2">
      <c r="A604" s="13"/>
      <c r="B604" s="14" t="s">
        <v>573</v>
      </c>
      <c r="C604" s="15">
        <v>13</v>
      </c>
      <c r="D604" s="15">
        <v>9</v>
      </c>
      <c r="E604" s="16">
        <f t="shared" si="63"/>
        <v>3.7701922798062703E-4</v>
      </c>
      <c r="F604" s="16">
        <f t="shared" si="64"/>
        <v>2.7758929122200974E-4</v>
      </c>
      <c r="G604" s="16">
        <f t="shared" si="66"/>
        <v>-0.30769230769230771</v>
      </c>
      <c r="H604" s="16">
        <f t="shared" si="65"/>
        <v>-1.160059163017314E-4</v>
      </c>
    </row>
    <row r="605" spans="1:8" x14ac:dyDescent="0.2">
      <c r="A605" s="13"/>
      <c r="B605" s="14" t="s">
        <v>574</v>
      </c>
      <c r="C605" s="15">
        <v>238</v>
      </c>
      <c r="D605" s="15">
        <v>251</v>
      </c>
      <c r="E605" s="16">
        <f t="shared" si="63"/>
        <v>6.902352019953018E-3</v>
      </c>
      <c r="F605" s="16">
        <f t="shared" si="64"/>
        <v>7.7416568996360492E-3</v>
      </c>
      <c r="G605" s="16">
        <f t="shared" si="66"/>
        <v>5.4621848739495799E-2</v>
      </c>
      <c r="H605" s="16">
        <f t="shared" si="65"/>
        <v>3.7701922798062703E-4</v>
      </c>
    </row>
    <row r="606" spans="1:8" x14ac:dyDescent="0.2">
      <c r="A606" s="13"/>
      <c r="B606" s="14" t="s">
        <v>575</v>
      </c>
      <c r="C606" s="15">
        <v>39</v>
      </c>
      <c r="D606" s="15">
        <v>56</v>
      </c>
      <c r="E606" s="16">
        <f t="shared" si="63"/>
        <v>1.131057683941881E-3</v>
      </c>
      <c r="F606" s="16">
        <f t="shared" si="64"/>
        <v>1.727222256492505E-3</v>
      </c>
      <c r="G606" s="16">
        <f t="shared" si="66"/>
        <v>0.4358974358974359</v>
      </c>
      <c r="H606" s="16">
        <f t="shared" si="65"/>
        <v>4.9302514428235843E-4</v>
      </c>
    </row>
    <row r="607" spans="1:8" ht="25.5" x14ac:dyDescent="0.2">
      <c r="A607" s="13"/>
      <c r="B607" s="14" t="s">
        <v>576</v>
      </c>
      <c r="C607" s="15">
        <v>95</v>
      </c>
      <c r="D607" s="15">
        <v>108</v>
      </c>
      <c r="E607" s="16">
        <f t="shared" si="63"/>
        <v>2.7551405121661204E-3</v>
      </c>
      <c r="F607" s="16">
        <f t="shared" si="64"/>
        <v>3.3310714946641171E-3</v>
      </c>
      <c r="G607" s="16">
        <f t="shared" si="66"/>
        <v>0.1368421052631579</v>
      </c>
      <c r="H607" s="16">
        <f t="shared" si="65"/>
        <v>3.7701922798062703E-4</v>
      </c>
    </row>
    <row r="608" spans="1:8" ht="25.5" x14ac:dyDescent="0.2">
      <c r="A608" s="13"/>
      <c r="B608" s="14" t="s">
        <v>577</v>
      </c>
      <c r="C608" s="15">
        <v>639</v>
      </c>
      <c r="D608" s="15">
        <v>647</v>
      </c>
      <c r="E608" s="16">
        <f t="shared" si="63"/>
        <v>1.8531945129201588E-2</v>
      </c>
      <c r="F608" s="16">
        <f t="shared" si="64"/>
        <v>1.9955585713404479E-2</v>
      </c>
      <c r="G608" s="16">
        <f t="shared" si="66"/>
        <v>1.2519561815336464E-2</v>
      </c>
      <c r="H608" s="16">
        <f t="shared" si="65"/>
        <v>2.3201183260346278E-4</v>
      </c>
    </row>
    <row r="609" spans="1:8" ht="25.5" x14ac:dyDescent="0.2">
      <c r="A609" s="13"/>
      <c r="B609" s="14" t="s">
        <v>578</v>
      </c>
      <c r="C609" s="15">
        <v>6116</v>
      </c>
      <c r="D609" s="15">
        <v>3191</v>
      </c>
      <c r="E609" s="16">
        <f t="shared" si="63"/>
        <v>0.17737304602534729</v>
      </c>
      <c r="F609" s="16">
        <f t="shared" si="64"/>
        <v>9.842082536549257E-2</v>
      </c>
      <c r="G609" s="16">
        <f t="shared" si="66"/>
        <v>-0.47825376062786135</v>
      </c>
      <c r="H609" s="16">
        <f t="shared" si="65"/>
        <v>-8.4829326295641078E-2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594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595</v>
      </c>
      <c r="C8" s="11">
        <f>+C19+C75+C173+C349+C582</f>
        <v>1414</v>
      </c>
      <c r="D8" s="12">
        <f>+D19+D75+D173+D349+D582</f>
        <v>2382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0.68458274398868457</v>
      </c>
      <c r="H8" s="9">
        <f t="shared" ref="H8:H13" si="1">+IF(OR(AND(E8=""),(G8="")),"",E8*G8)</f>
        <v>0.68458274398868457</v>
      </c>
    </row>
    <row r="9" spans="1:8" x14ac:dyDescent="0.2">
      <c r="A9" s="13"/>
      <c r="B9" s="14" t="s">
        <v>7</v>
      </c>
      <c r="C9" s="15">
        <f>+C19</f>
        <v>11</v>
      </c>
      <c r="D9" s="15">
        <f>+D19</f>
        <v>56</v>
      </c>
      <c r="E9" s="16">
        <f t="shared" ref="E9:F13" si="2">+C9/C$8</f>
        <v>7.7793493635077791E-3</v>
      </c>
      <c r="F9" s="16">
        <f t="shared" si="2"/>
        <v>2.3509655751469353E-2</v>
      </c>
      <c r="G9" s="16">
        <f t="shared" si="0"/>
        <v>4.0909090909090908</v>
      </c>
      <c r="H9" s="16">
        <f t="shared" si="1"/>
        <v>3.182461103253182E-2</v>
      </c>
    </row>
    <row r="10" spans="1:8" x14ac:dyDescent="0.2">
      <c r="A10" s="13"/>
      <c r="B10" s="14" t="s">
        <v>8</v>
      </c>
      <c r="C10" s="15">
        <f>+C75</f>
        <v>354</v>
      </c>
      <c r="D10" s="15">
        <f>+D75</f>
        <v>218</v>
      </c>
      <c r="E10" s="16">
        <f t="shared" si="2"/>
        <v>0.25035360678925034</v>
      </c>
      <c r="F10" s="16">
        <f t="shared" si="2"/>
        <v>9.1519731318219985E-2</v>
      </c>
      <c r="G10" s="16">
        <f t="shared" si="0"/>
        <v>-0.38418079096045199</v>
      </c>
      <c r="H10" s="16">
        <f t="shared" si="1"/>
        <v>-9.6181046676096171E-2</v>
      </c>
    </row>
    <row r="11" spans="1:8" ht="25.5" x14ac:dyDescent="0.2">
      <c r="A11" s="13"/>
      <c r="B11" s="14" t="s">
        <v>9</v>
      </c>
      <c r="C11" s="15">
        <f>+C173</f>
        <v>249</v>
      </c>
      <c r="D11" s="15">
        <f>+D173</f>
        <v>514</v>
      </c>
      <c r="E11" s="16">
        <f t="shared" si="2"/>
        <v>0.1760961810466761</v>
      </c>
      <c r="F11" s="16">
        <f t="shared" si="2"/>
        <v>0.21578505457598657</v>
      </c>
      <c r="G11" s="16">
        <f t="shared" si="0"/>
        <v>1.0642570281124497</v>
      </c>
      <c r="H11" s="16">
        <f t="shared" si="1"/>
        <v>0.18741159830268739</v>
      </c>
    </row>
    <row r="12" spans="1:8" x14ac:dyDescent="0.2">
      <c r="A12" s="13"/>
      <c r="B12" s="14" t="s">
        <v>10</v>
      </c>
      <c r="C12" s="15">
        <f>+C349</f>
        <v>604</v>
      </c>
      <c r="D12" s="15">
        <f>+D349</f>
        <v>1232</v>
      </c>
      <c r="E12" s="16">
        <f t="shared" si="2"/>
        <v>0.42715700141442714</v>
      </c>
      <c r="F12" s="16">
        <f t="shared" si="2"/>
        <v>0.5172124265323258</v>
      </c>
      <c r="G12" s="16">
        <f t="shared" si="0"/>
        <v>1.0397350993377483</v>
      </c>
      <c r="H12" s="16">
        <f t="shared" si="1"/>
        <v>0.44413012729844409</v>
      </c>
    </row>
    <row r="13" spans="1:8" x14ac:dyDescent="0.2">
      <c r="A13" s="13"/>
      <c r="B13" s="14" t="s">
        <v>11</v>
      </c>
      <c r="C13" s="15">
        <f>+C582</f>
        <v>196</v>
      </c>
      <c r="D13" s="15">
        <f>+D582</f>
        <v>362</v>
      </c>
      <c r="E13" s="16">
        <f t="shared" si="2"/>
        <v>0.13861386138613863</v>
      </c>
      <c r="F13" s="16">
        <f t="shared" si="2"/>
        <v>0.15197313182199831</v>
      </c>
      <c r="G13" s="16">
        <f t="shared" si="0"/>
        <v>0.84693877551020413</v>
      </c>
      <c r="H13" s="16">
        <f t="shared" si="1"/>
        <v>0.11739745403111741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11</v>
      </c>
      <c r="D19" s="18">
        <f>SUM(D20:D69)</f>
        <v>56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4.0909090909090908</v>
      </c>
      <c r="H19" s="19">
        <f t="shared" ref="H19:H50" si="5">+IF(OR(AND(E19=""),(G19="")),"",E19*G19)</f>
        <v>4.0909090909090908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1</v>
      </c>
      <c r="D21" s="15">
        <v>1</v>
      </c>
      <c r="E21" s="16">
        <f t="shared" si="3"/>
        <v>9.0909090909090912E-2</v>
      </c>
      <c r="F21" s="16">
        <f t="shared" si="4"/>
        <v>1.7857142857142856E-2</v>
      </c>
      <c r="G21" s="16">
        <f t="shared" si="6"/>
        <v>0</v>
      </c>
      <c r="H21" s="16">
        <f t="shared" si="5"/>
        <v>0</v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1</v>
      </c>
      <c r="E24" s="16" t="str">
        <f t="shared" si="3"/>
        <v/>
      </c>
      <c r="F24" s="16">
        <f t="shared" si="4"/>
        <v>1.7857142857142856E-2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4</v>
      </c>
      <c r="E25" s="16" t="str">
        <f t="shared" si="3"/>
        <v/>
      </c>
      <c r="F25" s="16">
        <f t="shared" si="4"/>
        <v>7.1428571428571425E-2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1</v>
      </c>
      <c r="D29" s="15">
        <v>0</v>
      </c>
      <c r="E29" s="16">
        <f t="shared" si="3"/>
        <v>9.0909090909090912E-2</v>
      </c>
      <c r="F29" s="16" t="str">
        <f t="shared" si="4"/>
        <v/>
      </c>
      <c r="G29" s="16">
        <f t="shared" si="6"/>
        <v>-1</v>
      </c>
      <c r="H29" s="16">
        <f t="shared" si="5"/>
        <v>-9.0909090909090912E-2</v>
      </c>
    </row>
    <row r="30" spans="1:8" x14ac:dyDescent="0.2">
      <c r="A30" s="13"/>
      <c r="B30" s="14" t="s">
        <v>24</v>
      </c>
      <c r="C30" s="15">
        <v>0</v>
      </c>
      <c r="D30" s="15">
        <v>1</v>
      </c>
      <c r="E30" s="16" t="str">
        <f t="shared" si="3"/>
        <v/>
      </c>
      <c r="F30" s="16">
        <f t="shared" si="4"/>
        <v>1.7857142857142856E-2</v>
      </c>
      <c r="G30" s="16">
        <f t="shared" si="6"/>
        <v>1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1</v>
      </c>
      <c r="D32" s="15">
        <v>12</v>
      </c>
      <c r="E32" s="16">
        <f t="shared" si="3"/>
        <v>9.0909090909090912E-2</v>
      </c>
      <c r="F32" s="16">
        <f t="shared" si="4"/>
        <v>0.21428571428571427</v>
      </c>
      <c r="G32" s="16">
        <f t="shared" si="6"/>
        <v>11</v>
      </c>
      <c r="H32" s="16">
        <f t="shared" si="5"/>
        <v>1</v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5</v>
      </c>
      <c r="E35" s="16" t="str">
        <f t="shared" si="3"/>
        <v/>
      </c>
      <c r="F35" s="16">
        <f t="shared" si="4"/>
        <v>8.9285714285714288E-2</v>
      </c>
      <c r="G35" s="16">
        <f t="shared" si="6"/>
        <v>1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1</v>
      </c>
      <c r="D38" s="15">
        <v>0</v>
      </c>
      <c r="E38" s="16">
        <f t="shared" si="3"/>
        <v>9.0909090909090912E-2</v>
      </c>
      <c r="F38" s="16" t="str">
        <f t="shared" si="4"/>
        <v/>
      </c>
      <c r="G38" s="16">
        <f t="shared" si="6"/>
        <v>-1</v>
      </c>
      <c r="H38" s="16">
        <f t="shared" si="5"/>
        <v>-9.0909090909090912E-2</v>
      </c>
    </row>
    <row r="39" spans="1:8" x14ac:dyDescent="0.2">
      <c r="A39" s="13"/>
      <c r="B39" s="14" t="s">
        <v>33</v>
      </c>
      <c r="C39" s="15">
        <v>0</v>
      </c>
      <c r="D39" s="15">
        <v>2</v>
      </c>
      <c r="E39" s="16" t="str">
        <f t="shared" si="3"/>
        <v/>
      </c>
      <c r="F39" s="16">
        <f t="shared" si="4"/>
        <v>3.5714285714285712E-2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1</v>
      </c>
      <c r="D44" s="15">
        <v>0</v>
      </c>
      <c r="E44" s="16">
        <f t="shared" si="3"/>
        <v>9.0909090909090912E-2</v>
      </c>
      <c r="F44" s="16" t="str">
        <f t="shared" si="4"/>
        <v/>
      </c>
      <c r="G44" s="16">
        <f t="shared" si="6"/>
        <v>-1</v>
      </c>
      <c r="H44" s="16">
        <f t="shared" si="5"/>
        <v>-9.0909090909090912E-2</v>
      </c>
    </row>
    <row r="45" spans="1:8" ht="25.5" x14ac:dyDescent="0.2">
      <c r="A45" s="13"/>
      <c r="B45" s="14" t="s">
        <v>39</v>
      </c>
      <c r="C45" s="15">
        <v>1</v>
      </c>
      <c r="D45" s="15">
        <v>0</v>
      </c>
      <c r="E45" s="16">
        <f t="shared" si="3"/>
        <v>9.0909090909090912E-2</v>
      </c>
      <c r="F45" s="16" t="str">
        <f t="shared" si="4"/>
        <v/>
      </c>
      <c r="G45" s="16">
        <f t="shared" si="6"/>
        <v>-1</v>
      </c>
      <c r="H45" s="16">
        <f t="shared" si="5"/>
        <v>-9.0909090909090912E-2</v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1</v>
      </c>
      <c r="E48" s="16" t="str">
        <f t="shared" si="3"/>
        <v/>
      </c>
      <c r="F48" s="16">
        <f t="shared" si="4"/>
        <v>1.7857142857142856E-2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2</v>
      </c>
      <c r="D50" s="15">
        <v>7</v>
      </c>
      <c r="E50" s="16">
        <f t="shared" si="3"/>
        <v>0.18181818181818182</v>
      </c>
      <c r="F50" s="16">
        <f t="shared" si="4"/>
        <v>0.125</v>
      </c>
      <c r="G50" s="16">
        <f t="shared" si="6"/>
        <v>2.5</v>
      </c>
      <c r="H50" s="16">
        <f t="shared" si="5"/>
        <v>0.45454545454545459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1</v>
      </c>
      <c r="D54" s="15">
        <v>0</v>
      </c>
      <c r="E54" s="16">
        <f t="shared" si="7"/>
        <v>9.0909090909090912E-2</v>
      </c>
      <c r="F54" s="16" t="str">
        <f t="shared" si="8"/>
        <v/>
      </c>
      <c r="G54" s="16">
        <f t="shared" si="10"/>
        <v>-1</v>
      </c>
      <c r="H54" s="16">
        <f t="shared" si="9"/>
        <v>-9.0909090909090912E-2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1</v>
      </c>
      <c r="D59" s="15">
        <v>15</v>
      </c>
      <c r="E59" s="16">
        <f t="shared" si="7"/>
        <v>9.0909090909090912E-2</v>
      </c>
      <c r="F59" s="16">
        <f t="shared" si="8"/>
        <v>0.26785714285714285</v>
      </c>
      <c r="G59" s="16">
        <f t="shared" si="10"/>
        <v>14</v>
      </c>
      <c r="H59" s="16">
        <f t="shared" si="9"/>
        <v>1.2727272727272727</v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3</v>
      </c>
      <c r="E61" s="16" t="str">
        <f t="shared" si="7"/>
        <v/>
      </c>
      <c r="F61" s="16">
        <f t="shared" si="8"/>
        <v>5.3571428571428568E-2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4</v>
      </c>
      <c r="E62" s="16" t="str">
        <f t="shared" si="7"/>
        <v/>
      </c>
      <c r="F62" s="16">
        <f t="shared" si="8"/>
        <v>7.1428571428571425E-2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1</v>
      </c>
      <c r="D64" s="15">
        <v>0</v>
      </c>
      <c r="E64" s="16">
        <f t="shared" si="7"/>
        <v>9.0909090909090912E-2</v>
      </c>
      <c r="F64" s="16" t="str">
        <f t="shared" si="8"/>
        <v/>
      </c>
      <c r="G64" s="16">
        <f t="shared" si="10"/>
        <v>-1</v>
      </c>
      <c r="H64" s="16">
        <f t="shared" si="9"/>
        <v>-9.0909090909090912E-2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354</v>
      </c>
      <c r="D75" s="18">
        <f>SUM(D76:D167)</f>
        <v>218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-0.38418079096045199</v>
      </c>
      <c r="H75" s="19">
        <f t="shared" ref="H75:H106" si="13">+IF(OR(AND(E75=""),(G75="")),"",E75*G75)</f>
        <v>-0.38418079096045199</v>
      </c>
    </row>
    <row r="76" spans="1:8" x14ac:dyDescent="0.2">
      <c r="A76" s="13"/>
      <c r="B76" s="14" t="s">
        <v>64</v>
      </c>
      <c r="C76" s="15">
        <v>0</v>
      </c>
      <c r="D76" s="15">
        <v>2</v>
      </c>
      <c r="E76" s="16" t="str">
        <f t="shared" si="11"/>
        <v/>
      </c>
      <c r="F76" s="16">
        <f t="shared" si="12"/>
        <v>9.1743119266055051E-3</v>
      </c>
      <c r="G76" s="16">
        <f t="shared" ref="G76:G107" si="14">+IF(AND(C76=0,D76=0)," ",IF(C76=0,1,IF(D76=0,-1,(D76-C76)/C76)))</f>
        <v>1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0</v>
      </c>
      <c r="D77" s="15">
        <v>4</v>
      </c>
      <c r="E77" s="16" t="str">
        <f t="shared" si="11"/>
        <v/>
      </c>
      <c r="F77" s="16">
        <f t="shared" si="12"/>
        <v>1.834862385321101E-2</v>
      </c>
      <c r="G77" s="16">
        <f t="shared" si="14"/>
        <v>1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23</v>
      </c>
      <c r="D78" s="15">
        <v>3</v>
      </c>
      <c r="E78" s="16">
        <f t="shared" si="11"/>
        <v>6.4971751412429377E-2</v>
      </c>
      <c r="F78" s="16">
        <f t="shared" si="12"/>
        <v>1.3761467889908258E-2</v>
      </c>
      <c r="G78" s="16">
        <f t="shared" si="14"/>
        <v>-0.86956521739130432</v>
      </c>
      <c r="H78" s="16">
        <f t="shared" si="13"/>
        <v>-5.6497175141242938E-2</v>
      </c>
    </row>
    <row r="79" spans="1:8" x14ac:dyDescent="0.2">
      <c r="A79" s="13"/>
      <c r="B79" s="14" t="s">
        <v>67</v>
      </c>
      <c r="C79" s="15">
        <v>1</v>
      </c>
      <c r="D79" s="15">
        <v>11</v>
      </c>
      <c r="E79" s="16">
        <f t="shared" si="11"/>
        <v>2.8248587570621469E-3</v>
      </c>
      <c r="F79" s="16">
        <f t="shared" si="12"/>
        <v>5.0458715596330278E-2</v>
      </c>
      <c r="G79" s="16">
        <f t="shared" si="14"/>
        <v>10</v>
      </c>
      <c r="H79" s="16">
        <f t="shared" si="13"/>
        <v>2.8248587570621469E-2</v>
      </c>
    </row>
    <row r="80" spans="1:8" ht="25.5" x14ac:dyDescent="0.2">
      <c r="A80" s="13"/>
      <c r="B80" s="14" t="s">
        <v>68</v>
      </c>
      <c r="C80" s="15">
        <v>3</v>
      </c>
      <c r="D80" s="15">
        <v>10</v>
      </c>
      <c r="E80" s="16">
        <f t="shared" si="11"/>
        <v>8.4745762711864406E-3</v>
      </c>
      <c r="F80" s="16">
        <f t="shared" si="12"/>
        <v>4.5871559633027525E-2</v>
      </c>
      <c r="G80" s="16">
        <f t="shared" si="14"/>
        <v>2.3333333333333335</v>
      </c>
      <c r="H80" s="16">
        <f t="shared" si="13"/>
        <v>1.977401129943503E-2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2</v>
      </c>
      <c r="E84" s="16" t="str">
        <f t="shared" si="11"/>
        <v/>
      </c>
      <c r="F84" s="16">
        <f t="shared" si="12"/>
        <v>9.1743119266055051E-3</v>
      </c>
      <c r="G84" s="16">
        <f t="shared" si="14"/>
        <v>1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30</v>
      </c>
      <c r="D87" s="15">
        <v>5</v>
      </c>
      <c r="E87" s="16">
        <f t="shared" si="11"/>
        <v>8.4745762711864403E-2</v>
      </c>
      <c r="F87" s="16">
        <f t="shared" si="12"/>
        <v>2.2935779816513763E-2</v>
      </c>
      <c r="G87" s="16">
        <f t="shared" si="14"/>
        <v>-0.83333333333333337</v>
      </c>
      <c r="H87" s="16">
        <f t="shared" si="13"/>
        <v>-7.0621468926553674E-2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12</v>
      </c>
      <c r="D89" s="15">
        <v>36</v>
      </c>
      <c r="E89" s="16">
        <f t="shared" si="11"/>
        <v>3.3898305084745763E-2</v>
      </c>
      <c r="F89" s="16">
        <f t="shared" si="12"/>
        <v>0.16513761467889909</v>
      </c>
      <c r="G89" s="16">
        <f t="shared" si="14"/>
        <v>2</v>
      </c>
      <c r="H89" s="16">
        <f t="shared" si="13"/>
        <v>6.7796610169491525E-2</v>
      </c>
    </row>
    <row r="90" spans="1:8" x14ac:dyDescent="0.2">
      <c r="A90" s="13"/>
      <c r="B90" s="14" t="s">
        <v>78</v>
      </c>
      <c r="C90" s="15">
        <v>4</v>
      </c>
      <c r="D90" s="15">
        <v>7</v>
      </c>
      <c r="E90" s="16">
        <f t="shared" si="11"/>
        <v>1.1299435028248588E-2</v>
      </c>
      <c r="F90" s="16">
        <f t="shared" si="12"/>
        <v>3.2110091743119268E-2</v>
      </c>
      <c r="G90" s="16">
        <f t="shared" si="14"/>
        <v>0.75</v>
      </c>
      <c r="H90" s="16">
        <f t="shared" si="13"/>
        <v>8.4745762711864406E-3</v>
      </c>
    </row>
    <row r="91" spans="1:8" x14ac:dyDescent="0.2">
      <c r="A91" s="13"/>
      <c r="B91" s="14" t="s">
        <v>79</v>
      </c>
      <c r="C91" s="15">
        <v>3</v>
      </c>
      <c r="D91" s="15">
        <v>2</v>
      </c>
      <c r="E91" s="16">
        <f t="shared" si="11"/>
        <v>8.4745762711864406E-3</v>
      </c>
      <c r="F91" s="16">
        <f t="shared" si="12"/>
        <v>9.1743119266055051E-3</v>
      </c>
      <c r="G91" s="16">
        <f t="shared" si="14"/>
        <v>-0.33333333333333331</v>
      </c>
      <c r="H91" s="16">
        <f t="shared" si="13"/>
        <v>-2.8248587570621469E-3</v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1</v>
      </c>
      <c r="E95" s="16" t="str">
        <f t="shared" si="11"/>
        <v/>
      </c>
      <c r="F95" s="16">
        <f t="shared" si="12"/>
        <v>4.5871559633027525E-3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3</v>
      </c>
      <c r="D99" s="15">
        <v>0</v>
      </c>
      <c r="E99" s="16">
        <f t="shared" si="11"/>
        <v>8.4745762711864406E-3</v>
      </c>
      <c r="F99" s="16" t="str">
        <f t="shared" si="12"/>
        <v/>
      </c>
      <c r="G99" s="16">
        <f t="shared" si="14"/>
        <v>-1</v>
      </c>
      <c r="H99" s="16">
        <f t="shared" si="13"/>
        <v>-8.4745762711864406E-3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2</v>
      </c>
      <c r="D103" s="15">
        <v>4</v>
      </c>
      <c r="E103" s="16">
        <f t="shared" si="11"/>
        <v>5.6497175141242938E-3</v>
      </c>
      <c r="F103" s="16">
        <f t="shared" si="12"/>
        <v>1.834862385321101E-2</v>
      </c>
      <c r="G103" s="16">
        <f t="shared" si="14"/>
        <v>1</v>
      </c>
      <c r="H103" s="16">
        <f t="shared" si="13"/>
        <v>5.6497175141242938E-3</v>
      </c>
    </row>
    <row r="104" spans="1:8" x14ac:dyDescent="0.2">
      <c r="A104" s="13"/>
      <c r="B104" s="14" t="s">
        <v>92</v>
      </c>
      <c r="C104" s="15">
        <v>2</v>
      </c>
      <c r="D104" s="15">
        <v>10</v>
      </c>
      <c r="E104" s="16">
        <f t="shared" si="11"/>
        <v>5.6497175141242938E-3</v>
      </c>
      <c r="F104" s="16">
        <f t="shared" si="12"/>
        <v>4.5871559633027525E-2</v>
      </c>
      <c r="G104" s="16">
        <f t="shared" si="14"/>
        <v>4</v>
      </c>
      <c r="H104" s="16">
        <f t="shared" si="13"/>
        <v>2.2598870056497175E-2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3</v>
      </c>
      <c r="E106" s="16" t="str">
        <f t="shared" si="11"/>
        <v/>
      </c>
      <c r="F106" s="16">
        <f t="shared" si="12"/>
        <v>1.3761467889908258E-2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6</v>
      </c>
      <c r="D111" s="15">
        <v>20</v>
      </c>
      <c r="E111" s="16">
        <f t="shared" si="15"/>
        <v>1.6949152542372881E-2</v>
      </c>
      <c r="F111" s="16">
        <f t="shared" si="16"/>
        <v>9.1743119266055051E-2</v>
      </c>
      <c r="G111" s="16">
        <f t="shared" si="18"/>
        <v>2.3333333333333335</v>
      </c>
      <c r="H111" s="16">
        <f t="shared" si="17"/>
        <v>3.954802259887006E-2</v>
      </c>
    </row>
    <row r="112" spans="1:8" ht="25.5" x14ac:dyDescent="0.2">
      <c r="A112" s="13"/>
      <c r="B112" s="14" t="s">
        <v>101</v>
      </c>
      <c r="C112" s="15">
        <v>171</v>
      </c>
      <c r="D112" s="15">
        <v>1</v>
      </c>
      <c r="E112" s="16">
        <f t="shared" si="15"/>
        <v>0.48305084745762711</v>
      </c>
      <c r="F112" s="16">
        <f t="shared" si="16"/>
        <v>4.5871559633027525E-3</v>
      </c>
      <c r="G112" s="16">
        <f t="shared" si="18"/>
        <v>-0.99415204678362568</v>
      </c>
      <c r="H112" s="16">
        <f t="shared" si="17"/>
        <v>-0.48022598870056493</v>
      </c>
    </row>
    <row r="113" spans="1:8" ht="25.5" x14ac:dyDescent="0.2">
      <c r="A113" s="13"/>
      <c r="B113" s="14" t="s">
        <v>102</v>
      </c>
      <c r="C113" s="15">
        <v>1</v>
      </c>
      <c r="D113" s="15">
        <v>2</v>
      </c>
      <c r="E113" s="16">
        <f t="shared" si="15"/>
        <v>2.8248587570621469E-3</v>
      </c>
      <c r="F113" s="16">
        <f t="shared" si="16"/>
        <v>9.1743119266055051E-3</v>
      </c>
      <c r="G113" s="16">
        <f t="shared" si="18"/>
        <v>1</v>
      </c>
      <c r="H113" s="16">
        <f t="shared" si="17"/>
        <v>2.8248587570621469E-3</v>
      </c>
    </row>
    <row r="114" spans="1:8" x14ac:dyDescent="0.2">
      <c r="A114" s="13"/>
      <c r="B114" s="14" t="s">
        <v>103</v>
      </c>
      <c r="C114" s="15">
        <v>1</v>
      </c>
      <c r="D114" s="15">
        <v>0</v>
      </c>
      <c r="E114" s="16">
        <f t="shared" si="15"/>
        <v>2.8248587570621469E-3</v>
      </c>
      <c r="F114" s="16" t="str">
        <f t="shared" si="16"/>
        <v/>
      </c>
      <c r="G114" s="16">
        <f t="shared" si="18"/>
        <v>-1</v>
      </c>
      <c r="H114" s="16">
        <f t="shared" si="17"/>
        <v>-2.8248587570621469E-3</v>
      </c>
    </row>
    <row r="115" spans="1:8" x14ac:dyDescent="0.2">
      <c r="A115" s="13"/>
      <c r="B115" s="14" t="s">
        <v>104</v>
      </c>
      <c r="C115" s="15">
        <v>0</v>
      </c>
      <c r="D115" s="15">
        <v>0</v>
      </c>
      <c r="E115" s="16" t="str">
        <f t="shared" si="15"/>
        <v/>
      </c>
      <c r="F115" s="16" t="str">
        <f t="shared" si="16"/>
        <v/>
      </c>
      <c r="G115" s="16" t="str">
        <f t="shared" si="18"/>
        <v xml:space="preserve"> 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3</v>
      </c>
      <c r="E117" s="16" t="str">
        <f t="shared" si="15"/>
        <v/>
      </c>
      <c r="F117" s="16">
        <f t="shared" si="16"/>
        <v>1.3761467889908258E-2</v>
      </c>
      <c r="G117" s="16">
        <f t="shared" si="18"/>
        <v>1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1</v>
      </c>
      <c r="D120" s="15">
        <v>1</v>
      </c>
      <c r="E120" s="16">
        <f t="shared" si="15"/>
        <v>2.8248587570621469E-3</v>
      </c>
      <c r="F120" s="16">
        <f t="shared" si="16"/>
        <v>4.5871559633027525E-3</v>
      </c>
      <c r="G120" s="16">
        <f t="shared" si="18"/>
        <v>0</v>
      </c>
      <c r="H120" s="16">
        <f t="shared" si="17"/>
        <v>0</v>
      </c>
    </row>
    <row r="121" spans="1:8" x14ac:dyDescent="0.2">
      <c r="A121" s="13"/>
      <c r="B121" s="14" t="s">
        <v>110</v>
      </c>
      <c r="C121" s="15">
        <v>1</v>
      </c>
      <c r="D121" s="15">
        <v>2</v>
      </c>
      <c r="E121" s="16">
        <f t="shared" si="15"/>
        <v>2.8248587570621469E-3</v>
      </c>
      <c r="F121" s="16">
        <f t="shared" si="16"/>
        <v>9.1743119266055051E-3</v>
      </c>
      <c r="G121" s="16">
        <f t="shared" si="18"/>
        <v>1</v>
      </c>
      <c r="H121" s="16">
        <f t="shared" si="17"/>
        <v>2.8248587570621469E-3</v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2</v>
      </c>
      <c r="E123" s="16" t="str">
        <f t="shared" si="15"/>
        <v/>
      </c>
      <c r="F123" s="16">
        <f t="shared" si="16"/>
        <v>9.1743119266055051E-3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4</v>
      </c>
      <c r="D125" s="15">
        <v>2</v>
      </c>
      <c r="E125" s="16">
        <f t="shared" si="15"/>
        <v>1.1299435028248588E-2</v>
      </c>
      <c r="F125" s="16">
        <f t="shared" si="16"/>
        <v>9.1743119266055051E-3</v>
      </c>
      <c r="G125" s="16">
        <f t="shared" si="18"/>
        <v>-0.5</v>
      </c>
      <c r="H125" s="16">
        <f t="shared" si="17"/>
        <v>-5.6497175141242938E-3</v>
      </c>
    </row>
    <row r="126" spans="1:8" x14ac:dyDescent="0.2">
      <c r="A126" s="13"/>
      <c r="B126" s="14" t="s">
        <v>115</v>
      </c>
      <c r="C126" s="15">
        <v>2</v>
      </c>
      <c r="D126" s="15">
        <v>14</v>
      </c>
      <c r="E126" s="16">
        <f t="shared" si="15"/>
        <v>5.6497175141242938E-3</v>
      </c>
      <c r="F126" s="16">
        <f t="shared" si="16"/>
        <v>6.4220183486238536E-2</v>
      </c>
      <c r="G126" s="16">
        <f t="shared" si="18"/>
        <v>6</v>
      </c>
      <c r="H126" s="16">
        <f t="shared" si="17"/>
        <v>3.3898305084745763E-2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3</v>
      </c>
      <c r="D128" s="15">
        <v>14</v>
      </c>
      <c r="E128" s="16">
        <f t="shared" si="15"/>
        <v>8.4745762711864406E-3</v>
      </c>
      <c r="F128" s="16">
        <f t="shared" si="16"/>
        <v>6.4220183486238536E-2</v>
      </c>
      <c r="G128" s="16">
        <f t="shared" si="18"/>
        <v>3.6666666666666665</v>
      </c>
      <c r="H128" s="16">
        <f t="shared" si="17"/>
        <v>3.1073446327683614E-2</v>
      </c>
    </row>
    <row r="129" spans="1:8" x14ac:dyDescent="0.2">
      <c r="A129" s="13"/>
      <c r="B129" s="14" t="s">
        <v>118</v>
      </c>
      <c r="C129" s="15">
        <v>3</v>
      </c>
      <c r="D129" s="15">
        <v>1</v>
      </c>
      <c r="E129" s="16">
        <f t="shared" si="15"/>
        <v>8.4745762711864406E-3</v>
      </c>
      <c r="F129" s="16">
        <f t="shared" si="16"/>
        <v>4.5871559633027525E-3</v>
      </c>
      <c r="G129" s="16">
        <f t="shared" si="18"/>
        <v>-0.66666666666666663</v>
      </c>
      <c r="H129" s="16">
        <f t="shared" si="17"/>
        <v>-5.6497175141242938E-3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3</v>
      </c>
      <c r="D131" s="15">
        <v>10</v>
      </c>
      <c r="E131" s="16">
        <f t="shared" si="15"/>
        <v>8.4745762711864406E-3</v>
      </c>
      <c r="F131" s="16">
        <f t="shared" si="16"/>
        <v>4.5871559633027525E-2</v>
      </c>
      <c r="G131" s="16">
        <f t="shared" si="18"/>
        <v>2.3333333333333335</v>
      </c>
      <c r="H131" s="16">
        <f t="shared" si="17"/>
        <v>1.977401129943503E-2</v>
      </c>
    </row>
    <row r="132" spans="1:8" ht="25.5" x14ac:dyDescent="0.2">
      <c r="A132" s="13"/>
      <c r="B132" s="14" t="s">
        <v>121</v>
      </c>
      <c r="C132" s="15">
        <v>3</v>
      </c>
      <c r="D132" s="15">
        <v>3</v>
      </c>
      <c r="E132" s="16">
        <f t="shared" si="15"/>
        <v>8.4745762711864406E-3</v>
      </c>
      <c r="F132" s="16">
        <f t="shared" si="16"/>
        <v>1.3761467889908258E-2</v>
      </c>
      <c r="G132" s="16">
        <f t="shared" si="18"/>
        <v>0</v>
      </c>
      <c r="H132" s="16">
        <f t="shared" si="17"/>
        <v>0</v>
      </c>
    </row>
    <row r="133" spans="1:8" x14ac:dyDescent="0.2">
      <c r="A133" s="13"/>
      <c r="B133" s="14" t="s">
        <v>122</v>
      </c>
      <c r="C133" s="15">
        <v>7</v>
      </c>
      <c r="D133" s="15">
        <v>9</v>
      </c>
      <c r="E133" s="16">
        <f t="shared" si="15"/>
        <v>1.977401129943503E-2</v>
      </c>
      <c r="F133" s="16">
        <f t="shared" si="16"/>
        <v>4.1284403669724773E-2</v>
      </c>
      <c r="G133" s="16">
        <f t="shared" si="18"/>
        <v>0.2857142857142857</v>
      </c>
      <c r="H133" s="16">
        <f t="shared" si="17"/>
        <v>5.6497175141242938E-3</v>
      </c>
    </row>
    <row r="134" spans="1:8" x14ac:dyDescent="0.2">
      <c r="A134" s="13"/>
      <c r="B134" s="14" t="s">
        <v>123</v>
      </c>
      <c r="C134" s="15">
        <v>2</v>
      </c>
      <c r="D134" s="15">
        <v>3</v>
      </c>
      <c r="E134" s="16">
        <f t="shared" si="15"/>
        <v>5.6497175141242938E-3</v>
      </c>
      <c r="F134" s="16">
        <f t="shared" si="16"/>
        <v>1.3761467889908258E-2</v>
      </c>
      <c r="G134" s="16">
        <f t="shared" si="18"/>
        <v>0.5</v>
      </c>
      <c r="H134" s="16">
        <f t="shared" si="17"/>
        <v>2.8248587570621469E-3</v>
      </c>
    </row>
    <row r="135" spans="1:8" x14ac:dyDescent="0.2">
      <c r="A135" s="13"/>
      <c r="B135" s="14" t="s">
        <v>124</v>
      </c>
      <c r="C135" s="15">
        <v>0</v>
      </c>
      <c r="D135" s="15">
        <v>1</v>
      </c>
      <c r="E135" s="16" t="str">
        <f t="shared" si="15"/>
        <v/>
      </c>
      <c r="F135" s="16">
        <f t="shared" si="16"/>
        <v>4.5871559633027525E-3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44</v>
      </c>
      <c r="D136" s="15">
        <v>2</v>
      </c>
      <c r="E136" s="16">
        <f t="shared" si="15"/>
        <v>0.12429378531073447</v>
      </c>
      <c r="F136" s="16">
        <f t="shared" si="16"/>
        <v>9.1743119266055051E-3</v>
      </c>
      <c r="G136" s="16">
        <f t="shared" si="18"/>
        <v>-0.95454545454545459</v>
      </c>
      <c r="H136" s="16">
        <f t="shared" si="17"/>
        <v>-0.11864406779661019</v>
      </c>
    </row>
    <row r="137" spans="1:8" x14ac:dyDescent="0.2">
      <c r="A137" s="13"/>
      <c r="B137" s="14" t="s">
        <v>126</v>
      </c>
      <c r="C137" s="15">
        <v>1</v>
      </c>
      <c r="D137" s="15">
        <v>1</v>
      </c>
      <c r="E137" s="16">
        <f t="shared" si="15"/>
        <v>2.8248587570621469E-3</v>
      </c>
      <c r="F137" s="16">
        <f t="shared" si="16"/>
        <v>4.5871559633027525E-3</v>
      </c>
      <c r="G137" s="16">
        <f t="shared" si="18"/>
        <v>0</v>
      </c>
      <c r="H137" s="16">
        <f t="shared" si="17"/>
        <v>0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1</v>
      </c>
      <c r="E139" s="16" t="str">
        <f t="shared" ref="E139:E167" si="19">+IF(C139=0,"",C139/C$75)</f>
        <v/>
      </c>
      <c r="F139" s="16">
        <f t="shared" ref="F139:F167" si="20">+IF(D139=0,"",D139/D$75)</f>
        <v>4.5871559633027525E-3</v>
      </c>
      <c r="G139" s="16">
        <f t="shared" si="18"/>
        <v>1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2</v>
      </c>
      <c r="D141" s="15">
        <v>2</v>
      </c>
      <c r="E141" s="16">
        <f t="shared" si="19"/>
        <v>5.6497175141242938E-3</v>
      </c>
      <c r="F141" s="16">
        <f t="shared" si="20"/>
        <v>9.1743119266055051E-3</v>
      </c>
      <c r="G141" s="16">
        <f t="shared" si="22"/>
        <v>0</v>
      </c>
      <c r="H141" s="16">
        <f t="shared" si="21"/>
        <v>0</v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1</v>
      </c>
      <c r="D144" s="15">
        <v>0</v>
      </c>
      <c r="E144" s="16">
        <f t="shared" si="19"/>
        <v>2.8248587570621469E-3</v>
      </c>
      <c r="F144" s="16" t="str">
        <f t="shared" si="20"/>
        <v/>
      </c>
      <c r="G144" s="16">
        <f t="shared" si="22"/>
        <v>-1</v>
      </c>
      <c r="H144" s="16">
        <f t="shared" si="21"/>
        <v>-2.8248587570621469E-3</v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3</v>
      </c>
      <c r="E146" s="16" t="str">
        <f t="shared" si="19"/>
        <v/>
      </c>
      <c r="F146" s="16">
        <f t="shared" si="20"/>
        <v>1.3761467889908258E-2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1</v>
      </c>
      <c r="E149" s="16" t="str">
        <f t="shared" si="19"/>
        <v/>
      </c>
      <c r="F149" s="16">
        <f t="shared" si="20"/>
        <v>4.5871559633027525E-3</v>
      </c>
      <c r="G149" s="16">
        <f t="shared" si="22"/>
        <v>1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13</v>
      </c>
      <c r="D158" s="15">
        <v>2</v>
      </c>
      <c r="E158" s="16">
        <f t="shared" si="19"/>
        <v>3.6723163841807911E-2</v>
      </c>
      <c r="F158" s="16">
        <f t="shared" si="20"/>
        <v>9.1743119266055051E-3</v>
      </c>
      <c r="G158" s="16">
        <f t="shared" si="22"/>
        <v>-0.84615384615384615</v>
      </c>
      <c r="H158" s="16">
        <f t="shared" si="21"/>
        <v>-3.1073446327683617E-2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2</v>
      </c>
      <c r="D160" s="15">
        <v>0</v>
      </c>
      <c r="E160" s="16">
        <f t="shared" si="19"/>
        <v>5.6497175141242938E-3</v>
      </c>
      <c r="F160" s="16" t="str">
        <f t="shared" si="20"/>
        <v/>
      </c>
      <c r="G160" s="16">
        <f t="shared" si="22"/>
        <v>-1</v>
      </c>
      <c r="H160" s="16">
        <f t="shared" si="21"/>
        <v>-5.6497175141242938E-3</v>
      </c>
    </row>
    <row r="161" spans="1:8" x14ac:dyDescent="0.2">
      <c r="A161" s="13"/>
      <c r="B161" s="14" t="s">
        <v>150</v>
      </c>
      <c r="C161" s="15">
        <v>0</v>
      </c>
      <c r="D161" s="15">
        <v>2</v>
      </c>
      <c r="E161" s="16" t="str">
        <f t="shared" si="19"/>
        <v/>
      </c>
      <c r="F161" s="16">
        <f t="shared" si="20"/>
        <v>9.1743119266055051E-3</v>
      </c>
      <c r="G161" s="16">
        <f t="shared" si="22"/>
        <v>1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4.5871559633027525E-3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9</v>
      </c>
      <c r="E164" s="16" t="str">
        <f t="shared" si="19"/>
        <v/>
      </c>
      <c r="F164" s="16">
        <f t="shared" si="20"/>
        <v>4.1284403669724773E-2</v>
      </c>
      <c r="G164" s="16">
        <f t="shared" si="22"/>
        <v>1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6</v>
      </c>
      <c r="E165" s="16" t="str">
        <f t="shared" si="19"/>
        <v/>
      </c>
      <c r="F165" s="16">
        <f t="shared" si="20"/>
        <v>2.7522935779816515E-2</v>
      </c>
      <c r="G165" s="16">
        <f t="shared" si="22"/>
        <v>1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249</v>
      </c>
      <c r="D173" s="18">
        <f>SUM(D174:D343)</f>
        <v>514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1.0642570281124497</v>
      </c>
      <c r="H173" s="19">
        <f t="shared" ref="H173:H204" si="25">+IF(OR(AND(E173=""),(G173="")),"",E173*G173)</f>
        <v>1.0642570281124497</v>
      </c>
    </row>
    <row r="174" spans="1:8" x14ac:dyDescent="0.2">
      <c r="A174" s="13"/>
      <c r="B174" s="14" t="s">
        <v>157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1</v>
      </c>
      <c r="E175" s="16" t="str">
        <f t="shared" si="23"/>
        <v/>
      </c>
      <c r="F175" s="16">
        <f t="shared" si="24"/>
        <v>1.9455252918287938E-3</v>
      </c>
      <c r="G175" s="16">
        <f t="shared" si="26"/>
        <v>1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1</v>
      </c>
      <c r="D176" s="15">
        <v>0</v>
      </c>
      <c r="E176" s="16">
        <f t="shared" si="23"/>
        <v>4.0160642570281121E-3</v>
      </c>
      <c r="F176" s="16" t="str">
        <f t="shared" si="24"/>
        <v/>
      </c>
      <c r="G176" s="16">
        <f t="shared" si="26"/>
        <v>-1</v>
      </c>
      <c r="H176" s="16">
        <f t="shared" si="25"/>
        <v>-4.0160642570281121E-3</v>
      </c>
    </row>
    <row r="177" spans="1:8" x14ac:dyDescent="0.2">
      <c r="A177" s="13"/>
      <c r="B177" s="14" t="s">
        <v>160</v>
      </c>
      <c r="C177" s="15">
        <v>0</v>
      </c>
      <c r="D177" s="15">
        <v>5</v>
      </c>
      <c r="E177" s="16" t="str">
        <f t="shared" si="23"/>
        <v/>
      </c>
      <c r="F177" s="16">
        <f t="shared" si="24"/>
        <v>9.727626459143969E-3</v>
      </c>
      <c r="G177" s="16">
        <f t="shared" si="26"/>
        <v>1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</v>
      </c>
      <c r="D178" s="15">
        <v>2</v>
      </c>
      <c r="E178" s="16">
        <f t="shared" si="23"/>
        <v>4.0160642570281121E-3</v>
      </c>
      <c r="F178" s="16">
        <f t="shared" si="24"/>
        <v>3.8910505836575876E-3</v>
      </c>
      <c r="G178" s="16">
        <f t="shared" si="26"/>
        <v>1</v>
      </c>
      <c r="H178" s="16">
        <f t="shared" si="25"/>
        <v>4.0160642570281121E-3</v>
      </c>
    </row>
    <row r="179" spans="1:8" x14ac:dyDescent="0.2">
      <c r="A179" s="13"/>
      <c r="B179" s="14" t="s">
        <v>162</v>
      </c>
      <c r="C179" s="15">
        <v>9</v>
      </c>
      <c r="D179" s="15">
        <v>89</v>
      </c>
      <c r="E179" s="16">
        <f t="shared" si="23"/>
        <v>3.614457831325301E-2</v>
      </c>
      <c r="F179" s="16">
        <f t="shared" si="24"/>
        <v>0.17315175097276264</v>
      </c>
      <c r="G179" s="16">
        <f t="shared" si="26"/>
        <v>8.8888888888888893</v>
      </c>
      <c r="H179" s="16">
        <f t="shared" si="25"/>
        <v>0.32128514056224899</v>
      </c>
    </row>
    <row r="180" spans="1:8" x14ac:dyDescent="0.2">
      <c r="A180" s="13"/>
      <c r="B180" s="14" t="s">
        <v>163</v>
      </c>
      <c r="C180" s="15">
        <v>0</v>
      </c>
      <c r="D180" s="15">
        <v>1</v>
      </c>
      <c r="E180" s="16" t="str">
        <f t="shared" si="23"/>
        <v/>
      </c>
      <c r="F180" s="16">
        <f t="shared" si="24"/>
        <v>1.9455252918287938E-3</v>
      </c>
      <c r="G180" s="16">
        <f t="shared" si="26"/>
        <v>1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2</v>
      </c>
      <c r="E181" s="16" t="str">
        <f t="shared" si="23"/>
        <v/>
      </c>
      <c r="F181" s="16">
        <f t="shared" si="24"/>
        <v>3.8910505836575876E-3</v>
      </c>
      <c r="G181" s="16">
        <f t="shared" si="26"/>
        <v>1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1</v>
      </c>
      <c r="D184" s="15">
        <v>0</v>
      </c>
      <c r="E184" s="16">
        <f t="shared" si="23"/>
        <v>4.0160642570281121E-3</v>
      </c>
      <c r="F184" s="16" t="str">
        <f t="shared" si="24"/>
        <v/>
      </c>
      <c r="G184" s="16">
        <f t="shared" si="26"/>
        <v>-1</v>
      </c>
      <c r="H184" s="16">
        <f t="shared" si="25"/>
        <v>-4.0160642570281121E-3</v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3</v>
      </c>
      <c r="E186" s="16" t="str">
        <f t="shared" si="23"/>
        <v/>
      </c>
      <c r="F186" s="16">
        <f t="shared" si="24"/>
        <v>5.8365758754863814E-3</v>
      </c>
      <c r="G186" s="16">
        <f t="shared" si="26"/>
        <v>1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97</v>
      </c>
      <c r="D187" s="15">
        <v>39</v>
      </c>
      <c r="E187" s="16">
        <f t="shared" si="23"/>
        <v>0.38955823293172692</v>
      </c>
      <c r="F187" s="16">
        <f t="shared" si="24"/>
        <v>7.5875486381322951E-2</v>
      </c>
      <c r="G187" s="16">
        <f t="shared" si="26"/>
        <v>-0.59793814432989689</v>
      </c>
      <c r="H187" s="16">
        <f t="shared" si="25"/>
        <v>-0.23293172690763053</v>
      </c>
    </row>
    <row r="188" spans="1:8" ht="25.5" x14ac:dyDescent="0.2">
      <c r="A188" s="13"/>
      <c r="B188" s="14" t="s">
        <v>171</v>
      </c>
      <c r="C188" s="15">
        <v>2</v>
      </c>
      <c r="D188" s="15">
        <v>7</v>
      </c>
      <c r="E188" s="16">
        <f t="shared" si="23"/>
        <v>8.0321285140562242E-3</v>
      </c>
      <c r="F188" s="16">
        <f t="shared" si="24"/>
        <v>1.3618677042801557E-2</v>
      </c>
      <c r="G188" s="16">
        <f t="shared" si="26"/>
        <v>2.5</v>
      </c>
      <c r="H188" s="16">
        <f t="shared" si="25"/>
        <v>2.0080321285140562E-2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3</v>
      </c>
      <c r="E193" s="16" t="str">
        <f t="shared" si="23"/>
        <v/>
      </c>
      <c r="F193" s="16">
        <f t="shared" si="24"/>
        <v>5.8365758754863814E-3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3</v>
      </c>
      <c r="E194" s="16" t="str">
        <f t="shared" si="23"/>
        <v/>
      </c>
      <c r="F194" s="16">
        <f t="shared" si="24"/>
        <v>5.8365758754863814E-3</v>
      </c>
      <c r="G194" s="16">
        <f t="shared" si="26"/>
        <v>1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1</v>
      </c>
      <c r="D198" s="15">
        <v>0</v>
      </c>
      <c r="E198" s="16">
        <f t="shared" si="23"/>
        <v>4.0160642570281121E-3</v>
      </c>
      <c r="F198" s="16" t="str">
        <f t="shared" si="24"/>
        <v/>
      </c>
      <c r="G198" s="16">
        <f t="shared" si="26"/>
        <v>-1</v>
      </c>
      <c r="H198" s="16">
        <f t="shared" si="25"/>
        <v>-4.0160642570281121E-3</v>
      </c>
    </row>
    <row r="199" spans="1:8" x14ac:dyDescent="0.2">
      <c r="A199" s="13"/>
      <c r="B199" s="14" t="s">
        <v>182</v>
      </c>
      <c r="C199" s="15">
        <v>39</v>
      </c>
      <c r="D199" s="15">
        <v>11</v>
      </c>
      <c r="E199" s="16">
        <f t="shared" si="23"/>
        <v>0.15662650602409639</v>
      </c>
      <c r="F199" s="16">
        <f t="shared" si="24"/>
        <v>2.1400778210116732E-2</v>
      </c>
      <c r="G199" s="16">
        <f t="shared" si="26"/>
        <v>-0.71794871794871795</v>
      </c>
      <c r="H199" s="16">
        <f t="shared" si="25"/>
        <v>-0.11244979919678716</v>
      </c>
    </row>
    <row r="200" spans="1:8" ht="25.5" x14ac:dyDescent="0.2">
      <c r="A200" s="13"/>
      <c r="B200" s="14" t="s">
        <v>183</v>
      </c>
      <c r="C200" s="15">
        <v>4</v>
      </c>
      <c r="D200" s="15">
        <v>2</v>
      </c>
      <c r="E200" s="16">
        <f t="shared" si="23"/>
        <v>1.6064257028112448E-2</v>
      </c>
      <c r="F200" s="16">
        <f t="shared" si="24"/>
        <v>3.8910505836575876E-3</v>
      </c>
      <c r="G200" s="16">
        <f t="shared" si="26"/>
        <v>-0.5</v>
      </c>
      <c r="H200" s="16">
        <f t="shared" si="25"/>
        <v>-8.0321285140562242E-3</v>
      </c>
    </row>
    <row r="201" spans="1:8" x14ac:dyDescent="0.2">
      <c r="A201" s="13"/>
      <c r="B201" s="14" t="s">
        <v>184</v>
      </c>
      <c r="C201" s="15">
        <v>1</v>
      </c>
      <c r="D201" s="15">
        <v>8</v>
      </c>
      <c r="E201" s="16">
        <f t="shared" si="23"/>
        <v>4.0160642570281121E-3</v>
      </c>
      <c r="F201" s="16">
        <f t="shared" si="24"/>
        <v>1.556420233463035E-2</v>
      </c>
      <c r="G201" s="16">
        <f t="shared" si="26"/>
        <v>7</v>
      </c>
      <c r="H201" s="16">
        <f t="shared" si="25"/>
        <v>2.8112449799196783E-2</v>
      </c>
    </row>
    <row r="202" spans="1:8" x14ac:dyDescent="0.2">
      <c r="A202" s="13"/>
      <c r="B202" s="14" t="s">
        <v>185</v>
      </c>
      <c r="C202" s="15">
        <v>0</v>
      </c>
      <c r="D202" s="15">
        <v>1</v>
      </c>
      <c r="E202" s="16" t="str">
        <f t="shared" si="23"/>
        <v/>
      </c>
      <c r="F202" s="16">
        <f t="shared" si="24"/>
        <v>1.9455252918287938E-3</v>
      </c>
      <c r="G202" s="16">
        <f t="shared" si="26"/>
        <v>1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0</v>
      </c>
      <c r="D203" s="15">
        <v>1</v>
      </c>
      <c r="E203" s="16" t="str">
        <f t="shared" si="23"/>
        <v/>
      </c>
      <c r="F203" s="16">
        <f t="shared" si="24"/>
        <v>1.9455252918287938E-3</v>
      </c>
      <c r="G203" s="16">
        <f t="shared" si="26"/>
        <v>1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0</v>
      </c>
      <c r="D204" s="15">
        <v>0</v>
      </c>
      <c r="E204" s="16" t="str">
        <f t="shared" si="23"/>
        <v/>
      </c>
      <c r="F204" s="16" t="str">
        <f t="shared" si="24"/>
        <v/>
      </c>
      <c r="G204" s="16" t="str">
        <f t="shared" si="26"/>
        <v xml:space="preserve"> 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1</v>
      </c>
      <c r="E205" s="16" t="str">
        <f t="shared" ref="E205:E236" si="27">+IF(C205=0,"",C205/C$173)</f>
        <v/>
      </c>
      <c r="F205" s="16">
        <f t="shared" ref="F205:F236" si="28">+IF(D205=0,"",D205/D$173)</f>
        <v>1.9455252918287938E-3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2</v>
      </c>
      <c r="E206" s="16" t="str">
        <f t="shared" si="27"/>
        <v/>
      </c>
      <c r="F206" s="16">
        <f t="shared" si="28"/>
        <v>3.8910505836575876E-3</v>
      </c>
      <c r="G206" s="16">
        <f t="shared" ref="G206:G237" si="30">+IF(AND(C206=0,D206=0)," ",IF(C206=0,1,IF(D206=0,-1,(D206-C206)/C206)))</f>
        <v>1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1</v>
      </c>
      <c r="D208" s="15">
        <v>0</v>
      </c>
      <c r="E208" s="16">
        <f t="shared" si="27"/>
        <v>4.0160642570281121E-3</v>
      </c>
      <c r="F208" s="16" t="str">
        <f t="shared" si="28"/>
        <v/>
      </c>
      <c r="G208" s="16">
        <f t="shared" si="30"/>
        <v>-1</v>
      </c>
      <c r="H208" s="16">
        <f t="shared" si="29"/>
        <v>-4.0160642570281121E-3</v>
      </c>
    </row>
    <row r="209" spans="1:8" x14ac:dyDescent="0.2">
      <c r="A209" s="13"/>
      <c r="B209" s="14" t="s">
        <v>192</v>
      </c>
      <c r="C209" s="15">
        <v>0</v>
      </c>
      <c r="D209" s="15">
        <v>1</v>
      </c>
      <c r="E209" s="16" t="str">
        <f t="shared" si="27"/>
        <v/>
      </c>
      <c r="F209" s="16">
        <f t="shared" si="28"/>
        <v>1.9455252918287938E-3</v>
      </c>
      <c r="G209" s="16">
        <f t="shared" si="30"/>
        <v>1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2</v>
      </c>
      <c r="D213" s="15">
        <v>1</v>
      </c>
      <c r="E213" s="16">
        <f t="shared" si="27"/>
        <v>8.0321285140562242E-3</v>
      </c>
      <c r="F213" s="16">
        <f t="shared" si="28"/>
        <v>1.9455252918287938E-3</v>
      </c>
      <c r="G213" s="16">
        <f t="shared" si="30"/>
        <v>-0.5</v>
      </c>
      <c r="H213" s="16">
        <f t="shared" si="29"/>
        <v>-4.0160642570281121E-3</v>
      </c>
    </row>
    <row r="214" spans="1:8" x14ac:dyDescent="0.2">
      <c r="A214" s="13"/>
      <c r="B214" s="14" t="s">
        <v>197</v>
      </c>
      <c r="C214" s="15">
        <v>1</v>
      </c>
      <c r="D214" s="15">
        <v>0</v>
      </c>
      <c r="E214" s="16">
        <f t="shared" si="27"/>
        <v>4.0160642570281121E-3</v>
      </c>
      <c r="F214" s="16" t="str">
        <f t="shared" si="28"/>
        <v/>
      </c>
      <c r="G214" s="16">
        <f t="shared" si="30"/>
        <v>-1</v>
      </c>
      <c r="H214" s="16">
        <f t="shared" si="29"/>
        <v>-4.0160642570281121E-3</v>
      </c>
    </row>
    <row r="215" spans="1:8" ht="25.5" x14ac:dyDescent="0.2">
      <c r="A215" s="13"/>
      <c r="B215" s="14" t="s">
        <v>198</v>
      </c>
      <c r="C215" s="15">
        <v>1</v>
      </c>
      <c r="D215" s="15">
        <v>0</v>
      </c>
      <c r="E215" s="16">
        <f t="shared" si="27"/>
        <v>4.0160642570281121E-3</v>
      </c>
      <c r="F215" s="16" t="str">
        <f t="shared" si="28"/>
        <v/>
      </c>
      <c r="G215" s="16">
        <f t="shared" si="30"/>
        <v>-1</v>
      </c>
      <c r="H215" s="16">
        <f t="shared" si="29"/>
        <v>-4.0160642570281121E-3</v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3</v>
      </c>
      <c r="E218" s="16" t="str">
        <f t="shared" si="27"/>
        <v/>
      </c>
      <c r="F218" s="16">
        <f t="shared" si="28"/>
        <v>5.8365758754863814E-3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20</v>
      </c>
      <c r="D225" s="15">
        <v>101</v>
      </c>
      <c r="E225" s="16">
        <f t="shared" si="27"/>
        <v>8.0321285140562249E-2</v>
      </c>
      <c r="F225" s="16">
        <f t="shared" si="28"/>
        <v>0.19649805447470817</v>
      </c>
      <c r="G225" s="16">
        <f t="shared" si="30"/>
        <v>4.05</v>
      </c>
      <c r="H225" s="16">
        <f t="shared" si="29"/>
        <v>0.3253012048192771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1</v>
      </c>
      <c r="E228" s="16" t="str">
        <f t="shared" si="27"/>
        <v/>
      </c>
      <c r="F228" s="16">
        <f t="shared" si="28"/>
        <v>1.9455252918287938E-3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1</v>
      </c>
      <c r="E230" s="16" t="str">
        <f t="shared" si="27"/>
        <v/>
      </c>
      <c r="F230" s="16">
        <f t="shared" si="28"/>
        <v>1.9455252918287938E-3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2</v>
      </c>
      <c r="E232" s="16" t="str">
        <f t="shared" si="27"/>
        <v/>
      </c>
      <c r="F232" s="16">
        <f t="shared" si="28"/>
        <v>3.8910505836575876E-3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1</v>
      </c>
      <c r="E238" s="16" t="str">
        <f t="shared" si="31"/>
        <v/>
      </c>
      <c r="F238" s="16">
        <f t="shared" si="32"/>
        <v>1.9455252918287938E-3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1</v>
      </c>
      <c r="E243" s="16" t="str">
        <f t="shared" si="31"/>
        <v/>
      </c>
      <c r="F243" s="16">
        <f t="shared" si="32"/>
        <v>1.9455252918287938E-3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1</v>
      </c>
      <c r="D244" s="15">
        <v>2</v>
      </c>
      <c r="E244" s="16">
        <f t="shared" si="31"/>
        <v>4.0160642570281121E-3</v>
      </c>
      <c r="F244" s="16">
        <f t="shared" si="32"/>
        <v>3.8910505836575876E-3</v>
      </c>
      <c r="G244" s="16">
        <f t="shared" si="34"/>
        <v>1</v>
      </c>
      <c r="H244" s="16">
        <f t="shared" si="33"/>
        <v>4.0160642570281121E-3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1</v>
      </c>
      <c r="D263" s="15">
        <v>1</v>
      </c>
      <c r="E263" s="16">
        <f t="shared" si="31"/>
        <v>4.0160642570281121E-3</v>
      </c>
      <c r="F263" s="16">
        <f t="shared" si="32"/>
        <v>1.9455252918287938E-3</v>
      </c>
      <c r="G263" s="16">
        <f t="shared" si="34"/>
        <v>0</v>
      </c>
      <c r="H263" s="16">
        <f t="shared" si="33"/>
        <v>0</v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3</v>
      </c>
      <c r="D265" s="15">
        <v>0</v>
      </c>
      <c r="E265" s="16">
        <f t="shared" si="31"/>
        <v>1.2048192771084338E-2</v>
      </c>
      <c r="F265" s="16" t="str">
        <f t="shared" si="32"/>
        <v/>
      </c>
      <c r="G265" s="16">
        <f t="shared" si="34"/>
        <v>-1</v>
      </c>
      <c r="H265" s="16">
        <f t="shared" si="33"/>
        <v>-1.2048192771084338E-2</v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1</v>
      </c>
      <c r="D268" s="15">
        <v>0</v>
      </c>
      <c r="E268" s="16">
        <f t="shared" si="31"/>
        <v>4.0160642570281121E-3</v>
      </c>
      <c r="F268" s="16" t="str">
        <f t="shared" si="32"/>
        <v/>
      </c>
      <c r="G268" s="16">
        <f t="shared" si="34"/>
        <v>-1</v>
      </c>
      <c r="H268" s="16">
        <f t="shared" si="33"/>
        <v>-4.0160642570281121E-3</v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1</v>
      </c>
      <c r="D271" s="15">
        <v>17</v>
      </c>
      <c r="E271" s="16">
        <f t="shared" si="35"/>
        <v>4.0160642570281121E-3</v>
      </c>
      <c r="F271" s="16">
        <f t="shared" si="36"/>
        <v>3.3073929961089495E-2</v>
      </c>
      <c r="G271" s="16">
        <f t="shared" si="38"/>
        <v>16</v>
      </c>
      <c r="H271" s="16">
        <f t="shared" si="37"/>
        <v>6.4257028112449793E-2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2</v>
      </c>
      <c r="E275" s="16" t="str">
        <f t="shared" si="35"/>
        <v/>
      </c>
      <c r="F275" s="16">
        <f t="shared" si="36"/>
        <v>3.8910505836575876E-3</v>
      </c>
      <c r="G275" s="16">
        <f t="shared" si="38"/>
        <v>1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12</v>
      </c>
      <c r="D276" s="15">
        <v>49</v>
      </c>
      <c r="E276" s="16">
        <f t="shared" si="35"/>
        <v>4.8192771084337352E-2</v>
      </c>
      <c r="F276" s="16">
        <f t="shared" si="36"/>
        <v>9.5330739299610889E-2</v>
      </c>
      <c r="G276" s="16">
        <f t="shared" si="38"/>
        <v>3.0833333333333335</v>
      </c>
      <c r="H276" s="16">
        <f t="shared" si="37"/>
        <v>0.14859437751004018</v>
      </c>
    </row>
    <row r="277" spans="1:8" x14ac:dyDescent="0.2">
      <c r="A277" s="13"/>
      <c r="B277" s="14" t="s">
        <v>259</v>
      </c>
      <c r="C277" s="15">
        <v>1</v>
      </c>
      <c r="D277" s="15">
        <v>8</v>
      </c>
      <c r="E277" s="16">
        <f t="shared" si="35"/>
        <v>4.0160642570281121E-3</v>
      </c>
      <c r="F277" s="16">
        <f t="shared" si="36"/>
        <v>1.556420233463035E-2</v>
      </c>
      <c r="G277" s="16">
        <f t="shared" si="38"/>
        <v>7</v>
      </c>
      <c r="H277" s="16">
        <f t="shared" si="37"/>
        <v>2.8112449799196783E-2</v>
      </c>
    </row>
    <row r="278" spans="1:8" x14ac:dyDescent="0.2">
      <c r="A278" s="13"/>
      <c r="B278" s="14" t="s">
        <v>260</v>
      </c>
      <c r="C278" s="15">
        <v>7</v>
      </c>
      <c r="D278" s="15">
        <v>13</v>
      </c>
      <c r="E278" s="16">
        <f t="shared" si="35"/>
        <v>2.8112449799196786E-2</v>
      </c>
      <c r="F278" s="16">
        <f t="shared" si="36"/>
        <v>2.5291828793774319E-2</v>
      </c>
      <c r="G278" s="16">
        <f t="shared" si="38"/>
        <v>0.8571428571428571</v>
      </c>
      <c r="H278" s="16">
        <f t="shared" si="37"/>
        <v>2.4096385542168672E-2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11</v>
      </c>
      <c r="E280" s="16" t="str">
        <f t="shared" si="35"/>
        <v/>
      </c>
      <c r="F280" s="16">
        <f t="shared" si="36"/>
        <v>2.1400778210116732E-2</v>
      </c>
      <c r="G280" s="16">
        <f t="shared" si="38"/>
        <v>1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1</v>
      </c>
      <c r="D283" s="15">
        <v>0</v>
      </c>
      <c r="E283" s="16">
        <f t="shared" si="35"/>
        <v>4.0160642570281121E-3</v>
      </c>
      <c r="F283" s="16" t="str">
        <f t="shared" si="36"/>
        <v/>
      </c>
      <c r="G283" s="16">
        <f t="shared" si="38"/>
        <v>-1</v>
      </c>
      <c r="H283" s="16">
        <f t="shared" si="37"/>
        <v>-4.0160642570281121E-3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7</v>
      </c>
      <c r="E286" s="16" t="str">
        <f t="shared" si="35"/>
        <v/>
      </c>
      <c r="F286" s="16">
        <f t="shared" si="36"/>
        <v>1.3618677042801557E-2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2</v>
      </c>
      <c r="E287" s="16" t="str">
        <f t="shared" si="35"/>
        <v/>
      </c>
      <c r="F287" s="16">
        <f t="shared" si="36"/>
        <v>3.8910505836575876E-3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10</v>
      </c>
      <c r="D288" s="15">
        <v>24</v>
      </c>
      <c r="E288" s="16">
        <f t="shared" si="35"/>
        <v>4.0160642570281124E-2</v>
      </c>
      <c r="F288" s="16">
        <f t="shared" si="36"/>
        <v>4.6692607003891051E-2</v>
      </c>
      <c r="G288" s="16">
        <f t="shared" si="38"/>
        <v>1.4</v>
      </c>
      <c r="H288" s="16">
        <f t="shared" si="37"/>
        <v>5.6224899598393573E-2</v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1</v>
      </c>
      <c r="E291" s="16" t="str">
        <f t="shared" si="35"/>
        <v/>
      </c>
      <c r="F291" s="16">
        <f t="shared" si="36"/>
        <v>1.9455252918287938E-3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1</v>
      </c>
      <c r="D293" s="15">
        <v>1</v>
      </c>
      <c r="E293" s="16">
        <f t="shared" si="35"/>
        <v>4.0160642570281121E-3</v>
      </c>
      <c r="F293" s="16">
        <f t="shared" si="36"/>
        <v>1.9455252918287938E-3</v>
      </c>
      <c r="G293" s="16">
        <f t="shared" si="38"/>
        <v>0</v>
      </c>
      <c r="H293" s="16">
        <f t="shared" si="37"/>
        <v>0</v>
      </c>
    </row>
    <row r="294" spans="1:8" x14ac:dyDescent="0.2">
      <c r="A294" s="13"/>
      <c r="B294" s="14" t="s">
        <v>276</v>
      </c>
      <c r="C294" s="15">
        <v>2</v>
      </c>
      <c r="D294" s="15">
        <v>0</v>
      </c>
      <c r="E294" s="16">
        <f t="shared" si="35"/>
        <v>8.0321285140562242E-3</v>
      </c>
      <c r="F294" s="16" t="str">
        <f t="shared" si="36"/>
        <v/>
      </c>
      <c r="G294" s="16">
        <f t="shared" si="38"/>
        <v>-1</v>
      </c>
      <c r="H294" s="16">
        <f t="shared" si="37"/>
        <v>-8.0321285140562242E-3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1</v>
      </c>
      <c r="D298" s="15">
        <v>0</v>
      </c>
      <c r="E298" s="16">
        <f t="shared" si="35"/>
        <v>4.0160642570281121E-3</v>
      </c>
      <c r="F298" s="16" t="str">
        <f t="shared" si="36"/>
        <v/>
      </c>
      <c r="G298" s="16">
        <f t="shared" si="38"/>
        <v>-1</v>
      </c>
      <c r="H298" s="16">
        <f t="shared" si="37"/>
        <v>-4.0160642570281121E-3</v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3</v>
      </c>
      <c r="D305" s="15">
        <v>0</v>
      </c>
      <c r="E305" s="16">
        <f t="shared" si="39"/>
        <v>1.2048192771084338E-2</v>
      </c>
      <c r="F305" s="16" t="str">
        <f t="shared" si="40"/>
        <v/>
      </c>
      <c r="G305" s="16">
        <f t="shared" si="42"/>
        <v>-1</v>
      </c>
      <c r="H305" s="16">
        <f t="shared" si="41"/>
        <v>-1.2048192771084338E-2</v>
      </c>
    </row>
    <row r="306" spans="1:8" x14ac:dyDescent="0.2">
      <c r="A306" s="13"/>
      <c r="B306" s="14" t="s">
        <v>288</v>
      </c>
      <c r="C306" s="15">
        <v>1</v>
      </c>
      <c r="D306" s="15">
        <v>4</v>
      </c>
      <c r="E306" s="16">
        <f t="shared" si="39"/>
        <v>4.0160642570281121E-3</v>
      </c>
      <c r="F306" s="16">
        <f t="shared" si="40"/>
        <v>7.7821011673151752E-3</v>
      </c>
      <c r="G306" s="16">
        <f t="shared" si="42"/>
        <v>3</v>
      </c>
      <c r="H306" s="16">
        <f t="shared" si="41"/>
        <v>1.2048192771084336E-2</v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17</v>
      </c>
      <c r="D308" s="15">
        <v>73</v>
      </c>
      <c r="E308" s="16">
        <f t="shared" si="39"/>
        <v>6.8273092369477914E-2</v>
      </c>
      <c r="F308" s="16">
        <f t="shared" si="40"/>
        <v>0.14202334630350194</v>
      </c>
      <c r="G308" s="16">
        <f t="shared" si="42"/>
        <v>3.2941176470588234</v>
      </c>
      <c r="H308" s="16">
        <f t="shared" si="41"/>
        <v>0.22489959839357429</v>
      </c>
    </row>
    <row r="309" spans="1:8" x14ac:dyDescent="0.2">
      <c r="A309" s="13"/>
      <c r="B309" s="14" t="s">
        <v>291</v>
      </c>
      <c r="C309" s="15">
        <v>1</v>
      </c>
      <c r="D309" s="15">
        <v>0</v>
      </c>
      <c r="E309" s="16">
        <f t="shared" si="39"/>
        <v>4.0160642570281121E-3</v>
      </c>
      <c r="F309" s="16" t="str">
        <f t="shared" si="40"/>
        <v/>
      </c>
      <c r="G309" s="16">
        <f t="shared" si="42"/>
        <v>-1</v>
      </c>
      <c r="H309" s="16">
        <f t="shared" si="41"/>
        <v>-4.0160642570281121E-3</v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1</v>
      </c>
      <c r="D313" s="15">
        <v>0</v>
      </c>
      <c r="E313" s="16">
        <f t="shared" si="39"/>
        <v>4.0160642570281121E-3</v>
      </c>
      <c r="F313" s="16" t="str">
        <f t="shared" si="40"/>
        <v/>
      </c>
      <c r="G313" s="16">
        <f t="shared" si="42"/>
        <v>-1</v>
      </c>
      <c r="H313" s="16">
        <f t="shared" si="41"/>
        <v>-4.0160642570281121E-3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1</v>
      </c>
      <c r="E317" s="16" t="str">
        <f t="shared" si="39"/>
        <v/>
      </c>
      <c r="F317" s="16">
        <f t="shared" si="40"/>
        <v>1.9455252918287938E-3</v>
      </c>
      <c r="G317" s="16">
        <f t="shared" si="42"/>
        <v>1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3</v>
      </c>
      <c r="D319" s="15">
        <v>3</v>
      </c>
      <c r="E319" s="16">
        <f t="shared" si="39"/>
        <v>1.2048192771084338E-2</v>
      </c>
      <c r="F319" s="16">
        <f t="shared" si="40"/>
        <v>5.8365758754863814E-3</v>
      </c>
      <c r="G319" s="16">
        <f t="shared" si="42"/>
        <v>0</v>
      </c>
      <c r="H319" s="16">
        <f t="shared" si="41"/>
        <v>0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2</v>
      </c>
      <c r="E328" s="16" t="str">
        <f t="shared" si="39"/>
        <v/>
      </c>
      <c r="F328" s="16">
        <f t="shared" si="40"/>
        <v>3.8910505836575876E-3</v>
      </c>
      <c r="G328" s="16">
        <f t="shared" si="42"/>
        <v>1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604</v>
      </c>
      <c r="D349" s="18">
        <f>SUM(D350:D576)</f>
        <v>1232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1.0397350993377483</v>
      </c>
      <c r="H349" s="19">
        <f t="shared" ref="H349:H412" si="49">+IF(OR(AND(E349=""),(G349="")),"",E349*G349)</f>
        <v>1.0397350993377483</v>
      </c>
    </row>
    <row r="350" spans="1:8" x14ac:dyDescent="0.2">
      <c r="A350" s="13"/>
      <c r="B350" s="14" t="s">
        <v>326</v>
      </c>
      <c r="C350" s="15">
        <v>7</v>
      </c>
      <c r="D350" s="15">
        <v>7</v>
      </c>
      <c r="E350" s="16">
        <f t="shared" si="47"/>
        <v>1.1589403973509934E-2</v>
      </c>
      <c r="F350" s="16">
        <f t="shared" si="48"/>
        <v>5.681818181818182E-3</v>
      </c>
      <c r="G350" s="16">
        <f t="shared" ref="G350:G413" si="50">+IF(AND(C350=0,D350=0)," ",IF(C350=0,1,IF(D350=0,-1,(D350-C350)/C350)))</f>
        <v>0</v>
      </c>
      <c r="H350" s="16">
        <f t="shared" si="49"/>
        <v>0</v>
      </c>
    </row>
    <row r="351" spans="1:8" x14ac:dyDescent="0.2">
      <c r="A351" s="13"/>
      <c r="B351" s="14" t="s">
        <v>327</v>
      </c>
      <c r="C351" s="15">
        <v>3</v>
      </c>
      <c r="D351" s="15">
        <v>10</v>
      </c>
      <c r="E351" s="16">
        <f t="shared" si="47"/>
        <v>4.9668874172185433E-3</v>
      </c>
      <c r="F351" s="16">
        <f t="shared" si="48"/>
        <v>8.1168831168831161E-3</v>
      </c>
      <c r="G351" s="16">
        <f t="shared" si="50"/>
        <v>2.3333333333333335</v>
      </c>
      <c r="H351" s="16">
        <f t="shared" si="49"/>
        <v>1.1589403973509936E-2</v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19</v>
      </c>
      <c r="D355" s="15">
        <v>125</v>
      </c>
      <c r="E355" s="16">
        <f t="shared" si="47"/>
        <v>3.1456953642384107E-2</v>
      </c>
      <c r="F355" s="16">
        <f t="shared" si="48"/>
        <v>0.10146103896103896</v>
      </c>
      <c r="G355" s="16">
        <f t="shared" si="50"/>
        <v>5.5789473684210522</v>
      </c>
      <c r="H355" s="16">
        <f t="shared" si="49"/>
        <v>0.17549668874172183</v>
      </c>
    </row>
    <row r="356" spans="1:8" x14ac:dyDescent="0.2">
      <c r="A356" s="13"/>
      <c r="B356" s="14" t="s">
        <v>332</v>
      </c>
      <c r="C356" s="15">
        <v>7</v>
      </c>
      <c r="D356" s="15">
        <v>1</v>
      </c>
      <c r="E356" s="16">
        <f t="shared" si="47"/>
        <v>1.1589403973509934E-2</v>
      </c>
      <c r="F356" s="16">
        <f t="shared" si="48"/>
        <v>8.1168831168831174E-4</v>
      </c>
      <c r="G356" s="16">
        <f t="shared" si="50"/>
        <v>-0.8571428571428571</v>
      </c>
      <c r="H356" s="16">
        <f t="shared" si="49"/>
        <v>-9.9337748344370865E-3</v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1</v>
      </c>
      <c r="D358" s="15">
        <v>1</v>
      </c>
      <c r="E358" s="16">
        <f t="shared" si="47"/>
        <v>1.6556291390728477E-3</v>
      </c>
      <c r="F358" s="16">
        <f t="shared" si="48"/>
        <v>8.1168831168831174E-4</v>
      </c>
      <c r="G358" s="16">
        <f t="shared" si="50"/>
        <v>0</v>
      </c>
      <c r="H358" s="16">
        <f t="shared" si="49"/>
        <v>0</v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38</v>
      </c>
      <c r="D361" s="15">
        <v>121</v>
      </c>
      <c r="E361" s="16">
        <f t="shared" si="47"/>
        <v>6.2913907284768214E-2</v>
      </c>
      <c r="F361" s="16">
        <f t="shared" si="48"/>
        <v>9.8214285714285712E-2</v>
      </c>
      <c r="G361" s="16">
        <f t="shared" si="50"/>
        <v>2.1842105263157894</v>
      </c>
      <c r="H361" s="16">
        <f t="shared" si="49"/>
        <v>0.13741721854304637</v>
      </c>
    </row>
    <row r="362" spans="1:8" x14ac:dyDescent="0.2">
      <c r="A362" s="13"/>
      <c r="B362" s="14" t="s">
        <v>338</v>
      </c>
      <c r="C362" s="15">
        <v>5</v>
      </c>
      <c r="D362" s="15">
        <v>1</v>
      </c>
      <c r="E362" s="16">
        <f t="shared" si="47"/>
        <v>8.2781456953642391E-3</v>
      </c>
      <c r="F362" s="16">
        <f t="shared" si="48"/>
        <v>8.1168831168831174E-4</v>
      </c>
      <c r="G362" s="16">
        <f t="shared" si="50"/>
        <v>-0.8</v>
      </c>
      <c r="H362" s="16">
        <f t="shared" si="49"/>
        <v>-6.6225165562913916E-3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19</v>
      </c>
      <c r="D364" s="15">
        <v>4</v>
      </c>
      <c r="E364" s="16">
        <f t="shared" si="47"/>
        <v>3.1456953642384107E-2</v>
      </c>
      <c r="F364" s="16">
        <f t="shared" si="48"/>
        <v>3.246753246753247E-3</v>
      </c>
      <c r="G364" s="16">
        <f t="shared" si="50"/>
        <v>-0.78947368421052633</v>
      </c>
      <c r="H364" s="16">
        <f t="shared" si="49"/>
        <v>-2.4834437086092717E-2</v>
      </c>
    </row>
    <row r="365" spans="1:8" x14ac:dyDescent="0.2">
      <c r="A365" s="13"/>
      <c r="B365" s="14" t="s">
        <v>341</v>
      </c>
      <c r="C365" s="15">
        <v>2</v>
      </c>
      <c r="D365" s="15">
        <v>9</v>
      </c>
      <c r="E365" s="16">
        <f t="shared" si="47"/>
        <v>3.3112582781456954E-3</v>
      </c>
      <c r="F365" s="16">
        <f t="shared" si="48"/>
        <v>7.305194805194805E-3</v>
      </c>
      <c r="G365" s="16">
        <f t="shared" si="50"/>
        <v>3.5</v>
      </c>
      <c r="H365" s="16">
        <f t="shared" si="49"/>
        <v>1.1589403973509934E-2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1</v>
      </c>
      <c r="D367" s="15">
        <v>0</v>
      </c>
      <c r="E367" s="16">
        <f t="shared" si="47"/>
        <v>1.6556291390728477E-3</v>
      </c>
      <c r="F367" s="16" t="str">
        <f t="shared" si="48"/>
        <v/>
      </c>
      <c r="G367" s="16">
        <f t="shared" si="50"/>
        <v>-1</v>
      </c>
      <c r="H367" s="16">
        <f t="shared" si="49"/>
        <v>-1.6556291390728477E-3</v>
      </c>
    </row>
    <row r="368" spans="1:8" x14ac:dyDescent="0.2">
      <c r="A368" s="13"/>
      <c r="B368" s="14" t="s">
        <v>344</v>
      </c>
      <c r="C368" s="15">
        <v>0</v>
      </c>
      <c r="D368" s="15">
        <v>2</v>
      </c>
      <c r="E368" s="16" t="str">
        <f t="shared" si="47"/>
        <v/>
      </c>
      <c r="F368" s="16">
        <f t="shared" si="48"/>
        <v>1.6233766233766235E-3</v>
      </c>
      <c r="G368" s="16">
        <f t="shared" si="50"/>
        <v>1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86</v>
      </c>
      <c r="D369" s="15">
        <v>107</v>
      </c>
      <c r="E369" s="16">
        <f t="shared" si="47"/>
        <v>0.14238410596026491</v>
      </c>
      <c r="F369" s="16">
        <f t="shared" si="48"/>
        <v>8.6850649350649345E-2</v>
      </c>
      <c r="G369" s="16">
        <f t="shared" si="50"/>
        <v>0.2441860465116279</v>
      </c>
      <c r="H369" s="16">
        <f t="shared" si="49"/>
        <v>3.4768211920529798E-2</v>
      </c>
    </row>
    <row r="370" spans="1:8" x14ac:dyDescent="0.2">
      <c r="A370" s="13"/>
      <c r="B370" s="14" t="s">
        <v>346</v>
      </c>
      <c r="C370" s="15">
        <v>1</v>
      </c>
      <c r="D370" s="15">
        <v>1</v>
      </c>
      <c r="E370" s="16">
        <f t="shared" si="47"/>
        <v>1.6556291390728477E-3</v>
      </c>
      <c r="F370" s="16">
        <f t="shared" si="48"/>
        <v>8.1168831168831174E-4</v>
      </c>
      <c r="G370" s="16">
        <f t="shared" si="50"/>
        <v>0</v>
      </c>
      <c r="H370" s="16">
        <f t="shared" si="49"/>
        <v>0</v>
      </c>
    </row>
    <row r="371" spans="1:8" x14ac:dyDescent="0.2">
      <c r="A371" s="13"/>
      <c r="B371" s="14" t="s">
        <v>347</v>
      </c>
      <c r="C371" s="15">
        <v>0</v>
      </c>
      <c r="D371" s="15">
        <v>1</v>
      </c>
      <c r="E371" s="16" t="str">
        <f t="shared" si="47"/>
        <v/>
      </c>
      <c r="F371" s="16">
        <f t="shared" si="48"/>
        <v>8.1168831168831174E-4</v>
      </c>
      <c r="G371" s="16">
        <f t="shared" si="50"/>
        <v>1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1</v>
      </c>
      <c r="D372" s="15">
        <v>5</v>
      </c>
      <c r="E372" s="16">
        <f t="shared" si="47"/>
        <v>1.6556291390728477E-3</v>
      </c>
      <c r="F372" s="16">
        <f t="shared" si="48"/>
        <v>4.0584415584415581E-3</v>
      </c>
      <c r="G372" s="16">
        <f t="shared" si="50"/>
        <v>4</v>
      </c>
      <c r="H372" s="16">
        <f t="shared" si="49"/>
        <v>6.6225165562913907E-3</v>
      </c>
    </row>
    <row r="373" spans="1:8" x14ac:dyDescent="0.2">
      <c r="A373" s="13"/>
      <c r="B373" s="14" t="s">
        <v>349</v>
      </c>
      <c r="C373" s="15">
        <v>8</v>
      </c>
      <c r="D373" s="15">
        <v>35</v>
      </c>
      <c r="E373" s="16">
        <f t="shared" si="47"/>
        <v>1.3245033112582781E-2</v>
      </c>
      <c r="F373" s="16">
        <f t="shared" si="48"/>
        <v>2.8409090909090908E-2</v>
      </c>
      <c r="G373" s="16">
        <f t="shared" si="50"/>
        <v>3.375</v>
      </c>
      <c r="H373" s="16">
        <f t="shared" si="49"/>
        <v>4.4701986754966887E-2</v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1</v>
      </c>
      <c r="D378" s="15">
        <v>1</v>
      </c>
      <c r="E378" s="16">
        <f t="shared" si="47"/>
        <v>1.6556291390728477E-3</v>
      </c>
      <c r="F378" s="16">
        <f t="shared" si="48"/>
        <v>8.1168831168831174E-4</v>
      </c>
      <c r="G378" s="16">
        <f t="shared" si="50"/>
        <v>0</v>
      </c>
      <c r="H378" s="16">
        <f t="shared" si="49"/>
        <v>0</v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1</v>
      </c>
      <c r="E380" s="16" t="str">
        <f t="shared" si="47"/>
        <v/>
      </c>
      <c r="F380" s="16">
        <f t="shared" si="48"/>
        <v>8.1168831168831174E-4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21</v>
      </c>
      <c r="D383" s="15">
        <v>12</v>
      </c>
      <c r="E383" s="16">
        <f t="shared" si="47"/>
        <v>3.4768211920529798E-2</v>
      </c>
      <c r="F383" s="16">
        <f t="shared" si="48"/>
        <v>9.74025974025974E-3</v>
      </c>
      <c r="G383" s="16">
        <f t="shared" si="50"/>
        <v>-0.42857142857142855</v>
      </c>
      <c r="H383" s="16">
        <f t="shared" si="49"/>
        <v>-1.4900662251655627E-2</v>
      </c>
    </row>
    <row r="384" spans="1:8" x14ac:dyDescent="0.2">
      <c r="A384" s="13"/>
      <c r="B384" s="14" t="s">
        <v>360</v>
      </c>
      <c r="C384" s="15">
        <v>46</v>
      </c>
      <c r="D384" s="15">
        <v>19</v>
      </c>
      <c r="E384" s="16">
        <f t="shared" si="47"/>
        <v>7.6158940397350994E-2</v>
      </c>
      <c r="F384" s="16">
        <f t="shared" si="48"/>
        <v>1.5422077922077922E-2</v>
      </c>
      <c r="G384" s="16">
        <f t="shared" si="50"/>
        <v>-0.58695652173913049</v>
      </c>
      <c r="H384" s="16">
        <f t="shared" si="49"/>
        <v>-4.4701986754966894E-2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1</v>
      </c>
      <c r="E386" s="16" t="str">
        <f t="shared" si="47"/>
        <v/>
      </c>
      <c r="F386" s="16">
        <f t="shared" si="48"/>
        <v>8.1168831168831174E-4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5</v>
      </c>
      <c r="E388" s="16" t="str">
        <f t="shared" si="47"/>
        <v/>
      </c>
      <c r="F388" s="16">
        <f t="shared" si="48"/>
        <v>4.0584415584415581E-3</v>
      </c>
      <c r="G388" s="16">
        <f t="shared" si="50"/>
        <v>1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7</v>
      </c>
      <c r="D391" s="15">
        <v>8</v>
      </c>
      <c r="E391" s="16">
        <f t="shared" si="47"/>
        <v>1.1589403973509934E-2</v>
      </c>
      <c r="F391" s="16">
        <f t="shared" si="48"/>
        <v>6.4935064935064939E-3</v>
      </c>
      <c r="G391" s="16">
        <f t="shared" si="50"/>
        <v>0.14285714285714285</v>
      </c>
      <c r="H391" s="16">
        <f t="shared" si="49"/>
        <v>1.6556291390728477E-3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2</v>
      </c>
      <c r="E394" s="16" t="str">
        <f t="shared" si="47"/>
        <v/>
      </c>
      <c r="F394" s="16">
        <f t="shared" si="48"/>
        <v>1.6233766233766235E-3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35</v>
      </c>
      <c r="D395" s="15">
        <v>124</v>
      </c>
      <c r="E395" s="16">
        <f t="shared" si="47"/>
        <v>5.7947019867549666E-2</v>
      </c>
      <c r="F395" s="16">
        <f t="shared" si="48"/>
        <v>0.10064935064935066</v>
      </c>
      <c r="G395" s="16">
        <f t="shared" si="50"/>
        <v>2.5428571428571427</v>
      </c>
      <c r="H395" s="16">
        <f t="shared" si="49"/>
        <v>0.14735099337748342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77</v>
      </c>
      <c r="D397" s="15">
        <v>375</v>
      </c>
      <c r="E397" s="16">
        <f t="shared" si="47"/>
        <v>0.12748344370860928</v>
      </c>
      <c r="F397" s="16">
        <f t="shared" si="48"/>
        <v>0.30438311688311687</v>
      </c>
      <c r="G397" s="16">
        <f t="shared" si="50"/>
        <v>3.8701298701298703</v>
      </c>
      <c r="H397" s="16">
        <f t="shared" si="49"/>
        <v>0.49337748344370869</v>
      </c>
    </row>
    <row r="398" spans="1:8" x14ac:dyDescent="0.2">
      <c r="A398" s="13"/>
      <c r="B398" s="14" t="s">
        <v>374</v>
      </c>
      <c r="C398" s="15">
        <v>47</v>
      </c>
      <c r="D398" s="15">
        <v>31</v>
      </c>
      <c r="E398" s="16">
        <f t="shared" si="47"/>
        <v>7.7814569536423836E-2</v>
      </c>
      <c r="F398" s="16">
        <f t="shared" si="48"/>
        <v>2.5162337662337664E-2</v>
      </c>
      <c r="G398" s="16">
        <f t="shared" si="50"/>
        <v>-0.34042553191489361</v>
      </c>
      <c r="H398" s="16">
        <f t="shared" si="49"/>
        <v>-2.6490066225165559E-2</v>
      </c>
    </row>
    <row r="399" spans="1:8" x14ac:dyDescent="0.2">
      <c r="A399" s="13"/>
      <c r="B399" s="14" t="s">
        <v>375</v>
      </c>
      <c r="C399" s="15">
        <v>14</v>
      </c>
      <c r="D399" s="15">
        <v>60</v>
      </c>
      <c r="E399" s="16">
        <f t="shared" si="47"/>
        <v>2.3178807947019868E-2</v>
      </c>
      <c r="F399" s="16">
        <f t="shared" si="48"/>
        <v>4.8701298701298704E-2</v>
      </c>
      <c r="G399" s="16">
        <f t="shared" si="50"/>
        <v>3.2857142857142856</v>
      </c>
      <c r="H399" s="16">
        <f t="shared" si="49"/>
        <v>7.6158940397350994E-2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1</v>
      </c>
      <c r="D401" s="15">
        <v>1</v>
      </c>
      <c r="E401" s="16">
        <f t="shared" si="47"/>
        <v>1.6556291390728477E-3</v>
      </c>
      <c r="F401" s="16">
        <f t="shared" si="48"/>
        <v>8.1168831168831174E-4</v>
      </c>
      <c r="G401" s="16">
        <f t="shared" si="50"/>
        <v>0</v>
      </c>
      <c r="H401" s="16">
        <f t="shared" si="49"/>
        <v>0</v>
      </c>
    </row>
    <row r="402" spans="1:8" ht="25.5" x14ac:dyDescent="0.2">
      <c r="A402" s="13"/>
      <c r="B402" s="14" t="s">
        <v>378</v>
      </c>
      <c r="C402" s="15">
        <v>1</v>
      </c>
      <c r="D402" s="15">
        <v>8</v>
      </c>
      <c r="E402" s="16">
        <f t="shared" si="47"/>
        <v>1.6556291390728477E-3</v>
      </c>
      <c r="F402" s="16">
        <f t="shared" si="48"/>
        <v>6.4935064935064939E-3</v>
      </c>
      <c r="G402" s="16">
        <f t="shared" si="50"/>
        <v>7</v>
      </c>
      <c r="H402" s="16">
        <f t="shared" si="49"/>
        <v>1.1589403973509934E-2</v>
      </c>
    </row>
    <row r="403" spans="1:8" x14ac:dyDescent="0.2">
      <c r="A403" s="13"/>
      <c r="B403" s="14" t="s">
        <v>379</v>
      </c>
      <c r="C403" s="15">
        <v>0</v>
      </c>
      <c r="D403" s="15">
        <v>1</v>
      </c>
      <c r="E403" s="16" t="str">
        <f t="shared" si="47"/>
        <v/>
      </c>
      <c r="F403" s="16">
        <f t="shared" si="48"/>
        <v>8.1168831168831174E-4</v>
      </c>
      <c r="G403" s="16">
        <f t="shared" si="50"/>
        <v>1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1</v>
      </c>
      <c r="D405" s="15">
        <v>4</v>
      </c>
      <c r="E405" s="16">
        <f t="shared" si="47"/>
        <v>1.6556291390728477E-3</v>
      </c>
      <c r="F405" s="16">
        <f t="shared" si="48"/>
        <v>3.246753246753247E-3</v>
      </c>
      <c r="G405" s="16">
        <f t="shared" si="50"/>
        <v>3</v>
      </c>
      <c r="H405" s="16">
        <f t="shared" si="49"/>
        <v>4.9668874172185433E-3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4</v>
      </c>
      <c r="D408" s="15">
        <v>1</v>
      </c>
      <c r="E408" s="16">
        <f t="shared" si="47"/>
        <v>6.6225165562913907E-3</v>
      </c>
      <c r="F408" s="16">
        <f t="shared" si="48"/>
        <v>8.1168831168831174E-4</v>
      </c>
      <c r="G408" s="16">
        <f t="shared" si="50"/>
        <v>-0.75</v>
      </c>
      <c r="H408" s="16">
        <f t="shared" si="49"/>
        <v>-4.9668874172185433E-3</v>
      </c>
    </row>
    <row r="409" spans="1:8" x14ac:dyDescent="0.2">
      <c r="A409" s="13"/>
      <c r="B409" s="14" t="s">
        <v>385</v>
      </c>
      <c r="C409" s="15">
        <v>8</v>
      </c>
      <c r="D409" s="15">
        <v>7</v>
      </c>
      <c r="E409" s="16">
        <f t="shared" si="47"/>
        <v>1.3245033112582781E-2</v>
      </c>
      <c r="F409" s="16">
        <f t="shared" si="48"/>
        <v>5.681818181818182E-3</v>
      </c>
      <c r="G409" s="16">
        <f t="shared" si="50"/>
        <v>-0.125</v>
      </c>
      <c r="H409" s="16">
        <f t="shared" si="49"/>
        <v>-1.6556291390728477E-3</v>
      </c>
    </row>
    <row r="410" spans="1:8" x14ac:dyDescent="0.2">
      <c r="A410" s="13"/>
      <c r="B410" s="14" t="s">
        <v>386</v>
      </c>
      <c r="C410" s="15">
        <v>9</v>
      </c>
      <c r="D410" s="15">
        <v>7</v>
      </c>
      <c r="E410" s="16">
        <f t="shared" si="47"/>
        <v>1.4900662251655629E-2</v>
      </c>
      <c r="F410" s="16">
        <f t="shared" si="48"/>
        <v>5.681818181818182E-3</v>
      </c>
      <c r="G410" s="16">
        <f t="shared" si="50"/>
        <v>-0.22222222222222221</v>
      </c>
      <c r="H410" s="16">
        <f t="shared" si="49"/>
        <v>-3.3112582781456949E-3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12</v>
      </c>
      <c r="D419" s="15">
        <v>0</v>
      </c>
      <c r="E419" s="16">
        <f t="shared" si="51"/>
        <v>1.9867549668874173E-2</v>
      </c>
      <c r="F419" s="16" t="str">
        <f t="shared" si="52"/>
        <v/>
      </c>
      <c r="G419" s="16">
        <f t="shared" si="54"/>
        <v>-1</v>
      </c>
      <c r="H419" s="16">
        <f t="shared" si="53"/>
        <v>-1.9867549668874173E-2</v>
      </c>
    </row>
    <row r="420" spans="1:8" x14ac:dyDescent="0.2">
      <c r="A420" s="13"/>
      <c r="B420" s="14" t="s">
        <v>396</v>
      </c>
      <c r="C420" s="15">
        <v>15</v>
      </c>
      <c r="D420" s="15">
        <v>13</v>
      </c>
      <c r="E420" s="16">
        <f t="shared" si="51"/>
        <v>2.4834437086092714E-2</v>
      </c>
      <c r="F420" s="16">
        <f t="shared" si="52"/>
        <v>1.0551948051948052E-2</v>
      </c>
      <c r="G420" s="16">
        <f t="shared" si="54"/>
        <v>-0.13333333333333333</v>
      </c>
      <c r="H420" s="16">
        <f t="shared" si="53"/>
        <v>-3.3112582781456949E-3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7</v>
      </c>
      <c r="D424" s="15">
        <v>2</v>
      </c>
      <c r="E424" s="16">
        <f t="shared" si="51"/>
        <v>1.1589403973509934E-2</v>
      </c>
      <c r="F424" s="16">
        <f t="shared" si="52"/>
        <v>1.6233766233766235E-3</v>
      </c>
      <c r="G424" s="16">
        <f t="shared" si="54"/>
        <v>-0.7142857142857143</v>
      </c>
      <c r="H424" s="16">
        <f t="shared" si="53"/>
        <v>-8.2781456953642391E-3</v>
      </c>
    </row>
    <row r="425" spans="1:8" x14ac:dyDescent="0.2">
      <c r="A425" s="13"/>
      <c r="B425" s="14" t="s">
        <v>401</v>
      </c>
      <c r="C425" s="15">
        <v>1</v>
      </c>
      <c r="D425" s="15">
        <v>0</v>
      </c>
      <c r="E425" s="16">
        <f t="shared" si="51"/>
        <v>1.6556291390728477E-3</v>
      </c>
      <c r="F425" s="16" t="str">
        <f t="shared" si="52"/>
        <v/>
      </c>
      <c r="G425" s="16">
        <f t="shared" si="54"/>
        <v>-1</v>
      </c>
      <c r="H425" s="16">
        <f t="shared" si="53"/>
        <v>-1.6556291390728477E-3</v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2</v>
      </c>
      <c r="D427" s="15">
        <v>0</v>
      </c>
      <c r="E427" s="16">
        <f t="shared" si="51"/>
        <v>3.3112582781456954E-3</v>
      </c>
      <c r="F427" s="16" t="str">
        <f t="shared" si="52"/>
        <v/>
      </c>
      <c r="G427" s="16">
        <f t="shared" si="54"/>
        <v>-1</v>
      </c>
      <c r="H427" s="16">
        <f t="shared" si="53"/>
        <v>-3.3112582781456954E-3</v>
      </c>
    </row>
    <row r="428" spans="1:8" x14ac:dyDescent="0.2">
      <c r="A428" s="13"/>
      <c r="B428" s="14" t="s">
        <v>404</v>
      </c>
      <c r="C428" s="15">
        <v>3</v>
      </c>
      <c r="D428" s="15">
        <v>3</v>
      </c>
      <c r="E428" s="16">
        <f t="shared" si="51"/>
        <v>4.9668874172185433E-3</v>
      </c>
      <c r="F428" s="16">
        <f t="shared" si="52"/>
        <v>2.435064935064935E-3</v>
      </c>
      <c r="G428" s="16">
        <f t="shared" si="54"/>
        <v>0</v>
      </c>
      <c r="H428" s="16">
        <f t="shared" si="53"/>
        <v>0</v>
      </c>
    </row>
    <row r="429" spans="1:8" x14ac:dyDescent="0.2">
      <c r="A429" s="13"/>
      <c r="B429" s="14" t="s">
        <v>405</v>
      </c>
      <c r="C429" s="15">
        <v>0</v>
      </c>
      <c r="D429" s="15">
        <v>1</v>
      </c>
      <c r="E429" s="16" t="str">
        <f t="shared" si="51"/>
        <v/>
      </c>
      <c r="F429" s="16">
        <f t="shared" si="52"/>
        <v>8.1168831168831174E-4</v>
      </c>
      <c r="G429" s="16">
        <f t="shared" si="54"/>
        <v>1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1</v>
      </c>
      <c r="D431" s="15">
        <v>0</v>
      </c>
      <c r="E431" s="16">
        <f t="shared" si="51"/>
        <v>1.6556291390728477E-3</v>
      </c>
      <c r="F431" s="16" t="str">
        <f t="shared" si="52"/>
        <v/>
      </c>
      <c r="G431" s="16">
        <f t="shared" si="54"/>
        <v>-1</v>
      </c>
      <c r="H431" s="16">
        <f t="shared" si="53"/>
        <v>-1.6556291390728477E-3</v>
      </c>
    </row>
    <row r="432" spans="1:8" ht="25.5" x14ac:dyDescent="0.2">
      <c r="A432" s="13"/>
      <c r="B432" s="14" t="s">
        <v>408</v>
      </c>
      <c r="C432" s="15">
        <v>1</v>
      </c>
      <c r="D432" s="15">
        <v>1</v>
      </c>
      <c r="E432" s="16">
        <f t="shared" si="51"/>
        <v>1.6556291390728477E-3</v>
      </c>
      <c r="F432" s="16">
        <f t="shared" si="52"/>
        <v>8.1168831168831174E-4</v>
      </c>
      <c r="G432" s="16">
        <f t="shared" si="54"/>
        <v>0</v>
      </c>
      <c r="H432" s="16">
        <f t="shared" si="53"/>
        <v>0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1</v>
      </c>
      <c r="D434" s="15">
        <v>0</v>
      </c>
      <c r="E434" s="16">
        <f t="shared" si="51"/>
        <v>1.6556291390728477E-3</v>
      </c>
      <c r="F434" s="16" t="str">
        <f t="shared" si="52"/>
        <v/>
      </c>
      <c r="G434" s="16">
        <f t="shared" si="54"/>
        <v>-1</v>
      </c>
      <c r="H434" s="16">
        <f t="shared" si="53"/>
        <v>-1.6556291390728477E-3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10</v>
      </c>
      <c r="E443" s="16" t="str">
        <f t="shared" si="51"/>
        <v/>
      </c>
      <c r="F443" s="16">
        <f t="shared" si="52"/>
        <v>8.1168831168831161E-3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7</v>
      </c>
      <c r="D445" s="15">
        <v>12</v>
      </c>
      <c r="E445" s="16">
        <f t="shared" si="51"/>
        <v>1.1589403973509934E-2</v>
      </c>
      <c r="F445" s="16">
        <f t="shared" si="52"/>
        <v>9.74025974025974E-3</v>
      </c>
      <c r="G445" s="16">
        <f t="shared" si="54"/>
        <v>0.7142857142857143</v>
      </c>
      <c r="H445" s="16">
        <f t="shared" si="53"/>
        <v>8.2781456953642391E-3</v>
      </c>
    </row>
    <row r="446" spans="1:8" x14ac:dyDescent="0.2">
      <c r="A446" s="13"/>
      <c r="B446" s="14" t="s">
        <v>422</v>
      </c>
      <c r="C446" s="15">
        <v>1</v>
      </c>
      <c r="D446" s="15">
        <v>0</v>
      </c>
      <c r="E446" s="16">
        <f t="shared" si="51"/>
        <v>1.6556291390728477E-3</v>
      </c>
      <c r="F446" s="16" t="str">
        <f t="shared" si="52"/>
        <v/>
      </c>
      <c r="G446" s="16">
        <f t="shared" si="54"/>
        <v>-1</v>
      </c>
      <c r="H446" s="16">
        <f t="shared" si="53"/>
        <v>-1.6556291390728477E-3</v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2</v>
      </c>
      <c r="D450" s="15">
        <v>1</v>
      </c>
      <c r="E450" s="16">
        <f t="shared" si="51"/>
        <v>3.3112582781456954E-3</v>
      </c>
      <c r="F450" s="16">
        <f t="shared" si="52"/>
        <v>8.1168831168831174E-4</v>
      </c>
      <c r="G450" s="16">
        <f t="shared" si="54"/>
        <v>-0.5</v>
      </c>
      <c r="H450" s="16">
        <f t="shared" si="53"/>
        <v>-1.6556291390728477E-3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1</v>
      </c>
      <c r="D452" s="15">
        <v>1</v>
      </c>
      <c r="E452" s="16">
        <f t="shared" si="51"/>
        <v>1.6556291390728477E-3</v>
      </c>
      <c r="F452" s="16">
        <f t="shared" si="52"/>
        <v>8.1168831168831174E-4</v>
      </c>
      <c r="G452" s="16">
        <f t="shared" si="54"/>
        <v>0</v>
      </c>
      <c r="H452" s="16">
        <f t="shared" si="53"/>
        <v>0</v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1</v>
      </c>
      <c r="D455" s="15">
        <v>0</v>
      </c>
      <c r="E455" s="16">
        <f t="shared" si="51"/>
        <v>1.6556291390728477E-3</v>
      </c>
      <c r="F455" s="16" t="str">
        <f t="shared" si="52"/>
        <v/>
      </c>
      <c r="G455" s="16">
        <f t="shared" si="54"/>
        <v>-1</v>
      </c>
      <c r="H455" s="16">
        <f t="shared" si="53"/>
        <v>-1.6556291390728477E-3</v>
      </c>
    </row>
    <row r="456" spans="1:8" x14ac:dyDescent="0.2">
      <c r="A456" s="13"/>
      <c r="B456" s="14" t="s">
        <v>432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0</v>
      </c>
      <c r="D457" s="15">
        <v>3</v>
      </c>
      <c r="E457" s="16" t="str">
        <f t="shared" si="51"/>
        <v/>
      </c>
      <c r="F457" s="16">
        <f t="shared" si="52"/>
        <v>2.435064935064935E-3</v>
      </c>
      <c r="G457" s="16">
        <f t="shared" si="54"/>
        <v>1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16</v>
      </c>
      <c r="D459" s="15">
        <v>1</v>
      </c>
      <c r="E459" s="16">
        <f t="shared" si="51"/>
        <v>2.6490066225165563E-2</v>
      </c>
      <c r="F459" s="16">
        <f t="shared" si="52"/>
        <v>8.1168831168831174E-4</v>
      </c>
      <c r="G459" s="16">
        <f t="shared" si="54"/>
        <v>-0.9375</v>
      </c>
      <c r="H459" s="16">
        <f t="shared" si="53"/>
        <v>-2.4834437086092714E-2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1</v>
      </c>
      <c r="E461" s="16" t="str">
        <f t="shared" si="51"/>
        <v/>
      </c>
      <c r="F461" s="16">
        <f t="shared" si="52"/>
        <v>8.1168831168831174E-4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1</v>
      </c>
      <c r="D462" s="15">
        <v>0</v>
      </c>
      <c r="E462" s="16">
        <f t="shared" si="51"/>
        <v>1.6556291390728477E-3</v>
      </c>
      <c r="F462" s="16" t="str">
        <f t="shared" si="52"/>
        <v/>
      </c>
      <c r="G462" s="16">
        <f t="shared" si="54"/>
        <v>-1</v>
      </c>
      <c r="H462" s="16">
        <f t="shared" si="53"/>
        <v>-1.6556291390728477E-3</v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0</v>
      </c>
      <c r="D465" s="15">
        <v>1</v>
      </c>
      <c r="E465" s="16" t="str">
        <f t="shared" si="51"/>
        <v/>
      </c>
      <c r="F465" s="16">
        <f t="shared" si="52"/>
        <v>8.1168831168831174E-4</v>
      </c>
      <c r="G465" s="16">
        <f t="shared" si="54"/>
        <v>1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4</v>
      </c>
      <c r="E469" s="16" t="str">
        <f t="shared" si="51"/>
        <v/>
      </c>
      <c r="F469" s="16">
        <f t="shared" si="52"/>
        <v>3.246753246753247E-3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1</v>
      </c>
      <c r="D471" s="15">
        <v>9</v>
      </c>
      <c r="E471" s="16">
        <f t="shared" si="51"/>
        <v>1.6556291390728477E-3</v>
      </c>
      <c r="F471" s="16">
        <f t="shared" si="52"/>
        <v>7.305194805194805E-3</v>
      </c>
      <c r="G471" s="16">
        <f t="shared" si="54"/>
        <v>8</v>
      </c>
      <c r="H471" s="16">
        <f t="shared" si="53"/>
        <v>1.3245033112582781E-2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1</v>
      </c>
      <c r="D475" s="15">
        <v>0</v>
      </c>
      <c r="E475" s="16">
        <f t="shared" si="51"/>
        <v>1.6556291390728477E-3</v>
      </c>
      <c r="F475" s="16" t="str">
        <f t="shared" si="52"/>
        <v/>
      </c>
      <c r="G475" s="16">
        <f t="shared" si="54"/>
        <v>-1</v>
      </c>
      <c r="H475" s="16">
        <f t="shared" si="53"/>
        <v>-1.6556291390728477E-3</v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1</v>
      </c>
      <c r="D478" s="15">
        <v>0</v>
      </c>
      <c r="E478" s="16">
        <f t="shared" si="55"/>
        <v>1.6556291390728477E-3</v>
      </c>
      <c r="F478" s="16" t="str">
        <f t="shared" si="56"/>
        <v/>
      </c>
      <c r="G478" s="16">
        <f t="shared" ref="G478:G541" si="58">+IF(AND(C478=0,D478=0)," ",IF(C478=0,1,IF(D478=0,-1,(D478-C478)/C478)))</f>
        <v>-1</v>
      </c>
      <c r="H478" s="16">
        <f t="shared" si="57"/>
        <v>-1.6556291390728477E-3</v>
      </c>
    </row>
    <row r="479" spans="1:8" x14ac:dyDescent="0.2">
      <c r="A479" s="13"/>
      <c r="B479" s="14" t="s">
        <v>455</v>
      </c>
      <c r="C479" s="15">
        <v>1</v>
      </c>
      <c r="D479" s="15">
        <v>0</v>
      </c>
      <c r="E479" s="16">
        <f t="shared" si="55"/>
        <v>1.6556291390728477E-3</v>
      </c>
      <c r="F479" s="16" t="str">
        <f t="shared" si="56"/>
        <v/>
      </c>
      <c r="G479" s="16">
        <f t="shared" si="58"/>
        <v>-1</v>
      </c>
      <c r="H479" s="16">
        <f t="shared" si="57"/>
        <v>-1.6556291390728477E-3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4</v>
      </c>
      <c r="D484" s="15">
        <v>3</v>
      </c>
      <c r="E484" s="16">
        <f t="shared" si="55"/>
        <v>6.6225165562913907E-3</v>
      </c>
      <c r="F484" s="16">
        <f t="shared" si="56"/>
        <v>2.435064935064935E-3</v>
      </c>
      <c r="G484" s="16">
        <f t="shared" si="58"/>
        <v>-0.25</v>
      </c>
      <c r="H484" s="16">
        <f t="shared" si="57"/>
        <v>-1.6556291390728477E-3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2</v>
      </c>
      <c r="D486" s="15">
        <v>11</v>
      </c>
      <c r="E486" s="16">
        <f t="shared" si="55"/>
        <v>3.3112582781456954E-3</v>
      </c>
      <c r="F486" s="16">
        <f t="shared" si="56"/>
        <v>8.9285714285714281E-3</v>
      </c>
      <c r="G486" s="16">
        <f t="shared" si="58"/>
        <v>4.5</v>
      </c>
      <c r="H486" s="16">
        <f t="shared" si="57"/>
        <v>1.4900662251655629E-2</v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3</v>
      </c>
      <c r="E490" s="16" t="str">
        <f t="shared" si="55"/>
        <v/>
      </c>
      <c r="F490" s="16">
        <f t="shared" si="56"/>
        <v>2.435064935064935E-3</v>
      </c>
      <c r="G490" s="16">
        <f t="shared" si="58"/>
        <v>1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1</v>
      </c>
      <c r="D495" s="15">
        <v>0</v>
      </c>
      <c r="E495" s="16">
        <f t="shared" si="55"/>
        <v>1.6556291390728477E-3</v>
      </c>
      <c r="F495" s="16" t="str">
        <f t="shared" si="56"/>
        <v/>
      </c>
      <c r="G495" s="16">
        <f t="shared" si="58"/>
        <v>-1</v>
      </c>
      <c r="H495" s="16">
        <f t="shared" si="57"/>
        <v>-1.6556291390728477E-3</v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2</v>
      </c>
      <c r="D499" s="15">
        <v>0</v>
      </c>
      <c r="E499" s="16">
        <f t="shared" si="55"/>
        <v>3.3112582781456954E-3</v>
      </c>
      <c r="F499" s="16" t="str">
        <f t="shared" si="56"/>
        <v/>
      </c>
      <c r="G499" s="16">
        <f t="shared" si="58"/>
        <v>-1</v>
      </c>
      <c r="H499" s="16">
        <f t="shared" si="57"/>
        <v>-3.3112582781456954E-3</v>
      </c>
    </row>
    <row r="500" spans="1:8" ht="25.5" x14ac:dyDescent="0.2">
      <c r="A500" s="13"/>
      <c r="B500" s="14" t="s">
        <v>476</v>
      </c>
      <c r="C500" s="15">
        <v>0</v>
      </c>
      <c r="D500" s="15">
        <v>3</v>
      </c>
      <c r="E500" s="16" t="str">
        <f t="shared" si="55"/>
        <v/>
      </c>
      <c r="F500" s="16">
        <f t="shared" si="56"/>
        <v>2.435064935064935E-3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1</v>
      </c>
      <c r="D501" s="15">
        <v>0</v>
      </c>
      <c r="E501" s="16">
        <f t="shared" si="55"/>
        <v>1.6556291390728477E-3</v>
      </c>
      <c r="F501" s="16" t="str">
        <f t="shared" si="56"/>
        <v/>
      </c>
      <c r="G501" s="16">
        <f t="shared" si="58"/>
        <v>-1</v>
      </c>
      <c r="H501" s="16">
        <f t="shared" si="57"/>
        <v>-1.6556291390728477E-3</v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1</v>
      </c>
      <c r="D507" s="15">
        <v>1</v>
      </c>
      <c r="E507" s="16">
        <f t="shared" si="55"/>
        <v>1.6556291390728477E-3</v>
      </c>
      <c r="F507" s="16">
        <f t="shared" si="56"/>
        <v>8.1168831168831174E-4</v>
      </c>
      <c r="G507" s="16">
        <f t="shared" si="58"/>
        <v>0</v>
      </c>
      <c r="H507" s="16">
        <f t="shared" si="57"/>
        <v>0</v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1</v>
      </c>
      <c r="D509" s="15">
        <v>0</v>
      </c>
      <c r="E509" s="16">
        <f t="shared" si="55"/>
        <v>1.6556291390728477E-3</v>
      </c>
      <c r="F509" s="16" t="str">
        <f t="shared" si="56"/>
        <v/>
      </c>
      <c r="G509" s="16">
        <f t="shared" si="58"/>
        <v>-1</v>
      </c>
      <c r="H509" s="16">
        <f t="shared" si="57"/>
        <v>-1.6556291390728477E-3</v>
      </c>
    </row>
    <row r="510" spans="1:8" x14ac:dyDescent="0.2">
      <c r="A510" s="13"/>
      <c r="B510" s="14" t="s">
        <v>486</v>
      </c>
      <c r="C510" s="15">
        <v>3</v>
      </c>
      <c r="D510" s="15">
        <v>2</v>
      </c>
      <c r="E510" s="16">
        <f t="shared" si="55"/>
        <v>4.9668874172185433E-3</v>
      </c>
      <c r="F510" s="16">
        <f t="shared" si="56"/>
        <v>1.6233766233766235E-3</v>
      </c>
      <c r="G510" s="16">
        <f t="shared" si="58"/>
        <v>-0.33333333333333331</v>
      </c>
      <c r="H510" s="16">
        <f t="shared" si="57"/>
        <v>-1.6556291390728477E-3</v>
      </c>
    </row>
    <row r="511" spans="1:8" x14ac:dyDescent="0.2">
      <c r="A511" s="13"/>
      <c r="B511" s="14" t="s">
        <v>487</v>
      </c>
      <c r="C511" s="15">
        <v>5</v>
      </c>
      <c r="D511" s="15">
        <v>7</v>
      </c>
      <c r="E511" s="16">
        <f t="shared" si="55"/>
        <v>8.2781456953642391E-3</v>
      </c>
      <c r="F511" s="16">
        <f t="shared" si="56"/>
        <v>5.681818181818182E-3</v>
      </c>
      <c r="G511" s="16">
        <f t="shared" si="58"/>
        <v>0.4</v>
      </c>
      <c r="H511" s="16">
        <f t="shared" si="57"/>
        <v>3.3112582781456958E-3</v>
      </c>
    </row>
    <row r="512" spans="1:8" ht="38.25" x14ac:dyDescent="0.2">
      <c r="A512" s="13"/>
      <c r="B512" s="14" t="s">
        <v>488</v>
      </c>
      <c r="C512" s="15">
        <v>1</v>
      </c>
      <c r="D512" s="15">
        <v>0</v>
      </c>
      <c r="E512" s="16">
        <f t="shared" si="55"/>
        <v>1.6556291390728477E-3</v>
      </c>
      <c r="F512" s="16" t="str">
        <f t="shared" si="56"/>
        <v/>
      </c>
      <c r="G512" s="16">
        <f t="shared" si="58"/>
        <v>-1</v>
      </c>
      <c r="H512" s="16">
        <f t="shared" si="57"/>
        <v>-1.6556291390728477E-3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2</v>
      </c>
      <c r="D514" s="15">
        <v>0</v>
      </c>
      <c r="E514" s="16">
        <f t="shared" si="55"/>
        <v>3.3112582781456954E-3</v>
      </c>
      <c r="F514" s="16" t="str">
        <f t="shared" si="56"/>
        <v/>
      </c>
      <c r="G514" s="16">
        <f t="shared" si="58"/>
        <v>-1</v>
      </c>
      <c r="H514" s="16">
        <f t="shared" si="57"/>
        <v>-3.3112582781456954E-3</v>
      </c>
    </row>
    <row r="515" spans="1:8" ht="25.5" x14ac:dyDescent="0.2">
      <c r="A515" s="13"/>
      <c r="B515" s="14" t="s">
        <v>491</v>
      </c>
      <c r="C515" s="15">
        <v>7</v>
      </c>
      <c r="D515" s="15">
        <v>2</v>
      </c>
      <c r="E515" s="16">
        <f t="shared" si="55"/>
        <v>1.1589403973509934E-2</v>
      </c>
      <c r="F515" s="16">
        <f t="shared" si="56"/>
        <v>1.6233766233766235E-3</v>
      </c>
      <c r="G515" s="16">
        <f t="shared" si="58"/>
        <v>-0.7142857142857143</v>
      </c>
      <c r="H515" s="16">
        <f t="shared" si="57"/>
        <v>-8.2781456953642391E-3</v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1</v>
      </c>
      <c r="D517" s="15">
        <v>0</v>
      </c>
      <c r="E517" s="16">
        <f t="shared" si="55"/>
        <v>1.6556291390728477E-3</v>
      </c>
      <c r="F517" s="16" t="str">
        <f t="shared" si="56"/>
        <v/>
      </c>
      <c r="G517" s="16">
        <f t="shared" si="58"/>
        <v>-1</v>
      </c>
      <c r="H517" s="16">
        <f t="shared" si="57"/>
        <v>-1.6556291390728477E-3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3</v>
      </c>
      <c r="E521" s="16" t="str">
        <f t="shared" si="55"/>
        <v/>
      </c>
      <c r="F521" s="16">
        <f t="shared" si="56"/>
        <v>2.435064935064935E-3</v>
      </c>
      <c r="G521" s="16">
        <f t="shared" si="58"/>
        <v>1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4</v>
      </c>
      <c r="E529" s="16" t="str">
        <f t="shared" si="55"/>
        <v/>
      </c>
      <c r="F529" s="16">
        <f t="shared" si="56"/>
        <v>3.246753246753247E-3</v>
      </c>
      <c r="G529" s="16">
        <f t="shared" si="58"/>
        <v>1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1</v>
      </c>
      <c r="D534" s="15">
        <v>0</v>
      </c>
      <c r="E534" s="16">
        <f t="shared" si="55"/>
        <v>1.6556291390728477E-3</v>
      </c>
      <c r="F534" s="16" t="str">
        <f t="shared" si="56"/>
        <v/>
      </c>
      <c r="G534" s="16">
        <f t="shared" si="58"/>
        <v>-1</v>
      </c>
      <c r="H534" s="16">
        <f t="shared" si="57"/>
        <v>-1.6556291390728477E-3</v>
      </c>
    </row>
    <row r="535" spans="1:8" x14ac:dyDescent="0.2">
      <c r="A535" s="13"/>
      <c r="B535" s="14" t="s">
        <v>511</v>
      </c>
      <c r="C535" s="15">
        <v>1</v>
      </c>
      <c r="D535" s="15">
        <v>8</v>
      </c>
      <c r="E535" s="16">
        <f t="shared" si="55"/>
        <v>1.6556291390728477E-3</v>
      </c>
      <c r="F535" s="16">
        <f t="shared" si="56"/>
        <v>6.4935064935064939E-3</v>
      </c>
      <c r="G535" s="16">
        <f t="shared" si="58"/>
        <v>7</v>
      </c>
      <c r="H535" s="16">
        <f t="shared" si="57"/>
        <v>1.1589403973509934E-2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3</v>
      </c>
      <c r="D538" s="15">
        <v>6</v>
      </c>
      <c r="E538" s="16">
        <f t="shared" si="55"/>
        <v>4.9668874172185433E-3</v>
      </c>
      <c r="F538" s="16">
        <f t="shared" si="56"/>
        <v>4.87012987012987E-3</v>
      </c>
      <c r="G538" s="16">
        <f t="shared" si="58"/>
        <v>1</v>
      </c>
      <c r="H538" s="16">
        <f t="shared" si="57"/>
        <v>4.9668874172185433E-3</v>
      </c>
    </row>
    <row r="539" spans="1:8" x14ac:dyDescent="0.2">
      <c r="A539" s="13"/>
      <c r="B539" s="14" t="s">
        <v>515</v>
      </c>
      <c r="C539" s="15">
        <v>1</v>
      </c>
      <c r="D539" s="15">
        <v>1</v>
      </c>
      <c r="E539" s="16">
        <f t="shared" si="55"/>
        <v>1.6556291390728477E-3</v>
      </c>
      <c r="F539" s="16">
        <f t="shared" si="56"/>
        <v>8.1168831168831174E-4</v>
      </c>
      <c r="G539" s="16">
        <f t="shared" si="58"/>
        <v>0</v>
      </c>
      <c r="H539" s="16">
        <f t="shared" si="57"/>
        <v>0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2</v>
      </c>
      <c r="D542" s="15">
        <v>0</v>
      </c>
      <c r="E542" s="16">
        <f t="shared" si="59"/>
        <v>3.3112582781456954E-3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-3.3112582781456954E-3</v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1</v>
      </c>
      <c r="E552" s="16" t="str">
        <f t="shared" si="59"/>
        <v/>
      </c>
      <c r="F552" s="16">
        <f t="shared" si="60"/>
        <v>8.1168831168831174E-4</v>
      </c>
      <c r="G552" s="16">
        <f t="shared" si="62"/>
        <v>1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2</v>
      </c>
      <c r="D559" s="15">
        <v>3</v>
      </c>
      <c r="E559" s="16">
        <f t="shared" si="59"/>
        <v>3.3112582781456954E-3</v>
      </c>
      <c r="F559" s="16">
        <f t="shared" si="60"/>
        <v>2.435064935064935E-3</v>
      </c>
      <c r="G559" s="16">
        <f t="shared" si="62"/>
        <v>0.5</v>
      </c>
      <c r="H559" s="16">
        <f t="shared" si="61"/>
        <v>1.6556291390728477E-3</v>
      </c>
    </row>
    <row r="560" spans="1:8" ht="25.5" x14ac:dyDescent="0.2">
      <c r="A560" s="13"/>
      <c r="B560" s="14" t="s">
        <v>535</v>
      </c>
      <c r="C560" s="15">
        <v>0</v>
      </c>
      <c r="D560" s="15">
        <v>2</v>
      </c>
      <c r="E560" s="16" t="str">
        <f t="shared" si="59"/>
        <v/>
      </c>
      <c r="F560" s="16">
        <f t="shared" si="60"/>
        <v>1.6233766233766235E-3</v>
      </c>
      <c r="G560" s="16">
        <f t="shared" si="62"/>
        <v>1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14</v>
      </c>
      <c r="D561" s="15">
        <v>9</v>
      </c>
      <c r="E561" s="16">
        <f t="shared" si="59"/>
        <v>2.3178807947019868E-2</v>
      </c>
      <c r="F561" s="16">
        <f t="shared" si="60"/>
        <v>7.305194805194805E-3</v>
      </c>
      <c r="G561" s="16">
        <f t="shared" si="62"/>
        <v>-0.35714285714285715</v>
      </c>
      <c r="H561" s="16">
        <f t="shared" si="61"/>
        <v>-8.2781456953642391E-3</v>
      </c>
    </row>
    <row r="562" spans="1:8" x14ac:dyDescent="0.2">
      <c r="A562" s="13"/>
      <c r="B562" s="14" t="s">
        <v>537</v>
      </c>
      <c r="C562" s="15">
        <v>0</v>
      </c>
      <c r="D562" s="15">
        <v>1</v>
      </c>
      <c r="E562" s="16" t="str">
        <f t="shared" si="59"/>
        <v/>
      </c>
      <c r="F562" s="16">
        <f t="shared" si="60"/>
        <v>8.1168831168831174E-4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2</v>
      </c>
      <c r="D568" s="15">
        <v>0</v>
      </c>
      <c r="E568" s="16">
        <f t="shared" si="59"/>
        <v>3.3112582781456954E-3</v>
      </c>
      <c r="F568" s="16" t="str">
        <f t="shared" si="60"/>
        <v/>
      </c>
      <c r="G568" s="16">
        <f t="shared" si="62"/>
        <v>-1</v>
      </c>
      <c r="H568" s="16">
        <f t="shared" si="61"/>
        <v>-3.3112582781456954E-3</v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1</v>
      </c>
      <c r="D574" s="15">
        <v>1</v>
      </c>
      <c r="E574" s="16">
        <f t="shared" si="59"/>
        <v>1.6556291390728477E-3</v>
      </c>
      <c r="F574" s="16">
        <f t="shared" si="60"/>
        <v>8.1168831168831174E-4</v>
      </c>
      <c r="G574" s="16">
        <f t="shared" si="62"/>
        <v>0</v>
      </c>
      <c r="H574" s="16">
        <f t="shared" si="61"/>
        <v>0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196</v>
      </c>
      <c r="D582" s="18">
        <f>SUM(D583:D609)</f>
        <v>362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0.84693877551020413</v>
      </c>
      <c r="H582" s="19">
        <f t="shared" ref="H582:H609" si="65">+IF(OR(AND(E582=""),(G582="")),"",E582*G582)</f>
        <v>0.84693877551020413</v>
      </c>
    </row>
    <row r="583" spans="1:8" x14ac:dyDescent="0.2">
      <c r="A583" s="13"/>
      <c r="B583" s="14" t="s">
        <v>552</v>
      </c>
      <c r="C583" s="15">
        <v>3</v>
      </c>
      <c r="D583" s="15">
        <v>1</v>
      </c>
      <c r="E583" s="16">
        <f t="shared" si="63"/>
        <v>1.5306122448979591E-2</v>
      </c>
      <c r="F583" s="16">
        <f t="shared" si="64"/>
        <v>2.7624309392265192E-3</v>
      </c>
      <c r="G583" s="16">
        <f t="shared" ref="G583:G609" si="66">+IF(AND(C583=0,D583=0)," ",IF(C583=0,1,IF(D583=0,-1,(D583-C583)/C583)))</f>
        <v>-0.66666666666666663</v>
      </c>
      <c r="H583" s="16">
        <f t="shared" si="65"/>
        <v>-1.020408163265306E-2</v>
      </c>
    </row>
    <row r="584" spans="1:8" x14ac:dyDescent="0.2">
      <c r="A584" s="13"/>
      <c r="B584" s="14" t="s">
        <v>553</v>
      </c>
      <c r="C584" s="15">
        <v>13</v>
      </c>
      <c r="D584" s="15">
        <v>14</v>
      </c>
      <c r="E584" s="16">
        <f t="shared" si="63"/>
        <v>6.6326530612244902E-2</v>
      </c>
      <c r="F584" s="16">
        <f t="shared" si="64"/>
        <v>3.8674033149171269E-2</v>
      </c>
      <c r="G584" s="16">
        <f t="shared" si="66"/>
        <v>7.6923076923076927E-2</v>
      </c>
      <c r="H584" s="16">
        <f t="shared" si="65"/>
        <v>5.1020408163265311E-3</v>
      </c>
    </row>
    <row r="585" spans="1:8" ht="25.5" x14ac:dyDescent="0.2">
      <c r="A585" s="13"/>
      <c r="B585" s="14" t="s">
        <v>554</v>
      </c>
      <c r="C585" s="15">
        <v>29</v>
      </c>
      <c r="D585" s="15">
        <v>81</v>
      </c>
      <c r="E585" s="16">
        <f t="shared" si="63"/>
        <v>0.14795918367346939</v>
      </c>
      <c r="F585" s="16">
        <f t="shared" si="64"/>
        <v>0.22375690607734808</v>
      </c>
      <c r="G585" s="16">
        <f t="shared" si="66"/>
        <v>1.7931034482758621</v>
      </c>
      <c r="H585" s="16">
        <f t="shared" si="65"/>
        <v>0.26530612244897961</v>
      </c>
    </row>
    <row r="586" spans="1:8" x14ac:dyDescent="0.2">
      <c r="A586" s="13"/>
      <c r="B586" s="14" t="s">
        <v>555</v>
      </c>
      <c r="C586" s="15">
        <v>61</v>
      </c>
      <c r="D586" s="15">
        <v>146</v>
      </c>
      <c r="E586" s="16">
        <f t="shared" si="63"/>
        <v>0.31122448979591838</v>
      </c>
      <c r="F586" s="16">
        <f t="shared" si="64"/>
        <v>0.40331491712707185</v>
      </c>
      <c r="G586" s="16">
        <f t="shared" si="66"/>
        <v>1.3934426229508197</v>
      </c>
      <c r="H586" s="16">
        <f t="shared" si="65"/>
        <v>0.43367346938775514</v>
      </c>
    </row>
    <row r="587" spans="1:8" x14ac:dyDescent="0.2">
      <c r="A587" s="13"/>
      <c r="B587" s="14" t="s">
        <v>556</v>
      </c>
      <c r="C587" s="15">
        <v>1</v>
      </c>
      <c r="D587" s="15">
        <v>1</v>
      </c>
      <c r="E587" s="16">
        <f t="shared" si="63"/>
        <v>5.1020408163265302E-3</v>
      </c>
      <c r="F587" s="16">
        <f t="shared" si="64"/>
        <v>2.7624309392265192E-3</v>
      </c>
      <c r="G587" s="16">
        <f t="shared" si="66"/>
        <v>0</v>
      </c>
      <c r="H587" s="16">
        <f t="shared" si="65"/>
        <v>0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1</v>
      </c>
      <c r="D590" s="15">
        <v>0</v>
      </c>
      <c r="E590" s="16">
        <f t="shared" si="63"/>
        <v>5.1020408163265302E-3</v>
      </c>
      <c r="F590" s="16" t="str">
        <f t="shared" si="64"/>
        <v/>
      </c>
      <c r="G590" s="16">
        <f t="shared" si="66"/>
        <v>-1</v>
      </c>
      <c r="H590" s="16">
        <f t="shared" si="65"/>
        <v>-5.1020408163265302E-3</v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3</v>
      </c>
      <c r="D592" s="15">
        <v>0</v>
      </c>
      <c r="E592" s="16">
        <f t="shared" si="63"/>
        <v>1.5306122448979591E-2</v>
      </c>
      <c r="F592" s="16" t="str">
        <f t="shared" si="64"/>
        <v/>
      </c>
      <c r="G592" s="16">
        <f t="shared" si="66"/>
        <v>-1</v>
      </c>
      <c r="H592" s="16">
        <f t="shared" si="65"/>
        <v>-1.5306122448979591E-2</v>
      </c>
    </row>
    <row r="593" spans="1:8" x14ac:dyDescent="0.2">
      <c r="A593" s="13"/>
      <c r="B593" s="14" t="s">
        <v>562</v>
      </c>
      <c r="C593" s="15">
        <v>1</v>
      </c>
      <c r="D593" s="15">
        <v>1</v>
      </c>
      <c r="E593" s="16">
        <f t="shared" si="63"/>
        <v>5.1020408163265302E-3</v>
      </c>
      <c r="F593" s="16">
        <f t="shared" si="64"/>
        <v>2.7624309392265192E-3</v>
      </c>
      <c r="G593" s="16">
        <f t="shared" si="66"/>
        <v>0</v>
      </c>
      <c r="H593" s="16">
        <f t="shared" si="65"/>
        <v>0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2</v>
      </c>
      <c r="D597" s="15">
        <v>0</v>
      </c>
      <c r="E597" s="16">
        <f t="shared" si="63"/>
        <v>1.020408163265306E-2</v>
      </c>
      <c r="F597" s="16" t="str">
        <f t="shared" si="64"/>
        <v/>
      </c>
      <c r="G597" s="16">
        <f t="shared" si="66"/>
        <v>-1</v>
      </c>
      <c r="H597" s="16">
        <f t="shared" si="65"/>
        <v>-1.020408163265306E-2</v>
      </c>
    </row>
    <row r="598" spans="1:8" x14ac:dyDescent="0.2">
      <c r="A598" s="13"/>
      <c r="B598" s="14" t="s">
        <v>567</v>
      </c>
      <c r="C598" s="15">
        <v>33</v>
      </c>
      <c r="D598" s="15">
        <v>29</v>
      </c>
      <c r="E598" s="16">
        <f t="shared" si="63"/>
        <v>0.1683673469387755</v>
      </c>
      <c r="F598" s="16">
        <f t="shared" si="64"/>
        <v>8.0110497237569064E-2</v>
      </c>
      <c r="G598" s="16">
        <f t="shared" si="66"/>
        <v>-0.12121212121212122</v>
      </c>
      <c r="H598" s="16">
        <f t="shared" si="65"/>
        <v>-2.0408163265306121E-2</v>
      </c>
    </row>
    <row r="599" spans="1:8" x14ac:dyDescent="0.2">
      <c r="A599" s="13"/>
      <c r="B599" s="14" t="s">
        <v>568</v>
      </c>
      <c r="C599" s="15">
        <v>2</v>
      </c>
      <c r="D599" s="15">
        <v>1</v>
      </c>
      <c r="E599" s="16">
        <f t="shared" si="63"/>
        <v>1.020408163265306E-2</v>
      </c>
      <c r="F599" s="16">
        <f t="shared" si="64"/>
        <v>2.7624309392265192E-3</v>
      </c>
      <c r="G599" s="16">
        <f t="shared" si="66"/>
        <v>-0.5</v>
      </c>
      <c r="H599" s="16">
        <f t="shared" si="65"/>
        <v>-5.1020408163265302E-3</v>
      </c>
    </row>
    <row r="600" spans="1:8" x14ac:dyDescent="0.2">
      <c r="A600" s="13"/>
      <c r="B600" s="14" t="s">
        <v>569</v>
      </c>
      <c r="C600" s="15">
        <v>41</v>
      </c>
      <c r="D600" s="15">
        <v>77</v>
      </c>
      <c r="E600" s="16">
        <f t="shared" si="63"/>
        <v>0.20918367346938777</v>
      </c>
      <c r="F600" s="16">
        <f t="shared" si="64"/>
        <v>0.212707182320442</v>
      </c>
      <c r="G600" s="16">
        <f t="shared" si="66"/>
        <v>0.87804878048780488</v>
      </c>
      <c r="H600" s="16">
        <f t="shared" si="65"/>
        <v>0.18367346938775511</v>
      </c>
    </row>
    <row r="601" spans="1:8" x14ac:dyDescent="0.2">
      <c r="A601" s="13"/>
      <c r="B601" s="14" t="s">
        <v>570</v>
      </c>
      <c r="C601" s="15">
        <v>2</v>
      </c>
      <c r="D601" s="15">
        <v>3</v>
      </c>
      <c r="E601" s="16">
        <f t="shared" si="63"/>
        <v>1.020408163265306E-2</v>
      </c>
      <c r="F601" s="16">
        <f t="shared" si="64"/>
        <v>8.2872928176795577E-3</v>
      </c>
      <c r="G601" s="16">
        <f t="shared" si="66"/>
        <v>0.5</v>
      </c>
      <c r="H601" s="16">
        <f t="shared" si="65"/>
        <v>5.1020408163265302E-3</v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</v>
      </c>
      <c r="D605" s="15">
        <v>1</v>
      </c>
      <c r="E605" s="16">
        <f t="shared" si="63"/>
        <v>5.1020408163265302E-3</v>
      </c>
      <c r="F605" s="16">
        <f t="shared" si="64"/>
        <v>2.7624309392265192E-3</v>
      </c>
      <c r="G605" s="16">
        <f t="shared" si="66"/>
        <v>0</v>
      </c>
      <c r="H605" s="16">
        <f t="shared" si="65"/>
        <v>0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2</v>
      </c>
      <c r="E607" s="16" t="str">
        <f t="shared" si="63"/>
        <v/>
      </c>
      <c r="F607" s="16">
        <f t="shared" si="64"/>
        <v>5.5248618784530384E-3</v>
      </c>
      <c r="G607" s="16">
        <f t="shared" si="66"/>
        <v>1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2</v>
      </c>
      <c r="D608" s="15">
        <v>4</v>
      </c>
      <c r="E608" s="16">
        <f t="shared" si="63"/>
        <v>1.020408163265306E-2</v>
      </c>
      <c r="F608" s="16">
        <f t="shared" si="64"/>
        <v>1.1049723756906077E-2</v>
      </c>
      <c r="G608" s="16">
        <f t="shared" si="66"/>
        <v>1</v>
      </c>
      <c r="H608" s="16">
        <f t="shared" si="65"/>
        <v>1.020408163265306E-2</v>
      </c>
    </row>
    <row r="609" spans="1:8" ht="25.5" x14ac:dyDescent="0.2">
      <c r="A609" s="13"/>
      <c r="B609" s="14" t="s">
        <v>578</v>
      </c>
      <c r="C609" s="15">
        <v>1</v>
      </c>
      <c r="D609" s="15">
        <v>1</v>
      </c>
      <c r="E609" s="16">
        <f t="shared" si="63"/>
        <v>5.1020408163265302E-3</v>
      </c>
      <c r="F609" s="16">
        <f t="shared" si="64"/>
        <v>2.7624309392265192E-3</v>
      </c>
      <c r="G609" s="16">
        <f t="shared" si="66"/>
        <v>0</v>
      </c>
      <c r="H609" s="16">
        <f t="shared" si="65"/>
        <v>0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596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597</v>
      </c>
      <c r="C8" s="11">
        <f>+C19+C75+C173+C349+C582</f>
        <v>2466</v>
      </c>
      <c r="D8" s="12">
        <f>+D19+D75+D173+D349+D582</f>
        <v>3067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0.24371451743714517</v>
      </c>
      <c r="H8" s="9">
        <f t="shared" ref="H8:H13" si="1">+IF(OR(AND(E8=""),(G8="")),"",E8*G8)</f>
        <v>0.24371451743714517</v>
      </c>
    </row>
    <row r="9" spans="1:8" x14ac:dyDescent="0.2">
      <c r="A9" s="13"/>
      <c r="B9" s="14" t="s">
        <v>7</v>
      </c>
      <c r="C9" s="15">
        <f>+C19</f>
        <v>37</v>
      </c>
      <c r="D9" s="15">
        <f>+D19</f>
        <v>22</v>
      </c>
      <c r="E9" s="16">
        <f t="shared" ref="E9:F13" si="2">+C9/C$8</f>
        <v>1.5004055150040552E-2</v>
      </c>
      <c r="F9" s="16">
        <f t="shared" si="2"/>
        <v>7.1731333550701009E-3</v>
      </c>
      <c r="G9" s="16">
        <f t="shared" si="0"/>
        <v>-0.40540540540540543</v>
      </c>
      <c r="H9" s="16">
        <f t="shared" si="1"/>
        <v>-6.082725060827251E-3</v>
      </c>
    </row>
    <row r="10" spans="1:8" x14ac:dyDescent="0.2">
      <c r="A10" s="13"/>
      <c r="B10" s="14" t="s">
        <v>8</v>
      </c>
      <c r="C10" s="15">
        <f>+C75</f>
        <v>120</v>
      </c>
      <c r="D10" s="15">
        <f>+D75</f>
        <v>335</v>
      </c>
      <c r="E10" s="16">
        <f t="shared" si="2"/>
        <v>4.8661800486618008E-2</v>
      </c>
      <c r="F10" s="16">
        <f t="shared" si="2"/>
        <v>0.10922725790674927</v>
      </c>
      <c r="G10" s="16">
        <f t="shared" si="0"/>
        <v>1.7916666666666667</v>
      </c>
      <c r="H10" s="16">
        <f t="shared" si="1"/>
        <v>8.7185725871857273E-2</v>
      </c>
    </row>
    <row r="11" spans="1:8" ht="25.5" x14ac:dyDescent="0.2">
      <c r="A11" s="13"/>
      <c r="B11" s="14" t="s">
        <v>9</v>
      </c>
      <c r="C11" s="15">
        <f>+C173</f>
        <v>692</v>
      </c>
      <c r="D11" s="15">
        <f>+D173</f>
        <v>380</v>
      </c>
      <c r="E11" s="16">
        <f t="shared" si="2"/>
        <v>0.28061638280616386</v>
      </c>
      <c r="F11" s="16">
        <f t="shared" si="2"/>
        <v>0.12389957613302902</v>
      </c>
      <c r="G11" s="16">
        <f t="shared" si="0"/>
        <v>-0.45086705202312138</v>
      </c>
      <c r="H11" s="16">
        <f t="shared" si="1"/>
        <v>-0.12652068126520682</v>
      </c>
    </row>
    <row r="12" spans="1:8" x14ac:dyDescent="0.2">
      <c r="A12" s="13"/>
      <c r="B12" s="14" t="s">
        <v>10</v>
      </c>
      <c r="C12" s="15">
        <f>+C349</f>
        <v>1206</v>
      </c>
      <c r="D12" s="15">
        <f>+D349</f>
        <v>1726</v>
      </c>
      <c r="E12" s="16">
        <f t="shared" si="2"/>
        <v>0.48905109489051096</v>
      </c>
      <c r="F12" s="16">
        <f t="shared" si="2"/>
        <v>0.56276491685686336</v>
      </c>
      <c r="G12" s="16">
        <f t="shared" si="0"/>
        <v>0.43117744610281922</v>
      </c>
      <c r="H12" s="16">
        <f t="shared" si="1"/>
        <v>0.210867802108678</v>
      </c>
    </row>
    <row r="13" spans="1:8" x14ac:dyDescent="0.2">
      <c r="A13" s="13"/>
      <c r="B13" s="14" t="s">
        <v>11</v>
      </c>
      <c r="C13" s="15">
        <f>+C582</f>
        <v>411</v>
      </c>
      <c r="D13" s="15">
        <f>+D582</f>
        <v>604</v>
      </c>
      <c r="E13" s="16">
        <f t="shared" si="2"/>
        <v>0.16666666666666666</v>
      </c>
      <c r="F13" s="16">
        <f t="shared" si="2"/>
        <v>0.19693511574828823</v>
      </c>
      <c r="G13" s="16">
        <f t="shared" si="0"/>
        <v>0.46958637469586373</v>
      </c>
      <c r="H13" s="16">
        <f t="shared" si="1"/>
        <v>7.826439578264395E-2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37</v>
      </c>
      <c r="D19" s="18">
        <f>SUM(D20:D69)</f>
        <v>22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-0.40540540540540543</v>
      </c>
      <c r="H19" s="19">
        <f t="shared" ref="H19:H50" si="5">+IF(OR(AND(E19=""),(G19="")),"",E19*G19)</f>
        <v>-0.40540540540540543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2</v>
      </c>
      <c r="E21" s="16" t="str">
        <f t="shared" si="3"/>
        <v/>
      </c>
      <c r="F21" s="16">
        <f t="shared" si="4"/>
        <v>9.0909090909090912E-2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3</v>
      </c>
      <c r="E23" s="16" t="str">
        <f t="shared" si="3"/>
        <v/>
      </c>
      <c r="F23" s="16">
        <f t="shared" si="4"/>
        <v>0.13636363636363635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1</v>
      </c>
      <c r="D26" s="15">
        <v>0</v>
      </c>
      <c r="E26" s="16">
        <f t="shared" si="3"/>
        <v>2.7027027027027029E-2</v>
      </c>
      <c r="F26" s="16" t="str">
        <f t="shared" si="4"/>
        <v/>
      </c>
      <c r="G26" s="16">
        <f t="shared" si="6"/>
        <v>-1</v>
      </c>
      <c r="H26" s="16">
        <f t="shared" si="5"/>
        <v>-2.7027027027027029E-2</v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1</v>
      </c>
      <c r="D28" s="15">
        <v>0</v>
      </c>
      <c r="E28" s="16">
        <f t="shared" si="3"/>
        <v>2.7027027027027029E-2</v>
      </c>
      <c r="F28" s="16" t="str">
        <f t="shared" si="4"/>
        <v/>
      </c>
      <c r="G28" s="16">
        <f t="shared" si="6"/>
        <v>-1</v>
      </c>
      <c r="H28" s="16">
        <f t="shared" si="5"/>
        <v>-2.7027027027027029E-2</v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1</v>
      </c>
      <c r="D30" s="15">
        <v>4</v>
      </c>
      <c r="E30" s="16">
        <f t="shared" si="3"/>
        <v>2.7027027027027029E-2</v>
      </c>
      <c r="F30" s="16">
        <f t="shared" si="4"/>
        <v>0.18181818181818182</v>
      </c>
      <c r="G30" s="16">
        <f t="shared" si="6"/>
        <v>3</v>
      </c>
      <c r="H30" s="16">
        <f t="shared" si="5"/>
        <v>8.1081081081081086E-2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1</v>
      </c>
      <c r="E45" s="16" t="str">
        <f t="shared" si="3"/>
        <v/>
      </c>
      <c r="F45" s="16">
        <f t="shared" si="4"/>
        <v>4.5454545454545456E-2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3</v>
      </c>
      <c r="E50" s="16" t="str">
        <f t="shared" si="3"/>
        <v/>
      </c>
      <c r="F50" s="16">
        <f t="shared" si="4"/>
        <v>0.13636363636363635</v>
      </c>
      <c r="G50" s="16">
        <f t="shared" si="6"/>
        <v>1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1</v>
      </c>
      <c r="E51" s="16" t="str">
        <f t="shared" ref="E51:E69" si="7">+IF(C51=0,"",C51/C$19)</f>
        <v/>
      </c>
      <c r="F51" s="16">
        <f t="shared" ref="F51:F69" si="8">+IF(D51=0,"",D51/D$19)</f>
        <v>4.5454545454545456E-2</v>
      </c>
      <c r="G51" s="16">
        <f t="shared" si="6"/>
        <v>1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2</v>
      </c>
      <c r="D54" s="15">
        <v>1</v>
      </c>
      <c r="E54" s="16">
        <f t="shared" si="7"/>
        <v>5.4054054054054057E-2</v>
      </c>
      <c r="F54" s="16">
        <f t="shared" si="8"/>
        <v>4.5454545454545456E-2</v>
      </c>
      <c r="G54" s="16">
        <f t="shared" si="10"/>
        <v>-0.5</v>
      </c>
      <c r="H54" s="16">
        <f t="shared" si="9"/>
        <v>-2.7027027027027029E-2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1</v>
      </c>
      <c r="E59" s="16" t="str">
        <f t="shared" si="7"/>
        <v/>
      </c>
      <c r="F59" s="16">
        <f t="shared" si="8"/>
        <v>4.5454545454545456E-2</v>
      </c>
      <c r="G59" s="16">
        <f t="shared" si="10"/>
        <v>1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29</v>
      </c>
      <c r="D61" s="15">
        <v>0</v>
      </c>
      <c r="E61" s="16">
        <f t="shared" si="7"/>
        <v>0.78378378378378377</v>
      </c>
      <c r="F61" s="16" t="str">
        <f t="shared" si="8"/>
        <v/>
      </c>
      <c r="G61" s="16">
        <f t="shared" si="10"/>
        <v>-1</v>
      </c>
      <c r="H61" s="16">
        <f t="shared" si="9"/>
        <v>-0.78378378378378377</v>
      </c>
    </row>
    <row r="62" spans="1:8" x14ac:dyDescent="0.2">
      <c r="A62" s="13"/>
      <c r="B62" s="14" t="s">
        <v>56</v>
      </c>
      <c r="C62" s="15">
        <v>1</v>
      </c>
      <c r="D62" s="15">
        <v>1</v>
      </c>
      <c r="E62" s="16">
        <f t="shared" si="7"/>
        <v>2.7027027027027029E-2</v>
      </c>
      <c r="F62" s="16">
        <f t="shared" si="8"/>
        <v>4.5454545454545456E-2</v>
      </c>
      <c r="G62" s="16">
        <f t="shared" si="10"/>
        <v>0</v>
      </c>
      <c r="H62" s="16">
        <f t="shared" si="9"/>
        <v>0</v>
      </c>
    </row>
    <row r="63" spans="1:8" x14ac:dyDescent="0.2">
      <c r="A63" s="13"/>
      <c r="B63" s="14" t="s">
        <v>57</v>
      </c>
      <c r="C63" s="15">
        <v>1</v>
      </c>
      <c r="D63" s="15">
        <v>0</v>
      </c>
      <c r="E63" s="16">
        <f t="shared" si="7"/>
        <v>2.7027027027027029E-2</v>
      </c>
      <c r="F63" s="16" t="str">
        <f t="shared" si="8"/>
        <v/>
      </c>
      <c r="G63" s="16">
        <f t="shared" si="10"/>
        <v>-1</v>
      </c>
      <c r="H63" s="16">
        <f t="shared" si="9"/>
        <v>-2.7027027027027029E-2</v>
      </c>
    </row>
    <row r="64" spans="1:8" x14ac:dyDescent="0.2">
      <c r="A64" s="13"/>
      <c r="B64" s="14" t="s">
        <v>58</v>
      </c>
      <c r="C64" s="15">
        <v>0</v>
      </c>
      <c r="D64" s="15">
        <v>2</v>
      </c>
      <c r="E64" s="16" t="str">
        <f t="shared" si="7"/>
        <v/>
      </c>
      <c r="F64" s="16">
        <f t="shared" si="8"/>
        <v>9.0909090909090912E-2</v>
      </c>
      <c r="G64" s="16">
        <f t="shared" si="10"/>
        <v>1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1</v>
      </c>
      <c r="E66" s="16" t="str">
        <f t="shared" si="7"/>
        <v/>
      </c>
      <c r="F66" s="16">
        <f t="shared" si="8"/>
        <v>4.5454545454545456E-2</v>
      </c>
      <c r="G66" s="16">
        <f t="shared" si="10"/>
        <v>1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1</v>
      </c>
      <c r="E67" s="16" t="str">
        <f t="shared" si="7"/>
        <v/>
      </c>
      <c r="F67" s="16">
        <f t="shared" si="8"/>
        <v>4.5454545454545456E-2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1</v>
      </c>
      <c r="D69" s="15">
        <v>1</v>
      </c>
      <c r="E69" s="16">
        <f t="shared" si="7"/>
        <v>2.7027027027027029E-2</v>
      </c>
      <c r="F69" s="16">
        <f t="shared" si="8"/>
        <v>4.5454545454545456E-2</v>
      </c>
      <c r="G69" s="16">
        <f t="shared" si="10"/>
        <v>0</v>
      </c>
      <c r="H69" s="16">
        <f t="shared" si="9"/>
        <v>0</v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120</v>
      </c>
      <c r="D75" s="18">
        <f>SUM(D76:D167)</f>
        <v>335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1.7916666666666667</v>
      </c>
      <c r="H75" s="19">
        <f t="shared" ref="H75:H106" si="13">+IF(OR(AND(E75=""),(G75="")),"",E75*G75)</f>
        <v>1.7916666666666667</v>
      </c>
    </row>
    <row r="76" spans="1:8" x14ac:dyDescent="0.2">
      <c r="A76" s="13"/>
      <c r="B76" s="14" t="s">
        <v>64</v>
      </c>
      <c r="C76" s="15">
        <v>1</v>
      </c>
      <c r="D76" s="15">
        <v>11</v>
      </c>
      <c r="E76" s="16">
        <f t="shared" si="11"/>
        <v>8.3333333333333332E-3</v>
      </c>
      <c r="F76" s="16">
        <f t="shared" si="12"/>
        <v>3.2835820895522387E-2</v>
      </c>
      <c r="G76" s="16">
        <f t="shared" ref="G76:G107" si="14">+IF(AND(C76=0,D76=0)," ",IF(C76=0,1,IF(D76=0,-1,(D76-C76)/C76)))</f>
        <v>10</v>
      </c>
      <c r="H76" s="16">
        <f t="shared" si="13"/>
        <v>8.3333333333333329E-2</v>
      </c>
    </row>
    <row r="77" spans="1:8" ht="25.5" x14ac:dyDescent="0.2">
      <c r="A77" s="13"/>
      <c r="B77" s="14" t="s">
        <v>65</v>
      </c>
      <c r="C77" s="15">
        <v>0</v>
      </c>
      <c r="D77" s="15">
        <v>2</v>
      </c>
      <c r="E77" s="16" t="str">
        <f t="shared" si="11"/>
        <v/>
      </c>
      <c r="F77" s="16">
        <f t="shared" si="12"/>
        <v>5.9701492537313433E-3</v>
      </c>
      <c r="G77" s="16">
        <f t="shared" si="14"/>
        <v>1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2</v>
      </c>
      <c r="D78" s="15">
        <v>5</v>
      </c>
      <c r="E78" s="16">
        <f t="shared" si="11"/>
        <v>1.6666666666666666E-2</v>
      </c>
      <c r="F78" s="16">
        <f t="shared" si="12"/>
        <v>1.4925373134328358E-2</v>
      </c>
      <c r="G78" s="16">
        <f t="shared" si="14"/>
        <v>1.5</v>
      </c>
      <c r="H78" s="16">
        <f t="shared" si="13"/>
        <v>2.5000000000000001E-2</v>
      </c>
    </row>
    <row r="79" spans="1:8" x14ac:dyDescent="0.2">
      <c r="A79" s="13"/>
      <c r="B79" s="14" t="s">
        <v>67</v>
      </c>
      <c r="C79" s="15">
        <v>1</v>
      </c>
      <c r="D79" s="15">
        <v>10</v>
      </c>
      <c r="E79" s="16">
        <f t="shared" si="11"/>
        <v>8.3333333333333332E-3</v>
      </c>
      <c r="F79" s="16">
        <f t="shared" si="12"/>
        <v>2.9850746268656716E-2</v>
      </c>
      <c r="G79" s="16">
        <f t="shared" si="14"/>
        <v>9</v>
      </c>
      <c r="H79" s="16">
        <f t="shared" si="13"/>
        <v>7.4999999999999997E-2</v>
      </c>
    </row>
    <row r="80" spans="1:8" ht="25.5" x14ac:dyDescent="0.2">
      <c r="A80" s="13"/>
      <c r="B80" s="14" t="s">
        <v>68</v>
      </c>
      <c r="C80" s="15">
        <v>3</v>
      </c>
      <c r="D80" s="15">
        <v>24</v>
      </c>
      <c r="E80" s="16">
        <f t="shared" si="11"/>
        <v>2.5000000000000001E-2</v>
      </c>
      <c r="F80" s="16">
        <f t="shared" si="12"/>
        <v>7.1641791044776124E-2</v>
      </c>
      <c r="G80" s="16">
        <f t="shared" si="14"/>
        <v>7</v>
      </c>
      <c r="H80" s="16">
        <f t="shared" si="13"/>
        <v>0.17500000000000002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1</v>
      </c>
      <c r="D82" s="15">
        <v>0</v>
      </c>
      <c r="E82" s="16">
        <f t="shared" si="11"/>
        <v>8.3333333333333332E-3</v>
      </c>
      <c r="F82" s="16" t="str">
        <f t="shared" si="12"/>
        <v/>
      </c>
      <c r="G82" s="16">
        <f t="shared" si="14"/>
        <v>-1</v>
      </c>
      <c r="H82" s="16">
        <f t="shared" si="13"/>
        <v>-8.3333333333333332E-3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1</v>
      </c>
      <c r="E85" s="16" t="str">
        <f t="shared" si="11"/>
        <v/>
      </c>
      <c r="F85" s="16">
        <f t="shared" si="12"/>
        <v>2.9850746268656717E-3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1</v>
      </c>
      <c r="D87" s="15">
        <v>3</v>
      </c>
      <c r="E87" s="16">
        <f t="shared" si="11"/>
        <v>8.3333333333333332E-3</v>
      </c>
      <c r="F87" s="16">
        <f t="shared" si="12"/>
        <v>8.9552238805970154E-3</v>
      </c>
      <c r="G87" s="16">
        <f t="shared" si="14"/>
        <v>2</v>
      </c>
      <c r="H87" s="16">
        <f t="shared" si="13"/>
        <v>1.6666666666666666E-2</v>
      </c>
    </row>
    <row r="88" spans="1:8" x14ac:dyDescent="0.2">
      <c r="A88" s="13"/>
      <c r="B88" s="14" t="s">
        <v>76</v>
      </c>
      <c r="C88" s="15">
        <v>0</v>
      </c>
      <c r="D88" s="15">
        <v>2</v>
      </c>
      <c r="E88" s="16" t="str">
        <f t="shared" si="11"/>
        <v/>
      </c>
      <c r="F88" s="16">
        <f t="shared" si="12"/>
        <v>5.9701492537313433E-3</v>
      </c>
      <c r="G88" s="16">
        <f t="shared" si="14"/>
        <v>1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1</v>
      </c>
      <c r="D89" s="15">
        <v>12</v>
      </c>
      <c r="E89" s="16">
        <f t="shared" si="11"/>
        <v>8.3333333333333332E-3</v>
      </c>
      <c r="F89" s="16">
        <f t="shared" si="12"/>
        <v>3.5820895522388062E-2</v>
      </c>
      <c r="G89" s="16">
        <f t="shared" si="14"/>
        <v>11</v>
      </c>
      <c r="H89" s="16">
        <f t="shared" si="13"/>
        <v>9.166666666666666E-2</v>
      </c>
    </row>
    <row r="90" spans="1:8" x14ac:dyDescent="0.2">
      <c r="A90" s="13"/>
      <c r="B90" s="14" t="s">
        <v>78</v>
      </c>
      <c r="C90" s="15">
        <v>8</v>
      </c>
      <c r="D90" s="15">
        <v>39</v>
      </c>
      <c r="E90" s="16">
        <f t="shared" si="11"/>
        <v>6.6666666666666666E-2</v>
      </c>
      <c r="F90" s="16">
        <f t="shared" si="12"/>
        <v>0.11641791044776119</v>
      </c>
      <c r="G90" s="16">
        <f t="shared" si="14"/>
        <v>3.875</v>
      </c>
      <c r="H90" s="16">
        <f t="shared" si="13"/>
        <v>0.2583333333333333</v>
      </c>
    </row>
    <row r="91" spans="1:8" x14ac:dyDescent="0.2">
      <c r="A91" s="13"/>
      <c r="B91" s="14" t="s">
        <v>79</v>
      </c>
      <c r="C91" s="15">
        <v>1</v>
      </c>
      <c r="D91" s="15">
        <v>23</v>
      </c>
      <c r="E91" s="16">
        <f t="shared" si="11"/>
        <v>8.3333333333333332E-3</v>
      </c>
      <c r="F91" s="16">
        <f t="shared" si="12"/>
        <v>6.8656716417910449E-2</v>
      </c>
      <c r="G91" s="16">
        <f t="shared" si="14"/>
        <v>22</v>
      </c>
      <c r="H91" s="16">
        <f t="shared" si="13"/>
        <v>0.18333333333333332</v>
      </c>
    </row>
    <row r="92" spans="1:8" x14ac:dyDescent="0.2">
      <c r="A92" s="13"/>
      <c r="B92" s="14" t="s">
        <v>80</v>
      </c>
      <c r="C92" s="15">
        <v>0</v>
      </c>
      <c r="D92" s="15">
        <v>2</v>
      </c>
      <c r="E92" s="16" t="str">
        <f t="shared" si="11"/>
        <v/>
      </c>
      <c r="F92" s="16">
        <f t="shared" si="12"/>
        <v>5.9701492537313433E-3</v>
      </c>
      <c r="G92" s="16">
        <f t="shared" si="14"/>
        <v>1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2</v>
      </c>
      <c r="D93" s="15">
        <v>2</v>
      </c>
      <c r="E93" s="16">
        <f t="shared" si="11"/>
        <v>1.6666666666666666E-2</v>
      </c>
      <c r="F93" s="16">
        <f t="shared" si="12"/>
        <v>5.9701492537313433E-3</v>
      </c>
      <c r="G93" s="16">
        <f t="shared" si="14"/>
        <v>0</v>
      </c>
      <c r="H93" s="16">
        <f t="shared" si="13"/>
        <v>0</v>
      </c>
    </row>
    <row r="94" spans="1:8" x14ac:dyDescent="0.2">
      <c r="A94" s="13"/>
      <c r="B94" s="14" t="s">
        <v>82</v>
      </c>
      <c r="C94" s="15">
        <v>0</v>
      </c>
      <c r="D94" s="15">
        <v>5</v>
      </c>
      <c r="E94" s="16" t="str">
        <f t="shared" si="11"/>
        <v/>
      </c>
      <c r="F94" s="16">
        <f t="shared" si="12"/>
        <v>1.4925373134328358E-2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3</v>
      </c>
      <c r="E95" s="16" t="str">
        <f t="shared" si="11"/>
        <v/>
      </c>
      <c r="F95" s="16">
        <f t="shared" si="12"/>
        <v>8.9552238805970154E-3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4</v>
      </c>
      <c r="E96" s="16" t="str">
        <f t="shared" si="11"/>
        <v/>
      </c>
      <c r="F96" s="16">
        <f t="shared" si="12"/>
        <v>1.1940298507462687E-2</v>
      </c>
      <c r="G96" s="16">
        <f t="shared" si="14"/>
        <v>1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2</v>
      </c>
      <c r="D99" s="15">
        <v>9</v>
      </c>
      <c r="E99" s="16">
        <f t="shared" si="11"/>
        <v>1.6666666666666666E-2</v>
      </c>
      <c r="F99" s="16">
        <f t="shared" si="12"/>
        <v>2.6865671641791045E-2</v>
      </c>
      <c r="G99" s="16">
        <f t="shared" si="14"/>
        <v>3.5</v>
      </c>
      <c r="H99" s="16">
        <f t="shared" si="13"/>
        <v>5.8333333333333334E-2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2</v>
      </c>
      <c r="D102" s="15">
        <v>0</v>
      </c>
      <c r="E102" s="16">
        <f t="shared" si="11"/>
        <v>1.6666666666666666E-2</v>
      </c>
      <c r="F102" s="16" t="str">
        <f t="shared" si="12"/>
        <v/>
      </c>
      <c r="G102" s="16">
        <f t="shared" si="14"/>
        <v>-1</v>
      </c>
      <c r="H102" s="16">
        <f t="shared" si="13"/>
        <v>-1.6666666666666666E-2</v>
      </c>
    </row>
    <row r="103" spans="1:8" x14ac:dyDescent="0.2">
      <c r="A103" s="13"/>
      <c r="B103" s="14" t="s">
        <v>91</v>
      </c>
      <c r="C103" s="15">
        <v>1</v>
      </c>
      <c r="D103" s="15">
        <v>6</v>
      </c>
      <c r="E103" s="16">
        <f t="shared" si="11"/>
        <v>8.3333333333333332E-3</v>
      </c>
      <c r="F103" s="16">
        <f t="shared" si="12"/>
        <v>1.7910447761194031E-2</v>
      </c>
      <c r="G103" s="16">
        <f t="shared" si="14"/>
        <v>5</v>
      </c>
      <c r="H103" s="16">
        <f t="shared" si="13"/>
        <v>4.1666666666666664E-2</v>
      </c>
    </row>
    <row r="104" spans="1:8" x14ac:dyDescent="0.2">
      <c r="A104" s="13"/>
      <c r="B104" s="14" t="s">
        <v>92</v>
      </c>
      <c r="C104" s="15">
        <v>6</v>
      </c>
      <c r="D104" s="15">
        <v>34</v>
      </c>
      <c r="E104" s="16">
        <f t="shared" si="11"/>
        <v>0.05</v>
      </c>
      <c r="F104" s="16">
        <f t="shared" si="12"/>
        <v>0.10149253731343283</v>
      </c>
      <c r="G104" s="16">
        <f t="shared" si="14"/>
        <v>4.666666666666667</v>
      </c>
      <c r="H104" s="16">
        <f t="shared" si="13"/>
        <v>0.23333333333333336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7</v>
      </c>
      <c r="E106" s="16" t="str">
        <f t="shared" si="11"/>
        <v/>
      </c>
      <c r="F106" s="16">
        <f t="shared" si="12"/>
        <v>2.0895522388059702E-2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1</v>
      </c>
      <c r="D107" s="15">
        <v>0</v>
      </c>
      <c r="E107" s="16">
        <f t="shared" ref="E107:E138" si="15">+IF(C107=0,"",C107/C$75)</f>
        <v>8.3333333333333332E-3</v>
      </c>
      <c r="F107" s="16" t="str">
        <f t="shared" ref="F107:F138" si="16">+IF(D107=0,"",D107/D$75)</f>
        <v/>
      </c>
      <c r="G107" s="16">
        <f t="shared" si="14"/>
        <v>-1</v>
      </c>
      <c r="H107" s="16">
        <f t="shared" ref="H107:H138" si="17">+IF(OR(AND(E107=""),(G107="")),"",E107*G107)</f>
        <v>-8.3333333333333332E-3</v>
      </c>
    </row>
    <row r="108" spans="1:8" x14ac:dyDescent="0.2">
      <c r="A108" s="13"/>
      <c r="B108" s="14" t="s">
        <v>97</v>
      </c>
      <c r="C108" s="15">
        <v>0</v>
      </c>
      <c r="D108" s="15">
        <v>1</v>
      </c>
      <c r="E108" s="16" t="str">
        <f t="shared" si="15"/>
        <v/>
      </c>
      <c r="F108" s="16">
        <f t="shared" si="16"/>
        <v>2.9850746268656717E-3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1</v>
      </c>
      <c r="E109" s="16" t="str">
        <f t="shared" si="15"/>
        <v/>
      </c>
      <c r="F109" s="16">
        <f t="shared" si="16"/>
        <v>2.9850746268656717E-3</v>
      </c>
      <c r="G109" s="16">
        <f t="shared" si="18"/>
        <v>1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1</v>
      </c>
      <c r="D110" s="15">
        <v>0</v>
      </c>
      <c r="E110" s="16">
        <f t="shared" si="15"/>
        <v>8.3333333333333332E-3</v>
      </c>
      <c r="F110" s="16" t="str">
        <f t="shared" si="16"/>
        <v/>
      </c>
      <c r="G110" s="16">
        <f t="shared" si="18"/>
        <v>-1</v>
      </c>
      <c r="H110" s="16">
        <f t="shared" si="17"/>
        <v>-8.3333333333333332E-3</v>
      </c>
    </row>
    <row r="111" spans="1:8" x14ac:dyDescent="0.2">
      <c r="A111" s="13"/>
      <c r="B111" s="14" t="s">
        <v>100</v>
      </c>
      <c r="C111" s="15">
        <v>3</v>
      </c>
      <c r="D111" s="15">
        <v>4</v>
      </c>
      <c r="E111" s="16">
        <f t="shared" si="15"/>
        <v>2.5000000000000001E-2</v>
      </c>
      <c r="F111" s="16">
        <f t="shared" si="16"/>
        <v>1.1940298507462687E-2</v>
      </c>
      <c r="G111" s="16">
        <f t="shared" si="18"/>
        <v>0.33333333333333331</v>
      </c>
      <c r="H111" s="16">
        <f t="shared" si="17"/>
        <v>8.3333333333333332E-3</v>
      </c>
    </row>
    <row r="112" spans="1:8" ht="25.5" x14ac:dyDescent="0.2">
      <c r="A112" s="13"/>
      <c r="B112" s="14" t="s">
        <v>101</v>
      </c>
      <c r="C112" s="15">
        <v>1</v>
      </c>
      <c r="D112" s="15">
        <v>6</v>
      </c>
      <c r="E112" s="16">
        <f t="shared" si="15"/>
        <v>8.3333333333333332E-3</v>
      </c>
      <c r="F112" s="16">
        <f t="shared" si="16"/>
        <v>1.7910447761194031E-2</v>
      </c>
      <c r="G112" s="16">
        <f t="shared" si="18"/>
        <v>5</v>
      </c>
      <c r="H112" s="16">
        <f t="shared" si="17"/>
        <v>4.1666666666666664E-2</v>
      </c>
    </row>
    <row r="113" spans="1:8" ht="25.5" x14ac:dyDescent="0.2">
      <c r="A113" s="13"/>
      <c r="B113" s="14" t="s">
        <v>102</v>
      </c>
      <c r="C113" s="15">
        <v>10</v>
      </c>
      <c r="D113" s="15">
        <v>6</v>
      </c>
      <c r="E113" s="16">
        <f t="shared" si="15"/>
        <v>8.3333333333333329E-2</v>
      </c>
      <c r="F113" s="16">
        <f t="shared" si="16"/>
        <v>1.7910447761194031E-2</v>
      </c>
      <c r="G113" s="16">
        <f t="shared" si="18"/>
        <v>-0.4</v>
      </c>
      <c r="H113" s="16">
        <f t="shared" si="17"/>
        <v>-3.3333333333333333E-2</v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1</v>
      </c>
      <c r="D115" s="15">
        <v>3</v>
      </c>
      <c r="E115" s="16">
        <f t="shared" si="15"/>
        <v>8.3333333333333332E-3</v>
      </c>
      <c r="F115" s="16">
        <f t="shared" si="16"/>
        <v>8.9552238805970154E-3</v>
      </c>
      <c r="G115" s="16">
        <f t="shared" si="18"/>
        <v>2</v>
      </c>
      <c r="H115" s="16">
        <f t="shared" si="17"/>
        <v>1.6666666666666666E-2</v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1</v>
      </c>
      <c r="D117" s="15">
        <v>1</v>
      </c>
      <c r="E117" s="16">
        <f t="shared" si="15"/>
        <v>8.3333333333333332E-3</v>
      </c>
      <c r="F117" s="16">
        <f t="shared" si="16"/>
        <v>2.9850746268656717E-3</v>
      </c>
      <c r="G117" s="16">
        <f t="shared" si="18"/>
        <v>0</v>
      </c>
      <c r="H117" s="16">
        <f t="shared" si="17"/>
        <v>0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1</v>
      </c>
      <c r="E123" s="16" t="str">
        <f t="shared" si="15"/>
        <v/>
      </c>
      <c r="F123" s="16">
        <f t="shared" si="16"/>
        <v>2.9850746268656717E-3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3</v>
      </c>
      <c r="D125" s="15">
        <v>8</v>
      </c>
      <c r="E125" s="16">
        <f t="shared" si="15"/>
        <v>2.5000000000000001E-2</v>
      </c>
      <c r="F125" s="16">
        <f t="shared" si="16"/>
        <v>2.3880597014925373E-2</v>
      </c>
      <c r="G125" s="16">
        <f t="shared" si="18"/>
        <v>1.6666666666666667</v>
      </c>
      <c r="H125" s="16">
        <f t="shared" si="17"/>
        <v>4.1666666666666671E-2</v>
      </c>
    </row>
    <row r="126" spans="1:8" x14ac:dyDescent="0.2">
      <c r="A126" s="13"/>
      <c r="B126" s="14" t="s">
        <v>115</v>
      </c>
      <c r="C126" s="15">
        <v>2</v>
      </c>
      <c r="D126" s="15">
        <v>14</v>
      </c>
      <c r="E126" s="16">
        <f t="shared" si="15"/>
        <v>1.6666666666666666E-2</v>
      </c>
      <c r="F126" s="16">
        <f t="shared" si="16"/>
        <v>4.1791044776119404E-2</v>
      </c>
      <c r="G126" s="16">
        <f t="shared" si="18"/>
        <v>6</v>
      </c>
      <c r="H126" s="16">
        <f t="shared" si="17"/>
        <v>0.1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16</v>
      </c>
      <c r="E128" s="16" t="str">
        <f t="shared" si="15"/>
        <v/>
      </c>
      <c r="F128" s="16">
        <f t="shared" si="16"/>
        <v>4.7761194029850747E-2</v>
      </c>
      <c r="G128" s="16">
        <f t="shared" si="18"/>
        <v>1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2</v>
      </c>
      <c r="D129" s="15">
        <v>9</v>
      </c>
      <c r="E129" s="16">
        <f t="shared" si="15"/>
        <v>1.6666666666666666E-2</v>
      </c>
      <c r="F129" s="16">
        <f t="shared" si="16"/>
        <v>2.6865671641791045E-2</v>
      </c>
      <c r="G129" s="16">
        <f t="shared" si="18"/>
        <v>3.5</v>
      </c>
      <c r="H129" s="16">
        <f t="shared" si="17"/>
        <v>5.8333333333333334E-2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3</v>
      </c>
      <c r="D131" s="15">
        <v>12</v>
      </c>
      <c r="E131" s="16">
        <f t="shared" si="15"/>
        <v>2.5000000000000001E-2</v>
      </c>
      <c r="F131" s="16">
        <f t="shared" si="16"/>
        <v>3.5820895522388062E-2</v>
      </c>
      <c r="G131" s="16">
        <f t="shared" si="18"/>
        <v>3</v>
      </c>
      <c r="H131" s="16">
        <f t="shared" si="17"/>
        <v>7.5000000000000011E-2</v>
      </c>
    </row>
    <row r="132" spans="1:8" ht="25.5" x14ac:dyDescent="0.2">
      <c r="A132" s="13"/>
      <c r="B132" s="14" t="s">
        <v>121</v>
      </c>
      <c r="C132" s="15">
        <v>4</v>
      </c>
      <c r="D132" s="15">
        <v>6</v>
      </c>
      <c r="E132" s="16">
        <f t="shared" si="15"/>
        <v>3.3333333333333333E-2</v>
      </c>
      <c r="F132" s="16">
        <f t="shared" si="16"/>
        <v>1.7910447761194031E-2</v>
      </c>
      <c r="G132" s="16">
        <f t="shared" si="18"/>
        <v>0.5</v>
      </c>
      <c r="H132" s="16">
        <f t="shared" si="17"/>
        <v>1.6666666666666666E-2</v>
      </c>
    </row>
    <row r="133" spans="1:8" x14ac:dyDescent="0.2">
      <c r="A133" s="13"/>
      <c r="B133" s="14" t="s">
        <v>122</v>
      </c>
      <c r="C133" s="15">
        <v>6</v>
      </c>
      <c r="D133" s="15">
        <v>4</v>
      </c>
      <c r="E133" s="16">
        <f t="shared" si="15"/>
        <v>0.05</v>
      </c>
      <c r="F133" s="16">
        <f t="shared" si="16"/>
        <v>1.1940298507462687E-2</v>
      </c>
      <c r="G133" s="16">
        <f t="shared" si="18"/>
        <v>-0.33333333333333331</v>
      </c>
      <c r="H133" s="16">
        <f t="shared" si="17"/>
        <v>-1.6666666666666666E-2</v>
      </c>
    </row>
    <row r="134" spans="1:8" x14ac:dyDescent="0.2">
      <c r="A134" s="13"/>
      <c r="B134" s="14" t="s">
        <v>123</v>
      </c>
      <c r="C134" s="15">
        <v>4</v>
      </c>
      <c r="D134" s="15">
        <v>6</v>
      </c>
      <c r="E134" s="16">
        <f t="shared" si="15"/>
        <v>3.3333333333333333E-2</v>
      </c>
      <c r="F134" s="16">
        <f t="shared" si="16"/>
        <v>1.7910447761194031E-2</v>
      </c>
      <c r="G134" s="16">
        <f t="shared" si="18"/>
        <v>0.5</v>
      </c>
      <c r="H134" s="16">
        <f t="shared" si="17"/>
        <v>1.6666666666666666E-2</v>
      </c>
    </row>
    <row r="135" spans="1:8" x14ac:dyDescent="0.2">
      <c r="A135" s="13"/>
      <c r="B135" s="14" t="s">
        <v>124</v>
      </c>
      <c r="C135" s="15">
        <v>1</v>
      </c>
      <c r="D135" s="15">
        <v>0</v>
      </c>
      <c r="E135" s="16">
        <f t="shared" si="15"/>
        <v>8.3333333333333332E-3</v>
      </c>
      <c r="F135" s="16" t="str">
        <f t="shared" si="16"/>
        <v/>
      </c>
      <c r="G135" s="16">
        <f t="shared" si="18"/>
        <v>-1</v>
      </c>
      <c r="H135" s="16">
        <f t="shared" si="17"/>
        <v>-8.3333333333333332E-3</v>
      </c>
    </row>
    <row r="136" spans="1:8" x14ac:dyDescent="0.2">
      <c r="A136" s="13"/>
      <c r="B136" s="14" t="s">
        <v>125</v>
      </c>
      <c r="C136" s="15">
        <v>3</v>
      </c>
      <c r="D136" s="15">
        <v>1</v>
      </c>
      <c r="E136" s="16">
        <f t="shared" si="15"/>
        <v>2.5000000000000001E-2</v>
      </c>
      <c r="F136" s="16">
        <f t="shared" si="16"/>
        <v>2.9850746268656717E-3</v>
      </c>
      <c r="G136" s="16">
        <f t="shared" si="18"/>
        <v>-0.66666666666666663</v>
      </c>
      <c r="H136" s="16">
        <f t="shared" si="17"/>
        <v>-1.6666666666666666E-2</v>
      </c>
    </row>
    <row r="137" spans="1:8" x14ac:dyDescent="0.2">
      <c r="A137" s="13"/>
      <c r="B137" s="14" t="s">
        <v>126</v>
      </c>
      <c r="C137" s="15">
        <v>2</v>
      </c>
      <c r="D137" s="15">
        <v>1</v>
      </c>
      <c r="E137" s="16">
        <f t="shared" si="15"/>
        <v>1.6666666666666666E-2</v>
      </c>
      <c r="F137" s="16">
        <f t="shared" si="16"/>
        <v>2.9850746268656717E-3</v>
      </c>
      <c r="G137" s="16">
        <f t="shared" si="18"/>
        <v>-0.5</v>
      </c>
      <c r="H137" s="16">
        <f t="shared" si="17"/>
        <v>-8.3333333333333332E-3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5</v>
      </c>
      <c r="E141" s="16" t="str">
        <f t="shared" si="19"/>
        <v/>
      </c>
      <c r="F141" s="16">
        <f t="shared" si="20"/>
        <v>1.4925373134328358E-2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1</v>
      </c>
      <c r="E145" s="16" t="str">
        <f t="shared" si="19"/>
        <v/>
      </c>
      <c r="F145" s="16">
        <f t="shared" si="20"/>
        <v>2.9850746268656717E-3</v>
      </c>
      <c r="G145" s="16">
        <f t="shared" si="22"/>
        <v>1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2.9850746268656717E-3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1</v>
      </c>
      <c r="E153" s="16" t="str">
        <f t="shared" si="19"/>
        <v/>
      </c>
      <c r="F153" s="16">
        <f t="shared" si="20"/>
        <v>2.9850746268656717E-3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3</v>
      </c>
      <c r="D158" s="15">
        <v>1</v>
      </c>
      <c r="E158" s="16">
        <f t="shared" si="19"/>
        <v>2.5000000000000001E-2</v>
      </c>
      <c r="F158" s="16">
        <f t="shared" si="20"/>
        <v>2.9850746268656717E-3</v>
      </c>
      <c r="G158" s="16">
        <f t="shared" si="22"/>
        <v>-0.66666666666666663</v>
      </c>
      <c r="H158" s="16">
        <f t="shared" si="21"/>
        <v>-1.6666666666666666E-2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1</v>
      </c>
      <c r="E161" s="16" t="str">
        <f t="shared" si="19"/>
        <v/>
      </c>
      <c r="F161" s="16">
        <f t="shared" si="20"/>
        <v>2.9850746268656717E-3</v>
      </c>
      <c r="G161" s="16">
        <f t="shared" si="22"/>
        <v>1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2.9850746268656717E-3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1</v>
      </c>
      <c r="E163" s="16" t="str">
        <f t="shared" si="19"/>
        <v/>
      </c>
      <c r="F163" s="16">
        <f t="shared" si="20"/>
        <v>2.9850746268656717E-3</v>
      </c>
      <c r="G163" s="16">
        <f t="shared" si="22"/>
        <v>1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36</v>
      </c>
      <c r="D164" s="15">
        <v>19</v>
      </c>
      <c r="E164" s="16">
        <f t="shared" si="19"/>
        <v>0.3</v>
      </c>
      <c r="F164" s="16">
        <f t="shared" si="20"/>
        <v>5.6716417910447764E-2</v>
      </c>
      <c r="G164" s="16">
        <f t="shared" si="22"/>
        <v>-0.47222222222222221</v>
      </c>
      <c r="H164" s="16">
        <f t="shared" si="21"/>
        <v>-0.14166666666666666</v>
      </c>
    </row>
    <row r="165" spans="1:8" ht="25.5" x14ac:dyDescent="0.2">
      <c r="A165" s="13"/>
      <c r="B165" s="14" t="s">
        <v>154</v>
      </c>
      <c r="C165" s="15">
        <v>1</v>
      </c>
      <c r="D165" s="15">
        <v>0</v>
      </c>
      <c r="E165" s="16">
        <f t="shared" si="19"/>
        <v>8.3333333333333332E-3</v>
      </c>
      <c r="F165" s="16" t="str">
        <f t="shared" si="20"/>
        <v/>
      </c>
      <c r="G165" s="16">
        <f t="shared" si="22"/>
        <v>-1</v>
      </c>
      <c r="H165" s="16">
        <f t="shared" si="21"/>
        <v>-8.3333333333333332E-3</v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692</v>
      </c>
      <c r="D173" s="18">
        <f>SUM(D174:D343)</f>
        <v>380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-0.45086705202312138</v>
      </c>
      <c r="H173" s="19">
        <f t="shared" ref="H173:H204" si="25">+IF(OR(AND(E173=""),(G173="")),"",E173*G173)</f>
        <v>-0.45086705202312138</v>
      </c>
    </row>
    <row r="174" spans="1:8" x14ac:dyDescent="0.2">
      <c r="A174" s="13"/>
      <c r="B174" s="14" t="s">
        <v>157</v>
      </c>
      <c r="C174" s="15">
        <v>0</v>
      </c>
      <c r="D174" s="15">
        <v>3</v>
      </c>
      <c r="E174" s="16" t="str">
        <f t="shared" si="23"/>
        <v/>
      </c>
      <c r="F174" s="16">
        <f t="shared" si="24"/>
        <v>7.8947368421052634E-3</v>
      </c>
      <c r="G174" s="16">
        <f t="shared" ref="G174:G205" si="26">+IF(AND(C174=0,D174=0)," ",IF(C174=0,1,IF(D174=0,-1,(D174-C174)/C174)))</f>
        <v>1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1</v>
      </c>
      <c r="D175" s="15">
        <v>0</v>
      </c>
      <c r="E175" s="16">
        <f t="shared" si="23"/>
        <v>1.4450867052023121E-3</v>
      </c>
      <c r="F175" s="16" t="str">
        <f t="shared" si="24"/>
        <v/>
      </c>
      <c r="G175" s="16">
        <f t="shared" si="26"/>
        <v>-1</v>
      </c>
      <c r="H175" s="16">
        <f t="shared" si="25"/>
        <v>-1.4450867052023121E-3</v>
      </c>
    </row>
    <row r="176" spans="1:8" ht="38.25" x14ac:dyDescent="0.2">
      <c r="A176" s="13"/>
      <c r="B176" s="14" t="s">
        <v>159</v>
      </c>
      <c r="C176" s="15">
        <v>0</v>
      </c>
      <c r="D176" s="15">
        <v>1</v>
      </c>
      <c r="E176" s="16" t="str">
        <f t="shared" si="23"/>
        <v/>
      </c>
      <c r="F176" s="16">
        <f t="shared" si="24"/>
        <v>2.631578947368421E-3</v>
      </c>
      <c r="G176" s="16">
        <f t="shared" si="26"/>
        <v>1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3</v>
      </c>
      <c r="D178" s="15">
        <v>1</v>
      </c>
      <c r="E178" s="16">
        <f t="shared" si="23"/>
        <v>4.335260115606936E-3</v>
      </c>
      <c r="F178" s="16">
        <f t="shared" si="24"/>
        <v>2.631578947368421E-3</v>
      </c>
      <c r="G178" s="16">
        <f t="shared" si="26"/>
        <v>-0.66666666666666663</v>
      </c>
      <c r="H178" s="16">
        <f t="shared" si="25"/>
        <v>-2.8901734104046237E-3</v>
      </c>
    </row>
    <row r="179" spans="1:8" x14ac:dyDescent="0.2">
      <c r="A179" s="13"/>
      <c r="B179" s="14" t="s">
        <v>162</v>
      </c>
      <c r="C179" s="15">
        <v>76</v>
      </c>
      <c r="D179" s="15">
        <v>45</v>
      </c>
      <c r="E179" s="16">
        <f t="shared" si="23"/>
        <v>0.10982658959537572</v>
      </c>
      <c r="F179" s="16">
        <f t="shared" si="24"/>
        <v>0.11842105263157894</v>
      </c>
      <c r="G179" s="16">
        <f t="shared" si="26"/>
        <v>-0.40789473684210525</v>
      </c>
      <c r="H179" s="16">
        <f t="shared" si="25"/>
        <v>-4.4797687861271675E-2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7</v>
      </c>
      <c r="D181" s="15">
        <v>3</v>
      </c>
      <c r="E181" s="16">
        <f t="shared" si="23"/>
        <v>1.0115606936416185E-2</v>
      </c>
      <c r="F181" s="16">
        <f t="shared" si="24"/>
        <v>7.8947368421052634E-3</v>
      </c>
      <c r="G181" s="16">
        <f t="shared" si="26"/>
        <v>-0.5714285714285714</v>
      </c>
      <c r="H181" s="16">
        <f t="shared" si="25"/>
        <v>-5.7803468208092483E-3</v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2</v>
      </c>
      <c r="E185" s="16" t="str">
        <f t="shared" si="23"/>
        <v/>
      </c>
      <c r="F185" s="16">
        <f t="shared" si="24"/>
        <v>5.263157894736842E-3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1</v>
      </c>
      <c r="D186" s="15">
        <v>6</v>
      </c>
      <c r="E186" s="16">
        <f t="shared" si="23"/>
        <v>1.4450867052023121E-3</v>
      </c>
      <c r="F186" s="16">
        <f t="shared" si="24"/>
        <v>1.5789473684210527E-2</v>
      </c>
      <c r="G186" s="16">
        <f t="shared" si="26"/>
        <v>5</v>
      </c>
      <c r="H186" s="16">
        <f t="shared" si="25"/>
        <v>7.2254335260115606E-3</v>
      </c>
    </row>
    <row r="187" spans="1:8" x14ac:dyDescent="0.2">
      <c r="A187" s="13"/>
      <c r="B187" s="14" t="s">
        <v>170</v>
      </c>
      <c r="C187" s="15">
        <v>8</v>
      </c>
      <c r="D187" s="15">
        <v>8</v>
      </c>
      <c r="E187" s="16">
        <f t="shared" si="23"/>
        <v>1.1560693641618497E-2</v>
      </c>
      <c r="F187" s="16">
        <f t="shared" si="24"/>
        <v>2.1052631578947368E-2</v>
      </c>
      <c r="G187" s="16">
        <f t="shared" si="26"/>
        <v>0</v>
      </c>
      <c r="H187" s="16">
        <f t="shared" si="25"/>
        <v>0</v>
      </c>
    </row>
    <row r="188" spans="1:8" ht="25.5" x14ac:dyDescent="0.2">
      <c r="A188" s="13"/>
      <c r="B188" s="14" t="s">
        <v>171</v>
      </c>
      <c r="C188" s="15">
        <v>2</v>
      </c>
      <c r="D188" s="15">
        <v>1</v>
      </c>
      <c r="E188" s="16">
        <f t="shared" si="23"/>
        <v>2.8901734104046241E-3</v>
      </c>
      <c r="F188" s="16">
        <f t="shared" si="24"/>
        <v>2.631578947368421E-3</v>
      </c>
      <c r="G188" s="16">
        <f t="shared" si="26"/>
        <v>-0.5</v>
      </c>
      <c r="H188" s="16">
        <f t="shared" si="25"/>
        <v>-1.4450867052023121E-3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24</v>
      </c>
      <c r="D191" s="15">
        <v>2</v>
      </c>
      <c r="E191" s="16">
        <f t="shared" si="23"/>
        <v>3.4682080924855488E-2</v>
      </c>
      <c r="F191" s="16">
        <f t="shared" si="24"/>
        <v>5.263157894736842E-3</v>
      </c>
      <c r="G191" s="16">
        <f t="shared" si="26"/>
        <v>-0.91666666666666663</v>
      </c>
      <c r="H191" s="16">
        <f t="shared" si="25"/>
        <v>-3.1791907514450865E-2</v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5</v>
      </c>
      <c r="E193" s="16" t="str">
        <f t="shared" si="23"/>
        <v/>
      </c>
      <c r="F193" s="16">
        <f t="shared" si="24"/>
        <v>1.3157894736842105E-2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2</v>
      </c>
      <c r="D194" s="15">
        <v>0</v>
      </c>
      <c r="E194" s="16">
        <f t="shared" si="23"/>
        <v>2.8901734104046241E-3</v>
      </c>
      <c r="F194" s="16" t="str">
        <f t="shared" si="24"/>
        <v/>
      </c>
      <c r="G194" s="16">
        <f t="shared" si="26"/>
        <v>-1</v>
      </c>
      <c r="H194" s="16">
        <f t="shared" si="25"/>
        <v>-2.8901734104046241E-3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</v>
      </c>
      <c r="D197" s="15">
        <v>0</v>
      </c>
      <c r="E197" s="16">
        <f t="shared" si="23"/>
        <v>1.4450867052023121E-3</v>
      </c>
      <c r="F197" s="16" t="str">
        <f t="shared" si="24"/>
        <v/>
      </c>
      <c r="G197" s="16">
        <f t="shared" si="26"/>
        <v>-1</v>
      </c>
      <c r="H197" s="16">
        <f t="shared" si="25"/>
        <v>-1.4450867052023121E-3</v>
      </c>
    </row>
    <row r="198" spans="1:8" x14ac:dyDescent="0.2">
      <c r="A198" s="13"/>
      <c r="B198" s="14" t="s">
        <v>181</v>
      </c>
      <c r="C198" s="15">
        <v>0</v>
      </c>
      <c r="D198" s="15">
        <v>1</v>
      </c>
      <c r="E198" s="16" t="str">
        <f t="shared" si="23"/>
        <v/>
      </c>
      <c r="F198" s="16">
        <f t="shared" si="24"/>
        <v>2.631578947368421E-3</v>
      </c>
      <c r="G198" s="16">
        <f t="shared" si="26"/>
        <v>1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29</v>
      </c>
      <c r="D199" s="15">
        <v>7</v>
      </c>
      <c r="E199" s="16">
        <f t="shared" si="23"/>
        <v>4.1907514450867052E-2</v>
      </c>
      <c r="F199" s="16">
        <f t="shared" si="24"/>
        <v>1.8421052631578946E-2</v>
      </c>
      <c r="G199" s="16">
        <f t="shared" si="26"/>
        <v>-0.75862068965517238</v>
      </c>
      <c r="H199" s="16">
        <f t="shared" si="25"/>
        <v>-3.1791907514450865E-2</v>
      </c>
    </row>
    <row r="200" spans="1:8" ht="25.5" x14ac:dyDescent="0.2">
      <c r="A200" s="13"/>
      <c r="B200" s="14" t="s">
        <v>183</v>
      </c>
      <c r="C200" s="15">
        <v>4</v>
      </c>
      <c r="D200" s="15">
        <v>24</v>
      </c>
      <c r="E200" s="16">
        <f t="shared" si="23"/>
        <v>5.7803468208092483E-3</v>
      </c>
      <c r="F200" s="16">
        <f t="shared" si="24"/>
        <v>6.3157894736842107E-2</v>
      </c>
      <c r="G200" s="16">
        <f t="shared" si="26"/>
        <v>5</v>
      </c>
      <c r="H200" s="16">
        <f t="shared" si="25"/>
        <v>2.8901734104046242E-2</v>
      </c>
    </row>
    <row r="201" spans="1:8" x14ac:dyDescent="0.2">
      <c r="A201" s="13"/>
      <c r="B201" s="14" t="s">
        <v>184</v>
      </c>
      <c r="C201" s="15">
        <v>14</v>
      </c>
      <c r="D201" s="15">
        <v>13</v>
      </c>
      <c r="E201" s="16">
        <f t="shared" si="23"/>
        <v>2.023121387283237E-2</v>
      </c>
      <c r="F201" s="16">
        <f t="shared" si="24"/>
        <v>3.4210526315789476E-2</v>
      </c>
      <c r="G201" s="16">
        <f t="shared" si="26"/>
        <v>-7.1428571428571425E-2</v>
      </c>
      <c r="H201" s="16">
        <f t="shared" si="25"/>
        <v>-1.4450867052023121E-3</v>
      </c>
    </row>
    <row r="202" spans="1:8" x14ac:dyDescent="0.2">
      <c r="A202" s="13"/>
      <c r="B202" s="14" t="s">
        <v>185</v>
      </c>
      <c r="C202" s="15">
        <v>1</v>
      </c>
      <c r="D202" s="15">
        <v>6</v>
      </c>
      <c r="E202" s="16">
        <f t="shared" si="23"/>
        <v>1.4450867052023121E-3</v>
      </c>
      <c r="F202" s="16">
        <f t="shared" si="24"/>
        <v>1.5789473684210527E-2</v>
      </c>
      <c r="G202" s="16">
        <f t="shared" si="26"/>
        <v>5</v>
      </c>
      <c r="H202" s="16">
        <f t="shared" si="25"/>
        <v>7.2254335260115606E-3</v>
      </c>
    </row>
    <row r="203" spans="1:8" x14ac:dyDescent="0.2">
      <c r="A203" s="13"/>
      <c r="B203" s="14" t="s">
        <v>186</v>
      </c>
      <c r="C203" s="15">
        <v>3</v>
      </c>
      <c r="D203" s="15">
        <v>6</v>
      </c>
      <c r="E203" s="16">
        <f t="shared" si="23"/>
        <v>4.335260115606936E-3</v>
      </c>
      <c r="F203" s="16">
        <f t="shared" si="24"/>
        <v>1.5789473684210527E-2</v>
      </c>
      <c r="G203" s="16">
        <f t="shared" si="26"/>
        <v>1</v>
      </c>
      <c r="H203" s="16">
        <f t="shared" si="25"/>
        <v>4.335260115606936E-3</v>
      </c>
    </row>
    <row r="204" spans="1:8" x14ac:dyDescent="0.2">
      <c r="A204" s="13"/>
      <c r="B204" s="14" t="s">
        <v>187</v>
      </c>
      <c r="C204" s="15">
        <v>63</v>
      </c>
      <c r="D204" s="15">
        <v>2</v>
      </c>
      <c r="E204" s="16">
        <f t="shared" si="23"/>
        <v>9.1040462427745661E-2</v>
      </c>
      <c r="F204" s="16">
        <f t="shared" si="24"/>
        <v>5.263157894736842E-3</v>
      </c>
      <c r="G204" s="16">
        <f t="shared" si="26"/>
        <v>-0.96825396825396826</v>
      </c>
      <c r="H204" s="16">
        <f t="shared" si="25"/>
        <v>-8.8150289017341038E-2</v>
      </c>
    </row>
    <row r="205" spans="1:8" x14ac:dyDescent="0.2">
      <c r="A205" s="13"/>
      <c r="B205" s="14" t="s">
        <v>188</v>
      </c>
      <c r="C205" s="15">
        <v>0</v>
      </c>
      <c r="D205" s="15">
        <v>3</v>
      </c>
      <c r="E205" s="16" t="str">
        <f t="shared" ref="E205:E236" si="27">+IF(C205=0,"",C205/C$173)</f>
        <v/>
      </c>
      <c r="F205" s="16">
        <f t="shared" ref="F205:F236" si="28">+IF(D205=0,"",D205/D$173)</f>
        <v>7.8947368421052634E-3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9</v>
      </c>
      <c r="D206" s="15">
        <v>33</v>
      </c>
      <c r="E206" s="16">
        <f t="shared" si="27"/>
        <v>1.300578034682081E-2</v>
      </c>
      <c r="F206" s="16">
        <f t="shared" si="28"/>
        <v>8.6842105263157901E-2</v>
      </c>
      <c r="G206" s="16">
        <f t="shared" ref="G206:G237" si="30">+IF(AND(C206=0,D206=0)," ",IF(C206=0,1,IF(D206=0,-1,(D206-C206)/C206)))</f>
        <v>2.6666666666666665</v>
      </c>
      <c r="H206" s="16">
        <f t="shared" si="29"/>
        <v>3.4682080924855488E-2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1</v>
      </c>
      <c r="E208" s="16" t="str">
        <f t="shared" si="27"/>
        <v/>
      </c>
      <c r="F208" s="16">
        <f t="shared" si="28"/>
        <v>2.631578947368421E-3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1</v>
      </c>
      <c r="D209" s="15">
        <v>1</v>
      </c>
      <c r="E209" s="16">
        <f t="shared" si="27"/>
        <v>1.4450867052023121E-3</v>
      </c>
      <c r="F209" s="16">
        <f t="shared" si="28"/>
        <v>2.631578947368421E-3</v>
      </c>
      <c r="G209" s="16">
        <f t="shared" si="30"/>
        <v>0</v>
      </c>
      <c r="H209" s="16">
        <f t="shared" si="29"/>
        <v>0</v>
      </c>
    </row>
    <row r="210" spans="1:8" x14ac:dyDescent="0.2">
      <c r="A210" s="13"/>
      <c r="B210" s="14" t="s">
        <v>193</v>
      </c>
      <c r="C210" s="15">
        <v>0</v>
      </c>
      <c r="D210" s="15">
        <v>2</v>
      </c>
      <c r="E210" s="16" t="str">
        <f t="shared" si="27"/>
        <v/>
      </c>
      <c r="F210" s="16">
        <f t="shared" si="28"/>
        <v>5.263157894736842E-3</v>
      </c>
      <c r="G210" s="16">
        <f t="shared" si="30"/>
        <v>1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5</v>
      </c>
      <c r="D213" s="15">
        <v>21</v>
      </c>
      <c r="E213" s="16">
        <f t="shared" si="27"/>
        <v>7.2254335260115606E-3</v>
      </c>
      <c r="F213" s="16">
        <f t="shared" si="28"/>
        <v>5.526315789473684E-2</v>
      </c>
      <c r="G213" s="16">
        <f t="shared" si="30"/>
        <v>3.2</v>
      </c>
      <c r="H213" s="16">
        <f t="shared" si="29"/>
        <v>2.3121387283236997E-2</v>
      </c>
    </row>
    <row r="214" spans="1:8" x14ac:dyDescent="0.2">
      <c r="A214" s="13"/>
      <c r="B214" s="14" t="s">
        <v>197</v>
      </c>
      <c r="C214" s="15">
        <v>0</v>
      </c>
      <c r="D214" s="15">
        <v>5</v>
      </c>
      <c r="E214" s="16" t="str">
        <f t="shared" si="27"/>
        <v/>
      </c>
      <c r="F214" s="16">
        <f t="shared" si="28"/>
        <v>1.3157894736842105E-2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1</v>
      </c>
      <c r="E215" s="16" t="str">
        <f t="shared" si="27"/>
        <v/>
      </c>
      <c r="F215" s="16">
        <f t="shared" si="28"/>
        <v>2.631578947368421E-3</v>
      </c>
      <c r="G215" s="16">
        <f t="shared" si="30"/>
        <v>1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13</v>
      </c>
      <c r="E218" s="16" t="str">
        <f t="shared" si="27"/>
        <v/>
      </c>
      <c r="F218" s="16">
        <f t="shared" si="28"/>
        <v>3.4210526315789476E-2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177</v>
      </c>
      <c r="D225" s="15">
        <v>34</v>
      </c>
      <c r="E225" s="16">
        <f t="shared" si="27"/>
        <v>0.25578034682080925</v>
      </c>
      <c r="F225" s="16">
        <f t="shared" si="28"/>
        <v>8.9473684210526316E-2</v>
      </c>
      <c r="G225" s="16">
        <f t="shared" si="30"/>
        <v>-0.80790960451977401</v>
      </c>
      <c r="H225" s="16">
        <f t="shared" si="29"/>
        <v>-0.20664739884393063</v>
      </c>
    </row>
    <row r="226" spans="1:8" x14ac:dyDescent="0.2">
      <c r="A226" s="13"/>
      <c r="B226" s="14" t="s">
        <v>209</v>
      </c>
      <c r="C226" s="15">
        <v>0</v>
      </c>
      <c r="D226" s="15">
        <v>1</v>
      </c>
      <c r="E226" s="16" t="str">
        <f t="shared" si="27"/>
        <v/>
      </c>
      <c r="F226" s="16">
        <f t="shared" si="28"/>
        <v>2.631578947368421E-3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1</v>
      </c>
      <c r="E227" s="16" t="str">
        <f t="shared" si="27"/>
        <v/>
      </c>
      <c r="F227" s="16">
        <f t="shared" si="28"/>
        <v>2.631578947368421E-3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2</v>
      </c>
      <c r="E233" s="16" t="str">
        <f t="shared" si="27"/>
        <v/>
      </c>
      <c r="F233" s="16">
        <f t="shared" si="28"/>
        <v>5.263157894736842E-3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1</v>
      </c>
      <c r="D235" s="15">
        <v>0</v>
      </c>
      <c r="E235" s="16">
        <f t="shared" si="27"/>
        <v>1.4450867052023121E-3</v>
      </c>
      <c r="F235" s="16" t="str">
        <f t="shared" si="28"/>
        <v/>
      </c>
      <c r="G235" s="16">
        <f t="shared" si="30"/>
        <v>-1</v>
      </c>
      <c r="H235" s="16">
        <f t="shared" si="29"/>
        <v>-1.4450867052023121E-3</v>
      </c>
    </row>
    <row r="236" spans="1:8" ht="25.5" x14ac:dyDescent="0.2">
      <c r="A236" s="13"/>
      <c r="B236" s="14" t="s">
        <v>219</v>
      </c>
      <c r="C236" s="15">
        <v>1</v>
      </c>
      <c r="D236" s="15">
        <v>0</v>
      </c>
      <c r="E236" s="16">
        <f t="shared" si="27"/>
        <v>1.4450867052023121E-3</v>
      </c>
      <c r="F236" s="16" t="str">
        <f t="shared" si="28"/>
        <v/>
      </c>
      <c r="G236" s="16">
        <f t="shared" si="30"/>
        <v>-1</v>
      </c>
      <c r="H236" s="16">
        <f t="shared" si="29"/>
        <v>-1.4450867052023121E-3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2</v>
      </c>
      <c r="D238" s="15">
        <v>6</v>
      </c>
      <c r="E238" s="16">
        <f t="shared" si="31"/>
        <v>2.8901734104046241E-3</v>
      </c>
      <c r="F238" s="16">
        <f t="shared" si="32"/>
        <v>1.5789473684210527E-2</v>
      </c>
      <c r="G238" s="16">
        <f t="shared" ref="G238:G269" si="34">+IF(AND(C238=0,D238=0)," ",IF(C238=0,1,IF(D238=0,-1,(D238-C238)/C238)))</f>
        <v>2</v>
      </c>
      <c r="H238" s="16">
        <f t="shared" si="33"/>
        <v>5.7803468208092483E-3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1</v>
      </c>
      <c r="E240" s="16" t="str">
        <f t="shared" si="31"/>
        <v/>
      </c>
      <c r="F240" s="16">
        <f t="shared" si="32"/>
        <v>2.631578947368421E-3</v>
      </c>
      <c r="G240" s="16">
        <f t="shared" si="34"/>
        <v>1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3</v>
      </c>
      <c r="D241" s="15">
        <v>1</v>
      </c>
      <c r="E241" s="16">
        <f t="shared" si="31"/>
        <v>4.335260115606936E-3</v>
      </c>
      <c r="F241" s="16">
        <f t="shared" si="32"/>
        <v>2.631578947368421E-3</v>
      </c>
      <c r="G241" s="16">
        <f t="shared" si="34"/>
        <v>-0.66666666666666663</v>
      </c>
      <c r="H241" s="16">
        <f t="shared" si="33"/>
        <v>-2.8901734104046237E-3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1</v>
      </c>
      <c r="D244" s="15">
        <v>11</v>
      </c>
      <c r="E244" s="16">
        <f t="shared" si="31"/>
        <v>1.4450867052023121E-3</v>
      </c>
      <c r="F244" s="16">
        <f t="shared" si="32"/>
        <v>2.8947368421052631E-2</v>
      </c>
      <c r="G244" s="16">
        <f t="shared" si="34"/>
        <v>10</v>
      </c>
      <c r="H244" s="16">
        <f t="shared" si="33"/>
        <v>1.4450867052023121E-2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1</v>
      </c>
      <c r="E248" s="16" t="str">
        <f t="shared" si="31"/>
        <v/>
      </c>
      <c r="F248" s="16">
        <f t="shared" si="32"/>
        <v>2.631578947368421E-3</v>
      </c>
      <c r="G248" s="16">
        <f t="shared" si="34"/>
        <v>1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2</v>
      </c>
      <c r="E250" s="16" t="str">
        <f t="shared" si="31"/>
        <v/>
      </c>
      <c r="F250" s="16">
        <f t="shared" si="32"/>
        <v>5.263157894736842E-3</v>
      </c>
      <c r="G250" s="16">
        <f t="shared" si="34"/>
        <v>1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3</v>
      </c>
      <c r="D253" s="15">
        <v>1</v>
      </c>
      <c r="E253" s="16">
        <f t="shared" si="31"/>
        <v>4.335260115606936E-3</v>
      </c>
      <c r="F253" s="16">
        <f t="shared" si="32"/>
        <v>2.631578947368421E-3</v>
      </c>
      <c r="G253" s="16">
        <f t="shared" si="34"/>
        <v>-0.66666666666666663</v>
      </c>
      <c r="H253" s="16">
        <f t="shared" si="33"/>
        <v>-2.8901734104046237E-3</v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1</v>
      </c>
      <c r="D255" s="15">
        <v>0</v>
      </c>
      <c r="E255" s="16">
        <f t="shared" si="31"/>
        <v>1.4450867052023121E-3</v>
      </c>
      <c r="F255" s="16" t="str">
        <f t="shared" si="32"/>
        <v/>
      </c>
      <c r="G255" s="16">
        <f t="shared" si="34"/>
        <v>-1</v>
      </c>
      <c r="H255" s="16">
        <f t="shared" si="33"/>
        <v>-1.4450867052023121E-3</v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1</v>
      </c>
      <c r="E262" s="16" t="str">
        <f t="shared" si="31"/>
        <v/>
      </c>
      <c r="F262" s="16">
        <f t="shared" si="32"/>
        <v>2.631578947368421E-3</v>
      </c>
      <c r="G262" s="16">
        <f t="shared" si="34"/>
        <v>1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1</v>
      </c>
      <c r="D263" s="15">
        <v>0</v>
      </c>
      <c r="E263" s="16">
        <f t="shared" si="31"/>
        <v>1.4450867052023121E-3</v>
      </c>
      <c r="F263" s="16" t="str">
        <f t="shared" si="32"/>
        <v/>
      </c>
      <c r="G263" s="16">
        <f t="shared" si="34"/>
        <v>-1</v>
      </c>
      <c r="H263" s="16">
        <f t="shared" si="33"/>
        <v>-1.4450867052023121E-3</v>
      </c>
    </row>
    <row r="264" spans="1:8" x14ac:dyDescent="0.2">
      <c r="A264" s="13"/>
      <c r="B264" s="14" t="s">
        <v>246</v>
      </c>
      <c r="C264" s="15">
        <v>1</v>
      </c>
      <c r="D264" s="15">
        <v>1</v>
      </c>
      <c r="E264" s="16">
        <f t="shared" si="31"/>
        <v>1.4450867052023121E-3</v>
      </c>
      <c r="F264" s="16">
        <f t="shared" si="32"/>
        <v>2.631578947368421E-3</v>
      </c>
      <c r="G264" s="16">
        <f t="shared" si="34"/>
        <v>0</v>
      </c>
      <c r="H264" s="16">
        <f t="shared" si="33"/>
        <v>0</v>
      </c>
    </row>
    <row r="265" spans="1:8" x14ac:dyDescent="0.2">
      <c r="A265" s="13"/>
      <c r="B265" s="14" t="s">
        <v>247</v>
      </c>
      <c r="C265" s="15">
        <v>1</v>
      </c>
      <c r="D265" s="15">
        <v>0</v>
      </c>
      <c r="E265" s="16">
        <f t="shared" si="31"/>
        <v>1.4450867052023121E-3</v>
      </c>
      <c r="F265" s="16" t="str">
        <f t="shared" si="32"/>
        <v/>
      </c>
      <c r="G265" s="16">
        <f t="shared" si="34"/>
        <v>-1</v>
      </c>
      <c r="H265" s="16">
        <f t="shared" si="33"/>
        <v>-1.4450867052023121E-3</v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2</v>
      </c>
      <c r="D271" s="15">
        <v>6</v>
      </c>
      <c r="E271" s="16">
        <f t="shared" si="35"/>
        <v>2.8901734104046241E-3</v>
      </c>
      <c r="F271" s="16">
        <f t="shared" si="36"/>
        <v>1.5789473684210527E-2</v>
      </c>
      <c r="G271" s="16">
        <f t="shared" si="38"/>
        <v>2</v>
      </c>
      <c r="H271" s="16">
        <f t="shared" si="37"/>
        <v>5.7803468208092483E-3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1</v>
      </c>
      <c r="D275" s="15">
        <v>3</v>
      </c>
      <c r="E275" s="16">
        <f t="shared" si="35"/>
        <v>1.4450867052023121E-3</v>
      </c>
      <c r="F275" s="16">
        <f t="shared" si="36"/>
        <v>7.8947368421052634E-3</v>
      </c>
      <c r="G275" s="16">
        <f t="shared" si="38"/>
        <v>2</v>
      </c>
      <c r="H275" s="16">
        <f t="shared" si="37"/>
        <v>2.8901734104046241E-3</v>
      </c>
    </row>
    <row r="276" spans="1:8" ht="25.5" x14ac:dyDescent="0.2">
      <c r="A276" s="13"/>
      <c r="B276" s="14" t="s">
        <v>258</v>
      </c>
      <c r="C276" s="15">
        <v>3</v>
      </c>
      <c r="D276" s="15">
        <v>9</v>
      </c>
      <c r="E276" s="16">
        <f t="shared" si="35"/>
        <v>4.335260115606936E-3</v>
      </c>
      <c r="F276" s="16">
        <f t="shared" si="36"/>
        <v>2.368421052631579E-2</v>
      </c>
      <c r="G276" s="16">
        <f t="shared" si="38"/>
        <v>2</v>
      </c>
      <c r="H276" s="16">
        <f t="shared" si="37"/>
        <v>8.670520231213872E-3</v>
      </c>
    </row>
    <row r="277" spans="1:8" x14ac:dyDescent="0.2">
      <c r="A277" s="13"/>
      <c r="B277" s="14" t="s">
        <v>259</v>
      </c>
      <c r="C277" s="15">
        <v>1</v>
      </c>
      <c r="D277" s="15">
        <v>0</v>
      </c>
      <c r="E277" s="16">
        <f t="shared" si="35"/>
        <v>1.4450867052023121E-3</v>
      </c>
      <c r="F277" s="16" t="str">
        <f t="shared" si="36"/>
        <v/>
      </c>
      <c r="G277" s="16">
        <f t="shared" si="38"/>
        <v>-1</v>
      </c>
      <c r="H277" s="16">
        <f t="shared" si="37"/>
        <v>-1.4450867052023121E-3</v>
      </c>
    </row>
    <row r="278" spans="1:8" x14ac:dyDescent="0.2">
      <c r="A278" s="13"/>
      <c r="B278" s="14" t="s">
        <v>260</v>
      </c>
      <c r="C278" s="15">
        <v>14</v>
      </c>
      <c r="D278" s="15">
        <v>0</v>
      </c>
      <c r="E278" s="16">
        <f t="shared" si="35"/>
        <v>2.023121387283237E-2</v>
      </c>
      <c r="F278" s="16" t="str">
        <f t="shared" si="36"/>
        <v/>
      </c>
      <c r="G278" s="16">
        <f t="shared" si="38"/>
        <v>-1</v>
      </c>
      <c r="H278" s="16">
        <f t="shared" si="37"/>
        <v>-2.023121387283237E-2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2</v>
      </c>
      <c r="E280" s="16" t="str">
        <f t="shared" si="35"/>
        <v/>
      </c>
      <c r="F280" s="16">
        <f t="shared" si="36"/>
        <v>5.263157894736842E-3</v>
      </c>
      <c r="G280" s="16">
        <f t="shared" si="38"/>
        <v>1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1</v>
      </c>
      <c r="D282" s="15">
        <v>0</v>
      </c>
      <c r="E282" s="16">
        <f t="shared" si="35"/>
        <v>1.4450867052023121E-3</v>
      </c>
      <c r="F282" s="16" t="str">
        <f t="shared" si="36"/>
        <v/>
      </c>
      <c r="G282" s="16">
        <f t="shared" si="38"/>
        <v>-1</v>
      </c>
      <c r="H282" s="16">
        <f t="shared" si="37"/>
        <v>-1.4450867052023121E-3</v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4</v>
      </c>
      <c r="E286" s="16" t="str">
        <f t="shared" si="35"/>
        <v/>
      </c>
      <c r="F286" s="16">
        <f t="shared" si="36"/>
        <v>1.0526315789473684E-2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26</v>
      </c>
      <c r="D288" s="15">
        <v>28</v>
      </c>
      <c r="E288" s="16">
        <f t="shared" si="35"/>
        <v>3.7572254335260118E-2</v>
      </c>
      <c r="F288" s="16">
        <f t="shared" si="36"/>
        <v>7.3684210526315783E-2</v>
      </c>
      <c r="G288" s="16">
        <f t="shared" si="38"/>
        <v>7.6923076923076927E-2</v>
      </c>
      <c r="H288" s="16">
        <f t="shared" si="37"/>
        <v>2.8901734104046246E-3</v>
      </c>
    </row>
    <row r="289" spans="1:8" x14ac:dyDescent="0.2">
      <c r="A289" s="13"/>
      <c r="B289" s="14" t="s">
        <v>271</v>
      </c>
      <c r="C289" s="15">
        <v>1</v>
      </c>
      <c r="D289" s="15">
        <v>0</v>
      </c>
      <c r="E289" s="16">
        <f t="shared" si="35"/>
        <v>1.4450867052023121E-3</v>
      </c>
      <c r="F289" s="16" t="str">
        <f t="shared" si="36"/>
        <v/>
      </c>
      <c r="G289" s="16">
        <f t="shared" si="38"/>
        <v>-1</v>
      </c>
      <c r="H289" s="16">
        <f t="shared" si="37"/>
        <v>-1.4450867052023121E-3</v>
      </c>
    </row>
    <row r="290" spans="1:8" x14ac:dyDescent="0.2">
      <c r="A290" s="13"/>
      <c r="B290" s="14" t="s">
        <v>272</v>
      </c>
      <c r="C290" s="15">
        <v>0</v>
      </c>
      <c r="D290" s="15">
        <v>1</v>
      </c>
      <c r="E290" s="16" t="str">
        <f t="shared" si="35"/>
        <v/>
      </c>
      <c r="F290" s="16">
        <f t="shared" si="36"/>
        <v>2.631578947368421E-3</v>
      </c>
      <c r="G290" s="16">
        <f t="shared" si="38"/>
        <v>1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66</v>
      </c>
      <c r="D293" s="15">
        <v>6</v>
      </c>
      <c r="E293" s="16">
        <f t="shared" si="35"/>
        <v>9.5375722543352595E-2</v>
      </c>
      <c r="F293" s="16">
        <f t="shared" si="36"/>
        <v>1.5789473684210527E-2</v>
      </c>
      <c r="G293" s="16">
        <f t="shared" si="38"/>
        <v>-0.90909090909090906</v>
      </c>
      <c r="H293" s="16">
        <f t="shared" si="37"/>
        <v>-8.6705202312138727E-2</v>
      </c>
    </row>
    <row r="294" spans="1:8" x14ac:dyDescent="0.2">
      <c r="A294" s="13"/>
      <c r="B294" s="14" t="s">
        <v>276</v>
      </c>
      <c r="C294" s="15">
        <v>0</v>
      </c>
      <c r="D294" s="15">
        <v>1</v>
      </c>
      <c r="E294" s="16" t="str">
        <f t="shared" si="35"/>
        <v/>
      </c>
      <c r="F294" s="16">
        <f t="shared" si="36"/>
        <v>2.631578947368421E-3</v>
      </c>
      <c r="G294" s="16">
        <f t="shared" si="38"/>
        <v>1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2</v>
      </c>
      <c r="D300" s="15">
        <v>4</v>
      </c>
      <c r="E300" s="16">
        <f t="shared" si="35"/>
        <v>2.8901734104046241E-3</v>
      </c>
      <c r="F300" s="16">
        <f t="shared" si="36"/>
        <v>1.0526315789473684E-2</v>
      </c>
      <c r="G300" s="16">
        <f t="shared" si="38"/>
        <v>1</v>
      </c>
      <c r="H300" s="16">
        <f t="shared" si="37"/>
        <v>2.8901734104046241E-3</v>
      </c>
    </row>
    <row r="301" spans="1:8" x14ac:dyDescent="0.2">
      <c r="A301" s="13"/>
      <c r="B301" s="14" t="s">
        <v>283</v>
      </c>
      <c r="C301" s="15">
        <v>0</v>
      </c>
      <c r="D301" s="15">
        <v>1</v>
      </c>
      <c r="E301" s="16" t="str">
        <f t="shared" ref="E301:E332" si="39">+IF(C301=0,"",C301/C$173)</f>
        <v/>
      </c>
      <c r="F301" s="16">
        <f t="shared" ref="F301:F332" si="40">+IF(D301=0,"",D301/D$173)</f>
        <v>2.631578947368421E-3</v>
      </c>
      <c r="G301" s="16">
        <f t="shared" si="38"/>
        <v>1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8</v>
      </c>
      <c r="D302" s="15">
        <v>4</v>
      </c>
      <c r="E302" s="16">
        <f t="shared" si="39"/>
        <v>1.1560693641618497E-2</v>
      </c>
      <c r="F302" s="16">
        <f t="shared" si="40"/>
        <v>1.0526315789473684E-2</v>
      </c>
      <c r="G302" s="16">
        <f t="shared" ref="G302:G333" si="42">+IF(AND(C302=0,D302=0)," ",IF(C302=0,1,IF(D302=0,-1,(D302-C302)/C302)))</f>
        <v>-0.5</v>
      </c>
      <c r="H302" s="16">
        <f t="shared" si="41"/>
        <v>-5.7803468208092483E-3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2.631578947368421E-3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23</v>
      </c>
      <c r="D305" s="15">
        <v>2</v>
      </c>
      <c r="E305" s="16">
        <f t="shared" si="39"/>
        <v>3.3236994219653176E-2</v>
      </c>
      <c r="F305" s="16">
        <f t="shared" si="40"/>
        <v>5.263157894736842E-3</v>
      </c>
      <c r="G305" s="16">
        <f t="shared" si="42"/>
        <v>-0.91304347826086951</v>
      </c>
      <c r="H305" s="16">
        <f t="shared" si="41"/>
        <v>-3.034682080924855E-2</v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70</v>
      </c>
      <c r="D308" s="15">
        <v>18</v>
      </c>
      <c r="E308" s="16">
        <f t="shared" si="39"/>
        <v>0.10115606936416185</v>
      </c>
      <c r="F308" s="16">
        <f t="shared" si="40"/>
        <v>4.736842105263158E-2</v>
      </c>
      <c r="G308" s="16">
        <f t="shared" si="42"/>
        <v>-0.74285714285714288</v>
      </c>
      <c r="H308" s="16">
        <f t="shared" si="41"/>
        <v>-7.5144508670520235E-2</v>
      </c>
    </row>
    <row r="309" spans="1:8" x14ac:dyDescent="0.2">
      <c r="A309" s="13"/>
      <c r="B309" s="14" t="s">
        <v>291</v>
      </c>
      <c r="C309" s="15">
        <v>1</v>
      </c>
      <c r="D309" s="15">
        <v>0</v>
      </c>
      <c r="E309" s="16">
        <f t="shared" si="39"/>
        <v>1.4450867052023121E-3</v>
      </c>
      <c r="F309" s="16" t="str">
        <f t="shared" si="40"/>
        <v/>
      </c>
      <c r="G309" s="16">
        <f t="shared" si="42"/>
        <v>-1</v>
      </c>
      <c r="H309" s="16">
        <f t="shared" si="41"/>
        <v>-1.4450867052023121E-3</v>
      </c>
    </row>
    <row r="310" spans="1:8" ht="25.5" x14ac:dyDescent="0.2">
      <c r="A310" s="13"/>
      <c r="B310" s="14" t="s">
        <v>292</v>
      </c>
      <c r="C310" s="15">
        <v>15</v>
      </c>
      <c r="D310" s="15">
        <v>0</v>
      </c>
      <c r="E310" s="16">
        <f t="shared" si="39"/>
        <v>2.1676300578034682E-2</v>
      </c>
      <c r="F310" s="16" t="str">
        <f t="shared" si="40"/>
        <v/>
      </c>
      <c r="G310" s="16">
        <f t="shared" si="42"/>
        <v>-1</v>
      </c>
      <c r="H310" s="16">
        <f t="shared" si="41"/>
        <v>-2.1676300578034682E-2</v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1</v>
      </c>
      <c r="E314" s="16" t="str">
        <f t="shared" si="39"/>
        <v/>
      </c>
      <c r="F314" s="16">
        <f t="shared" si="40"/>
        <v>2.631578947368421E-3</v>
      </c>
      <c r="G314" s="16">
        <f t="shared" si="42"/>
        <v>1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9</v>
      </c>
      <c r="D319" s="15">
        <v>7</v>
      </c>
      <c r="E319" s="16">
        <f t="shared" si="39"/>
        <v>1.300578034682081E-2</v>
      </c>
      <c r="F319" s="16">
        <f t="shared" si="40"/>
        <v>1.8421052631578946E-2</v>
      </c>
      <c r="G319" s="16">
        <f t="shared" si="42"/>
        <v>-0.22222222222222221</v>
      </c>
      <c r="H319" s="16">
        <f t="shared" si="41"/>
        <v>-2.8901734104046241E-3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1</v>
      </c>
      <c r="E321" s="16" t="str">
        <f t="shared" si="39"/>
        <v/>
      </c>
      <c r="F321" s="16">
        <f t="shared" si="40"/>
        <v>2.631578947368421E-3</v>
      </c>
      <c r="G321" s="16">
        <f t="shared" si="42"/>
        <v>1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2</v>
      </c>
      <c r="E323" s="16" t="str">
        <f t="shared" si="39"/>
        <v/>
      </c>
      <c r="F323" s="16">
        <f t="shared" si="40"/>
        <v>5.263157894736842E-3</v>
      </c>
      <c r="G323" s="16">
        <f t="shared" si="42"/>
        <v>1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1</v>
      </c>
      <c r="D328" s="15">
        <v>0</v>
      </c>
      <c r="E328" s="16">
        <f t="shared" si="39"/>
        <v>1.4450867052023121E-3</v>
      </c>
      <c r="F328" s="16" t="str">
        <f t="shared" si="40"/>
        <v/>
      </c>
      <c r="G328" s="16">
        <f t="shared" si="42"/>
        <v>-1</v>
      </c>
      <c r="H328" s="16">
        <f t="shared" si="41"/>
        <v>-1.4450867052023121E-3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1</v>
      </c>
      <c r="D331" s="15">
        <v>0</v>
      </c>
      <c r="E331" s="16">
        <f t="shared" si="39"/>
        <v>1.4450867052023121E-3</v>
      </c>
      <c r="F331" s="16" t="str">
        <f t="shared" si="40"/>
        <v/>
      </c>
      <c r="G331" s="16">
        <f t="shared" si="42"/>
        <v>-1</v>
      </c>
      <c r="H331" s="16">
        <f t="shared" si="41"/>
        <v>-1.4450867052023121E-3</v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1</v>
      </c>
      <c r="D334" s="15">
        <v>0</v>
      </c>
      <c r="E334" s="16">
        <f t="shared" si="43"/>
        <v>1.4450867052023121E-3</v>
      </c>
      <c r="F334" s="16" t="str">
        <f t="shared" si="44"/>
        <v/>
      </c>
      <c r="G334" s="16">
        <f t="shared" ref="G334:G343" si="46">+IF(AND(C334=0,D334=0)," ",IF(C334=0,1,IF(D334=0,-1,(D334-C334)/C334)))</f>
        <v>-1</v>
      </c>
      <c r="H334" s="16">
        <f t="shared" si="45"/>
        <v>-1.4450867052023121E-3</v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1206</v>
      </c>
      <c r="D349" s="18">
        <f>SUM(D350:D576)</f>
        <v>1726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0.43117744610281922</v>
      </c>
      <c r="H349" s="19">
        <f t="shared" ref="H349:H412" si="49">+IF(OR(AND(E349=""),(G349="")),"",E349*G349)</f>
        <v>0.43117744610281922</v>
      </c>
    </row>
    <row r="350" spans="1:8" x14ac:dyDescent="0.2">
      <c r="A350" s="13"/>
      <c r="B350" s="14" t="s">
        <v>326</v>
      </c>
      <c r="C350" s="15">
        <v>5</v>
      </c>
      <c r="D350" s="15">
        <v>72</v>
      </c>
      <c r="E350" s="16">
        <f t="shared" si="47"/>
        <v>4.1459369817578775E-3</v>
      </c>
      <c r="F350" s="16">
        <f t="shared" si="48"/>
        <v>4.1714947856315181E-2</v>
      </c>
      <c r="G350" s="16">
        <f t="shared" ref="G350:G413" si="50">+IF(AND(C350=0,D350=0)," ",IF(C350=0,1,IF(D350=0,-1,(D350-C350)/C350)))</f>
        <v>13.4</v>
      </c>
      <c r="H350" s="16">
        <f t="shared" si="49"/>
        <v>5.5555555555555559E-2</v>
      </c>
    </row>
    <row r="351" spans="1:8" x14ac:dyDescent="0.2">
      <c r="A351" s="13"/>
      <c r="B351" s="14" t="s">
        <v>327</v>
      </c>
      <c r="C351" s="15">
        <v>0</v>
      </c>
      <c r="D351" s="15">
        <v>2</v>
      </c>
      <c r="E351" s="16" t="str">
        <f t="shared" si="47"/>
        <v/>
      </c>
      <c r="F351" s="16">
        <f t="shared" si="48"/>
        <v>1.1587485515643105E-3</v>
      </c>
      <c r="G351" s="16">
        <f t="shared" si="50"/>
        <v>1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3</v>
      </c>
      <c r="D352" s="15">
        <v>0</v>
      </c>
      <c r="E352" s="16">
        <f t="shared" si="47"/>
        <v>2.4875621890547263E-3</v>
      </c>
      <c r="F352" s="16" t="str">
        <f t="shared" si="48"/>
        <v/>
      </c>
      <c r="G352" s="16">
        <f t="shared" si="50"/>
        <v>-1</v>
      </c>
      <c r="H352" s="16">
        <f t="shared" si="49"/>
        <v>-2.4875621890547263E-3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172</v>
      </c>
      <c r="D355" s="15">
        <v>44</v>
      </c>
      <c r="E355" s="16">
        <f t="shared" si="47"/>
        <v>0.14262023217247097</v>
      </c>
      <c r="F355" s="16">
        <f t="shared" si="48"/>
        <v>2.5492468134414831E-2</v>
      </c>
      <c r="G355" s="16">
        <f t="shared" si="50"/>
        <v>-0.7441860465116279</v>
      </c>
      <c r="H355" s="16">
        <f t="shared" si="49"/>
        <v>-0.10613598673300165</v>
      </c>
    </row>
    <row r="356" spans="1:8" x14ac:dyDescent="0.2">
      <c r="A356" s="13"/>
      <c r="B356" s="14" t="s">
        <v>332</v>
      </c>
      <c r="C356" s="15">
        <v>1</v>
      </c>
      <c r="D356" s="15">
        <v>3</v>
      </c>
      <c r="E356" s="16">
        <f t="shared" si="47"/>
        <v>8.2918739635157548E-4</v>
      </c>
      <c r="F356" s="16">
        <f t="shared" si="48"/>
        <v>1.7381228273464658E-3</v>
      </c>
      <c r="G356" s="16">
        <f t="shared" si="50"/>
        <v>2</v>
      </c>
      <c r="H356" s="16">
        <f t="shared" si="49"/>
        <v>1.658374792703151E-3</v>
      </c>
    </row>
    <row r="357" spans="1:8" x14ac:dyDescent="0.2">
      <c r="A357" s="13"/>
      <c r="B357" s="14" t="s">
        <v>333</v>
      </c>
      <c r="C357" s="15">
        <v>1</v>
      </c>
      <c r="D357" s="15">
        <v>1</v>
      </c>
      <c r="E357" s="16">
        <f t="shared" si="47"/>
        <v>8.2918739635157548E-4</v>
      </c>
      <c r="F357" s="16">
        <f t="shared" si="48"/>
        <v>5.7937427578215526E-4</v>
      </c>
      <c r="G357" s="16">
        <f t="shared" si="50"/>
        <v>0</v>
      </c>
      <c r="H357" s="16">
        <f t="shared" si="49"/>
        <v>0</v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16</v>
      </c>
      <c r="D359" s="15">
        <v>2</v>
      </c>
      <c r="E359" s="16">
        <f t="shared" si="47"/>
        <v>1.3266998341625208E-2</v>
      </c>
      <c r="F359" s="16">
        <f t="shared" si="48"/>
        <v>1.1587485515643105E-3</v>
      </c>
      <c r="G359" s="16">
        <f t="shared" si="50"/>
        <v>-0.875</v>
      </c>
      <c r="H359" s="16">
        <f t="shared" si="49"/>
        <v>-1.1608623548922057E-2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108</v>
      </c>
      <c r="D361" s="15">
        <v>529</v>
      </c>
      <c r="E361" s="16">
        <f t="shared" si="47"/>
        <v>8.9552238805970144E-2</v>
      </c>
      <c r="F361" s="16">
        <f t="shared" si="48"/>
        <v>0.30648899188876016</v>
      </c>
      <c r="G361" s="16">
        <f t="shared" si="50"/>
        <v>3.8981481481481484</v>
      </c>
      <c r="H361" s="16">
        <f t="shared" si="49"/>
        <v>0.34908789386401329</v>
      </c>
    </row>
    <row r="362" spans="1:8" x14ac:dyDescent="0.2">
      <c r="A362" s="13"/>
      <c r="B362" s="14" t="s">
        <v>338</v>
      </c>
      <c r="C362" s="15">
        <v>17</v>
      </c>
      <c r="D362" s="15">
        <v>27</v>
      </c>
      <c r="E362" s="16">
        <f t="shared" si="47"/>
        <v>1.4096185737976783E-2</v>
      </c>
      <c r="F362" s="16">
        <f t="shared" si="48"/>
        <v>1.5643105446118192E-2</v>
      </c>
      <c r="G362" s="16">
        <f t="shared" si="50"/>
        <v>0.58823529411764708</v>
      </c>
      <c r="H362" s="16">
        <f t="shared" si="49"/>
        <v>8.291873963515755E-3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6</v>
      </c>
      <c r="D364" s="15">
        <v>11</v>
      </c>
      <c r="E364" s="16">
        <f t="shared" si="47"/>
        <v>4.9751243781094526E-3</v>
      </c>
      <c r="F364" s="16">
        <f t="shared" si="48"/>
        <v>6.3731170336037077E-3</v>
      </c>
      <c r="G364" s="16">
        <f t="shared" si="50"/>
        <v>0.83333333333333337</v>
      </c>
      <c r="H364" s="16">
        <f t="shared" si="49"/>
        <v>4.1459369817578775E-3</v>
      </c>
    </row>
    <row r="365" spans="1:8" x14ac:dyDescent="0.2">
      <c r="A365" s="13"/>
      <c r="B365" s="14" t="s">
        <v>341</v>
      </c>
      <c r="C365" s="15">
        <v>1</v>
      </c>
      <c r="D365" s="15">
        <v>3</v>
      </c>
      <c r="E365" s="16">
        <f t="shared" si="47"/>
        <v>8.2918739635157548E-4</v>
      </c>
      <c r="F365" s="16">
        <f t="shared" si="48"/>
        <v>1.7381228273464658E-3</v>
      </c>
      <c r="G365" s="16">
        <f t="shared" si="50"/>
        <v>2</v>
      </c>
      <c r="H365" s="16">
        <f t="shared" si="49"/>
        <v>1.658374792703151E-3</v>
      </c>
    </row>
    <row r="366" spans="1:8" x14ac:dyDescent="0.2">
      <c r="A366" s="13"/>
      <c r="B366" s="14" t="s">
        <v>342</v>
      </c>
      <c r="C366" s="15">
        <v>0</v>
      </c>
      <c r="D366" s="15">
        <v>4</v>
      </c>
      <c r="E366" s="16" t="str">
        <f t="shared" si="47"/>
        <v/>
      </c>
      <c r="F366" s="16">
        <f t="shared" si="48"/>
        <v>2.3174971031286211E-3</v>
      </c>
      <c r="G366" s="16">
        <f t="shared" si="50"/>
        <v>1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9</v>
      </c>
      <c r="D369" s="15">
        <v>193</v>
      </c>
      <c r="E369" s="16">
        <f t="shared" si="47"/>
        <v>7.462686567164179E-3</v>
      </c>
      <c r="F369" s="16">
        <f t="shared" si="48"/>
        <v>0.11181923522595597</v>
      </c>
      <c r="G369" s="16">
        <f t="shared" si="50"/>
        <v>20.444444444444443</v>
      </c>
      <c r="H369" s="16">
        <f t="shared" si="49"/>
        <v>0.15257048092868986</v>
      </c>
    </row>
    <row r="370" spans="1:8" x14ac:dyDescent="0.2">
      <c r="A370" s="13"/>
      <c r="B370" s="14" t="s">
        <v>346</v>
      </c>
      <c r="C370" s="15">
        <v>3</v>
      </c>
      <c r="D370" s="15">
        <v>1</v>
      </c>
      <c r="E370" s="16">
        <f t="shared" si="47"/>
        <v>2.4875621890547263E-3</v>
      </c>
      <c r="F370" s="16">
        <f t="shared" si="48"/>
        <v>5.7937427578215526E-4</v>
      </c>
      <c r="G370" s="16">
        <f t="shared" si="50"/>
        <v>-0.66666666666666663</v>
      </c>
      <c r="H370" s="16">
        <f t="shared" si="49"/>
        <v>-1.6583747927031507E-3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2</v>
      </c>
      <c r="D372" s="15">
        <v>1</v>
      </c>
      <c r="E372" s="16">
        <f t="shared" si="47"/>
        <v>1.658374792703151E-3</v>
      </c>
      <c r="F372" s="16">
        <f t="shared" si="48"/>
        <v>5.7937427578215526E-4</v>
      </c>
      <c r="G372" s="16">
        <f t="shared" si="50"/>
        <v>-0.5</v>
      </c>
      <c r="H372" s="16">
        <f t="shared" si="49"/>
        <v>-8.2918739635157548E-4</v>
      </c>
    </row>
    <row r="373" spans="1:8" x14ac:dyDescent="0.2">
      <c r="A373" s="13"/>
      <c r="B373" s="14" t="s">
        <v>349</v>
      </c>
      <c r="C373" s="15">
        <v>10</v>
      </c>
      <c r="D373" s="15">
        <v>25</v>
      </c>
      <c r="E373" s="16">
        <f t="shared" si="47"/>
        <v>8.291873963515755E-3</v>
      </c>
      <c r="F373" s="16">
        <f t="shared" si="48"/>
        <v>1.4484356894553883E-2</v>
      </c>
      <c r="G373" s="16">
        <f t="shared" si="50"/>
        <v>1.5</v>
      </c>
      <c r="H373" s="16">
        <f t="shared" si="49"/>
        <v>1.2437810945273632E-2</v>
      </c>
    </row>
    <row r="374" spans="1:8" x14ac:dyDescent="0.2">
      <c r="A374" s="13"/>
      <c r="B374" s="14" t="s">
        <v>350</v>
      </c>
      <c r="C374" s="15">
        <v>25</v>
      </c>
      <c r="D374" s="15">
        <v>3</v>
      </c>
      <c r="E374" s="16">
        <f t="shared" si="47"/>
        <v>2.0729684908789386E-2</v>
      </c>
      <c r="F374" s="16">
        <f t="shared" si="48"/>
        <v>1.7381228273464658E-3</v>
      </c>
      <c r="G374" s="16">
        <f t="shared" si="50"/>
        <v>-0.88</v>
      </c>
      <c r="H374" s="16">
        <f t="shared" si="49"/>
        <v>-1.824212271973466E-2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3</v>
      </c>
      <c r="D378" s="15">
        <v>2</v>
      </c>
      <c r="E378" s="16">
        <f t="shared" si="47"/>
        <v>2.4875621890547263E-3</v>
      </c>
      <c r="F378" s="16">
        <f t="shared" si="48"/>
        <v>1.1587485515643105E-3</v>
      </c>
      <c r="G378" s="16">
        <f t="shared" si="50"/>
        <v>-0.33333333333333331</v>
      </c>
      <c r="H378" s="16">
        <f t="shared" si="49"/>
        <v>-8.2918739635157537E-4</v>
      </c>
    </row>
    <row r="379" spans="1:8" x14ac:dyDescent="0.2">
      <c r="A379" s="13"/>
      <c r="B379" s="14" t="s">
        <v>355</v>
      </c>
      <c r="C379" s="15">
        <v>8</v>
      </c>
      <c r="D379" s="15">
        <v>4</v>
      </c>
      <c r="E379" s="16">
        <f t="shared" si="47"/>
        <v>6.6334991708126038E-3</v>
      </c>
      <c r="F379" s="16">
        <f t="shared" si="48"/>
        <v>2.3174971031286211E-3</v>
      </c>
      <c r="G379" s="16">
        <f t="shared" si="50"/>
        <v>-0.5</v>
      </c>
      <c r="H379" s="16">
        <f t="shared" si="49"/>
        <v>-3.3167495854063019E-3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8</v>
      </c>
      <c r="E380" s="16" t="str">
        <f t="shared" si="47"/>
        <v/>
      </c>
      <c r="F380" s="16">
        <f t="shared" si="48"/>
        <v>4.6349942062572421E-3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4</v>
      </c>
      <c r="D382" s="15">
        <v>5</v>
      </c>
      <c r="E382" s="16">
        <f t="shared" si="47"/>
        <v>3.3167495854063019E-3</v>
      </c>
      <c r="F382" s="16">
        <f t="shared" si="48"/>
        <v>2.8968713789107765E-3</v>
      </c>
      <c r="G382" s="16">
        <f t="shared" si="50"/>
        <v>0.25</v>
      </c>
      <c r="H382" s="16">
        <f t="shared" si="49"/>
        <v>8.2918739635157548E-4</v>
      </c>
    </row>
    <row r="383" spans="1:8" ht="25.5" x14ac:dyDescent="0.2">
      <c r="A383" s="13"/>
      <c r="B383" s="14" t="s">
        <v>359</v>
      </c>
      <c r="C383" s="15">
        <v>39</v>
      </c>
      <c r="D383" s="15">
        <v>42</v>
      </c>
      <c r="E383" s="16">
        <f t="shared" si="47"/>
        <v>3.2338308457711441E-2</v>
      </c>
      <c r="F383" s="16">
        <f t="shared" si="48"/>
        <v>2.4333719582850522E-2</v>
      </c>
      <c r="G383" s="16">
        <f t="shared" si="50"/>
        <v>7.6923076923076927E-2</v>
      </c>
      <c r="H383" s="16">
        <f t="shared" si="49"/>
        <v>2.4875621890547263E-3</v>
      </c>
    </row>
    <row r="384" spans="1:8" x14ac:dyDescent="0.2">
      <c r="A384" s="13"/>
      <c r="B384" s="14" t="s">
        <v>360</v>
      </c>
      <c r="C384" s="15">
        <v>1</v>
      </c>
      <c r="D384" s="15">
        <v>30</v>
      </c>
      <c r="E384" s="16">
        <f t="shared" si="47"/>
        <v>8.2918739635157548E-4</v>
      </c>
      <c r="F384" s="16">
        <f t="shared" si="48"/>
        <v>1.7381228273464659E-2</v>
      </c>
      <c r="G384" s="16">
        <f t="shared" si="50"/>
        <v>29</v>
      </c>
      <c r="H384" s="16">
        <f t="shared" si="49"/>
        <v>2.404643449419569E-2</v>
      </c>
    </row>
    <row r="385" spans="1:8" x14ac:dyDescent="0.2">
      <c r="A385" s="13"/>
      <c r="B385" s="14" t="s">
        <v>361</v>
      </c>
      <c r="C385" s="15">
        <v>0</v>
      </c>
      <c r="D385" s="15">
        <v>1</v>
      </c>
      <c r="E385" s="16" t="str">
        <f t="shared" si="47"/>
        <v/>
      </c>
      <c r="F385" s="16">
        <f t="shared" si="48"/>
        <v>5.7937427578215526E-4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1</v>
      </c>
      <c r="D386" s="15">
        <v>0</v>
      </c>
      <c r="E386" s="16">
        <f t="shared" si="47"/>
        <v>8.2918739635157548E-4</v>
      </c>
      <c r="F386" s="16" t="str">
        <f t="shared" si="48"/>
        <v/>
      </c>
      <c r="G386" s="16">
        <f t="shared" si="50"/>
        <v>-1</v>
      </c>
      <c r="H386" s="16">
        <f t="shared" si="49"/>
        <v>-8.2918739635157548E-4</v>
      </c>
    </row>
    <row r="387" spans="1:8" x14ac:dyDescent="0.2">
      <c r="A387" s="13"/>
      <c r="B387" s="14" t="s">
        <v>363</v>
      </c>
      <c r="C387" s="15">
        <v>0</v>
      </c>
      <c r="D387" s="15">
        <v>2</v>
      </c>
      <c r="E387" s="16" t="str">
        <f t="shared" si="47"/>
        <v/>
      </c>
      <c r="F387" s="16">
        <f t="shared" si="48"/>
        <v>1.1587485515643105E-3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3</v>
      </c>
      <c r="D388" s="15">
        <v>9</v>
      </c>
      <c r="E388" s="16">
        <f t="shared" si="47"/>
        <v>2.4875621890547263E-3</v>
      </c>
      <c r="F388" s="16">
        <f t="shared" si="48"/>
        <v>5.2143684820393976E-3</v>
      </c>
      <c r="G388" s="16">
        <f t="shared" si="50"/>
        <v>2</v>
      </c>
      <c r="H388" s="16">
        <f t="shared" si="49"/>
        <v>4.9751243781094526E-3</v>
      </c>
    </row>
    <row r="389" spans="1:8" x14ac:dyDescent="0.2">
      <c r="A389" s="13"/>
      <c r="B389" s="14" t="s">
        <v>365</v>
      </c>
      <c r="C389" s="15">
        <v>0</v>
      </c>
      <c r="D389" s="15">
        <v>1</v>
      </c>
      <c r="E389" s="16" t="str">
        <f t="shared" si="47"/>
        <v/>
      </c>
      <c r="F389" s="16">
        <f t="shared" si="48"/>
        <v>5.7937427578215526E-4</v>
      </c>
      <c r="G389" s="16">
        <f t="shared" si="50"/>
        <v>1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4</v>
      </c>
      <c r="E391" s="16" t="str">
        <f t="shared" si="47"/>
        <v/>
      </c>
      <c r="F391" s="16">
        <f t="shared" si="48"/>
        <v>2.3174971031286211E-3</v>
      </c>
      <c r="G391" s="16">
        <f t="shared" si="50"/>
        <v>1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2</v>
      </c>
      <c r="E394" s="16" t="str">
        <f t="shared" si="47"/>
        <v/>
      </c>
      <c r="F394" s="16">
        <f t="shared" si="48"/>
        <v>1.1587485515643105E-3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16</v>
      </c>
      <c r="D395" s="15">
        <v>55</v>
      </c>
      <c r="E395" s="16">
        <f t="shared" si="47"/>
        <v>1.3266998341625208E-2</v>
      </c>
      <c r="F395" s="16">
        <f t="shared" si="48"/>
        <v>3.1865585168018538E-2</v>
      </c>
      <c r="G395" s="16">
        <f t="shared" si="50"/>
        <v>2.4375</v>
      </c>
      <c r="H395" s="16">
        <f t="shared" si="49"/>
        <v>3.2338308457711441E-2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2</v>
      </c>
      <c r="D397" s="15">
        <v>49</v>
      </c>
      <c r="E397" s="16">
        <f t="shared" si="47"/>
        <v>1.658374792703151E-3</v>
      </c>
      <c r="F397" s="16">
        <f t="shared" si="48"/>
        <v>2.8389339513325607E-2</v>
      </c>
      <c r="G397" s="16">
        <f t="shared" si="50"/>
        <v>23.5</v>
      </c>
      <c r="H397" s="16">
        <f t="shared" si="49"/>
        <v>3.8971807628524049E-2</v>
      </c>
    </row>
    <row r="398" spans="1:8" x14ac:dyDescent="0.2">
      <c r="A398" s="13"/>
      <c r="B398" s="14" t="s">
        <v>374</v>
      </c>
      <c r="C398" s="15">
        <v>31</v>
      </c>
      <c r="D398" s="15">
        <v>119</v>
      </c>
      <c r="E398" s="16">
        <f t="shared" si="47"/>
        <v>2.570480928689884E-2</v>
      </c>
      <c r="F398" s="16">
        <f t="shared" si="48"/>
        <v>6.8945538818076482E-2</v>
      </c>
      <c r="G398" s="16">
        <f t="shared" si="50"/>
        <v>2.838709677419355</v>
      </c>
      <c r="H398" s="16">
        <f t="shared" si="49"/>
        <v>7.2968490878938641E-2</v>
      </c>
    </row>
    <row r="399" spans="1:8" x14ac:dyDescent="0.2">
      <c r="A399" s="13"/>
      <c r="B399" s="14" t="s">
        <v>375</v>
      </c>
      <c r="C399" s="15">
        <v>10</v>
      </c>
      <c r="D399" s="15">
        <v>37</v>
      </c>
      <c r="E399" s="16">
        <f t="shared" si="47"/>
        <v>8.291873963515755E-3</v>
      </c>
      <c r="F399" s="16">
        <f t="shared" si="48"/>
        <v>2.1436848203939745E-2</v>
      </c>
      <c r="G399" s="16">
        <f t="shared" si="50"/>
        <v>2.7</v>
      </c>
      <c r="H399" s="16">
        <f t="shared" si="49"/>
        <v>2.2388059701492539E-2</v>
      </c>
    </row>
    <row r="400" spans="1:8" x14ac:dyDescent="0.2">
      <c r="A400" s="13"/>
      <c r="B400" s="14" t="s">
        <v>376</v>
      </c>
      <c r="C400" s="15">
        <v>1</v>
      </c>
      <c r="D400" s="15">
        <v>0</v>
      </c>
      <c r="E400" s="16">
        <f t="shared" si="47"/>
        <v>8.2918739635157548E-4</v>
      </c>
      <c r="F400" s="16" t="str">
        <f t="shared" si="48"/>
        <v/>
      </c>
      <c r="G400" s="16">
        <f t="shared" si="50"/>
        <v>-1</v>
      </c>
      <c r="H400" s="16">
        <f t="shared" si="49"/>
        <v>-8.2918739635157548E-4</v>
      </c>
    </row>
    <row r="401" spans="1:8" x14ac:dyDescent="0.2">
      <c r="A401" s="13"/>
      <c r="B401" s="14" t="s">
        <v>377</v>
      </c>
      <c r="C401" s="15">
        <v>1</v>
      </c>
      <c r="D401" s="15">
        <v>5</v>
      </c>
      <c r="E401" s="16">
        <f t="shared" si="47"/>
        <v>8.2918739635157548E-4</v>
      </c>
      <c r="F401" s="16">
        <f t="shared" si="48"/>
        <v>2.8968713789107765E-3</v>
      </c>
      <c r="G401" s="16">
        <f t="shared" si="50"/>
        <v>4</v>
      </c>
      <c r="H401" s="16">
        <f t="shared" si="49"/>
        <v>3.3167495854063019E-3</v>
      </c>
    </row>
    <row r="402" spans="1:8" ht="25.5" x14ac:dyDescent="0.2">
      <c r="A402" s="13"/>
      <c r="B402" s="14" t="s">
        <v>378</v>
      </c>
      <c r="C402" s="15">
        <v>0</v>
      </c>
      <c r="D402" s="15">
        <v>1</v>
      </c>
      <c r="E402" s="16" t="str">
        <f t="shared" si="47"/>
        <v/>
      </c>
      <c r="F402" s="16">
        <f t="shared" si="48"/>
        <v>5.7937427578215526E-4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2</v>
      </c>
      <c r="D403" s="15">
        <v>1</v>
      </c>
      <c r="E403" s="16">
        <f t="shared" si="47"/>
        <v>1.658374792703151E-3</v>
      </c>
      <c r="F403" s="16">
        <f t="shared" si="48"/>
        <v>5.7937427578215526E-4</v>
      </c>
      <c r="G403" s="16">
        <f t="shared" si="50"/>
        <v>-0.5</v>
      </c>
      <c r="H403" s="16">
        <f t="shared" si="49"/>
        <v>-8.2918739635157548E-4</v>
      </c>
    </row>
    <row r="404" spans="1:8" x14ac:dyDescent="0.2">
      <c r="A404" s="13"/>
      <c r="B404" s="14" t="s">
        <v>380</v>
      </c>
      <c r="C404" s="15">
        <v>0</v>
      </c>
      <c r="D404" s="15">
        <v>1</v>
      </c>
      <c r="E404" s="16" t="str">
        <f t="shared" si="47"/>
        <v/>
      </c>
      <c r="F404" s="16">
        <f t="shared" si="48"/>
        <v>5.7937427578215526E-4</v>
      </c>
      <c r="G404" s="16">
        <f t="shared" si="50"/>
        <v>1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1</v>
      </c>
      <c r="E407" s="16" t="str">
        <f t="shared" si="47"/>
        <v/>
      </c>
      <c r="F407" s="16">
        <f t="shared" si="48"/>
        <v>5.7937427578215526E-4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1</v>
      </c>
      <c r="E408" s="16" t="str">
        <f t="shared" si="47"/>
        <v/>
      </c>
      <c r="F408" s="16">
        <f t="shared" si="48"/>
        <v>5.7937427578215526E-4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1</v>
      </c>
      <c r="D409" s="15">
        <v>5</v>
      </c>
      <c r="E409" s="16">
        <f t="shared" si="47"/>
        <v>8.2918739635157548E-4</v>
      </c>
      <c r="F409" s="16">
        <f t="shared" si="48"/>
        <v>2.8968713789107765E-3</v>
      </c>
      <c r="G409" s="16">
        <f t="shared" si="50"/>
        <v>4</v>
      </c>
      <c r="H409" s="16">
        <f t="shared" si="49"/>
        <v>3.3167495854063019E-3</v>
      </c>
    </row>
    <row r="410" spans="1:8" x14ac:dyDescent="0.2">
      <c r="A410" s="13"/>
      <c r="B410" s="14" t="s">
        <v>386</v>
      </c>
      <c r="C410" s="15">
        <v>18</v>
      </c>
      <c r="D410" s="15">
        <v>27</v>
      </c>
      <c r="E410" s="16">
        <f t="shared" si="47"/>
        <v>1.4925373134328358E-2</v>
      </c>
      <c r="F410" s="16">
        <f t="shared" si="48"/>
        <v>1.5643105446118192E-2</v>
      </c>
      <c r="G410" s="16">
        <f t="shared" si="50"/>
        <v>0.5</v>
      </c>
      <c r="H410" s="16">
        <f t="shared" si="49"/>
        <v>7.462686567164179E-3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2</v>
      </c>
      <c r="D412" s="15">
        <v>6</v>
      </c>
      <c r="E412" s="16">
        <f t="shared" si="47"/>
        <v>1.658374792703151E-3</v>
      </c>
      <c r="F412" s="16">
        <f t="shared" si="48"/>
        <v>3.4762456546929316E-3</v>
      </c>
      <c r="G412" s="16">
        <f t="shared" si="50"/>
        <v>2</v>
      </c>
      <c r="H412" s="16">
        <f t="shared" si="49"/>
        <v>3.3167495854063019E-3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1</v>
      </c>
      <c r="D416" s="15">
        <v>8</v>
      </c>
      <c r="E416" s="16">
        <f t="shared" si="51"/>
        <v>8.2918739635157548E-4</v>
      </c>
      <c r="F416" s="16">
        <f t="shared" si="52"/>
        <v>4.6349942062572421E-3</v>
      </c>
      <c r="G416" s="16">
        <f t="shared" si="54"/>
        <v>7</v>
      </c>
      <c r="H416" s="16">
        <f t="shared" si="53"/>
        <v>5.8043117744610287E-3</v>
      </c>
    </row>
    <row r="417" spans="1:8" x14ac:dyDescent="0.2">
      <c r="A417" s="13"/>
      <c r="B417" s="14" t="s">
        <v>393</v>
      </c>
      <c r="C417" s="15">
        <v>0</v>
      </c>
      <c r="D417" s="15">
        <v>1</v>
      </c>
      <c r="E417" s="16" t="str">
        <f t="shared" si="51"/>
        <v/>
      </c>
      <c r="F417" s="16">
        <f t="shared" si="52"/>
        <v>5.7937427578215526E-4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20</v>
      </c>
      <c r="D419" s="15">
        <v>11</v>
      </c>
      <c r="E419" s="16">
        <f t="shared" si="51"/>
        <v>1.658374792703151E-2</v>
      </c>
      <c r="F419" s="16">
        <f t="shared" si="52"/>
        <v>6.3731170336037077E-3</v>
      </c>
      <c r="G419" s="16">
        <f t="shared" si="54"/>
        <v>-0.45</v>
      </c>
      <c r="H419" s="16">
        <f t="shared" si="53"/>
        <v>-7.4626865671641798E-3</v>
      </c>
    </row>
    <row r="420" spans="1:8" x14ac:dyDescent="0.2">
      <c r="A420" s="13"/>
      <c r="B420" s="14" t="s">
        <v>396</v>
      </c>
      <c r="C420" s="15">
        <v>45</v>
      </c>
      <c r="D420" s="15">
        <v>82</v>
      </c>
      <c r="E420" s="16">
        <f t="shared" si="51"/>
        <v>3.7313432835820892E-2</v>
      </c>
      <c r="F420" s="16">
        <f t="shared" si="52"/>
        <v>4.7508690614136734E-2</v>
      </c>
      <c r="G420" s="16">
        <f t="shared" si="54"/>
        <v>0.82222222222222219</v>
      </c>
      <c r="H420" s="16">
        <f t="shared" si="53"/>
        <v>3.0679933665008288E-2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6</v>
      </c>
      <c r="E423" s="16" t="str">
        <f t="shared" si="51"/>
        <v/>
      </c>
      <c r="F423" s="16">
        <f t="shared" si="52"/>
        <v>3.4762456546929316E-3</v>
      </c>
      <c r="G423" s="16">
        <f t="shared" si="54"/>
        <v>1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3</v>
      </c>
      <c r="D424" s="15">
        <v>5</v>
      </c>
      <c r="E424" s="16">
        <f t="shared" si="51"/>
        <v>2.4875621890547263E-3</v>
      </c>
      <c r="F424" s="16">
        <f t="shared" si="52"/>
        <v>2.8968713789107765E-3</v>
      </c>
      <c r="G424" s="16">
        <f t="shared" si="54"/>
        <v>0.66666666666666663</v>
      </c>
      <c r="H424" s="16">
        <f t="shared" si="53"/>
        <v>1.6583747927031507E-3</v>
      </c>
    </row>
    <row r="425" spans="1:8" x14ac:dyDescent="0.2">
      <c r="A425" s="13"/>
      <c r="B425" s="14" t="s">
        <v>401</v>
      </c>
      <c r="C425" s="15">
        <v>0</v>
      </c>
      <c r="D425" s="15">
        <v>2</v>
      </c>
      <c r="E425" s="16" t="str">
        <f t="shared" si="51"/>
        <v/>
      </c>
      <c r="F425" s="16">
        <f t="shared" si="52"/>
        <v>1.1587485515643105E-3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2</v>
      </c>
      <c r="D428" s="15">
        <v>6</v>
      </c>
      <c r="E428" s="16">
        <f t="shared" si="51"/>
        <v>1.658374792703151E-3</v>
      </c>
      <c r="F428" s="16">
        <f t="shared" si="52"/>
        <v>3.4762456546929316E-3</v>
      </c>
      <c r="G428" s="16">
        <f t="shared" si="54"/>
        <v>2</v>
      </c>
      <c r="H428" s="16">
        <f t="shared" si="53"/>
        <v>3.3167495854063019E-3</v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1</v>
      </c>
      <c r="D431" s="15">
        <v>0</v>
      </c>
      <c r="E431" s="16">
        <f t="shared" si="51"/>
        <v>8.2918739635157548E-4</v>
      </c>
      <c r="F431" s="16" t="str">
        <f t="shared" si="52"/>
        <v/>
      </c>
      <c r="G431" s="16">
        <f t="shared" si="54"/>
        <v>-1</v>
      </c>
      <c r="H431" s="16">
        <f t="shared" si="53"/>
        <v>-8.2918739635157548E-4</v>
      </c>
    </row>
    <row r="432" spans="1:8" ht="25.5" x14ac:dyDescent="0.2">
      <c r="A432" s="13"/>
      <c r="B432" s="14" t="s">
        <v>408</v>
      </c>
      <c r="C432" s="15">
        <v>32</v>
      </c>
      <c r="D432" s="15">
        <v>11</v>
      </c>
      <c r="E432" s="16">
        <f t="shared" si="51"/>
        <v>2.6533996683250415E-2</v>
      </c>
      <c r="F432" s="16">
        <f t="shared" si="52"/>
        <v>6.3731170336037077E-3</v>
      </c>
      <c r="G432" s="16">
        <f t="shared" si="54"/>
        <v>-0.65625</v>
      </c>
      <c r="H432" s="16">
        <f t="shared" si="53"/>
        <v>-1.7412935323383085E-2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5</v>
      </c>
      <c r="D434" s="15">
        <v>1</v>
      </c>
      <c r="E434" s="16">
        <f t="shared" si="51"/>
        <v>4.1459369817578775E-3</v>
      </c>
      <c r="F434" s="16">
        <f t="shared" si="52"/>
        <v>5.7937427578215526E-4</v>
      </c>
      <c r="G434" s="16">
        <f t="shared" si="54"/>
        <v>-0.8</v>
      </c>
      <c r="H434" s="16">
        <f t="shared" si="53"/>
        <v>-3.3167495854063023E-3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3</v>
      </c>
      <c r="E436" s="16" t="str">
        <f t="shared" si="51"/>
        <v/>
      </c>
      <c r="F436" s="16">
        <f t="shared" si="52"/>
        <v>1.7381228273464658E-3</v>
      </c>
      <c r="G436" s="16">
        <f t="shared" si="54"/>
        <v>1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3</v>
      </c>
      <c r="E437" s="16" t="str">
        <f t="shared" si="51"/>
        <v/>
      </c>
      <c r="F437" s="16">
        <f t="shared" si="52"/>
        <v>1.7381228273464658E-3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2</v>
      </c>
      <c r="E438" s="16" t="str">
        <f t="shared" si="51"/>
        <v/>
      </c>
      <c r="F438" s="16">
        <f t="shared" si="52"/>
        <v>1.1587485515643105E-3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4</v>
      </c>
      <c r="E439" s="16" t="str">
        <f t="shared" si="51"/>
        <v/>
      </c>
      <c r="F439" s="16">
        <f t="shared" si="52"/>
        <v>2.3174971031286211E-3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1</v>
      </c>
      <c r="E441" s="16" t="str">
        <f t="shared" si="51"/>
        <v/>
      </c>
      <c r="F441" s="16">
        <f t="shared" si="52"/>
        <v>5.7937427578215526E-4</v>
      </c>
      <c r="G441" s="16">
        <f t="shared" si="54"/>
        <v>1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152</v>
      </c>
      <c r="D442" s="15">
        <v>3</v>
      </c>
      <c r="E442" s="16">
        <f t="shared" si="51"/>
        <v>0.12603648424543948</v>
      </c>
      <c r="F442" s="16">
        <f t="shared" si="52"/>
        <v>1.7381228273464658E-3</v>
      </c>
      <c r="G442" s="16">
        <f t="shared" si="54"/>
        <v>-0.98026315789473684</v>
      </c>
      <c r="H442" s="16">
        <f t="shared" si="53"/>
        <v>-0.12354892205638475</v>
      </c>
    </row>
    <row r="443" spans="1:8" x14ac:dyDescent="0.2">
      <c r="A443" s="13"/>
      <c r="B443" s="14" t="s">
        <v>419</v>
      </c>
      <c r="C443" s="15">
        <v>34</v>
      </c>
      <c r="D443" s="15">
        <v>1</v>
      </c>
      <c r="E443" s="16">
        <f t="shared" si="51"/>
        <v>2.8192371475953566E-2</v>
      </c>
      <c r="F443" s="16">
        <f t="shared" si="52"/>
        <v>5.7937427578215526E-4</v>
      </c>
      <c r="G443" s="16">
        <f t="shared" si="54"/>
        <v>-0.97058823529411764</v>
      </c>
      <c r="H443" s="16">
        <f t="shared" si="53"/>
        <v>-2.736318407960199E-2</v>
      </c>
    </row>
    <row r="444" spans="1:8" x14ac:dyDescent="0.2">
      <c r="A444" s="13"/>
      <c r="B444" s="14" t="s">
        <v>420</v>
      </c>
      <c r="C444" s="15">
        <v>2</v>
      </c>
      <c r="D444" s="15">
        <v>0</v>
      </c>
      <c r="E444" s="16">
        <f t="shared" si="51"/>
        <v>1.658374792703151E-3</v>
      </c>
      <c r="F444" s="16" t="str">
        <f t="shared" si="52"/>
        <v/>
      </c>
      <c r="G444" s="16">
        <f t="shared" si="54"/>
        <v>-1</v>
      </c>
      <c r="H444" s="16">
        <f t="shared" si="53"/>
        <v>-1.658374792703151E-3</v>
      </c>
    </row>
    <row r="445" spans="1:8" x14ac:dyDescent="0.2">
      <c r="A445" s="13"/>
      <c r="B445" s="14" t="s">
        <v>421</v>
      </c>
      <c r="C445" s="15">
        <v>146</v>
      </c>
      <c r="D445" s="15">
        <v>7</v>
      </c>
      <c r="E445" s="16">
        <f t="shared" si="51"/>
        <v>0.12106135986733002</v>
      </c>
      <c r="F445" s="16">
        <f t="shared" si="52"/>
        <v>4.0556199304750866E-3</v>
      </c>
      <c r="G445" s="16">
        <f t="shared" si="54"/>
        <v>-0.95205479452054798</v>
      </c>
      <c r="H445" s="16">
        <f t="shared" si="53"/>
        <v>-0.11525704809286899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1</v>
      </c>
      <c r="D450" s="15">
        <v>0</v>
      </c>
      <c r="E450" s="16">
        <f t="shared" si="51"/>
        <v>8.2918739635157548E-4</v>
      </c>
      <c r="F450" s="16" t="str">
        <f t="shared" si="52"/>
        <v/>
      </c>
      <c r="G450" s="16">
        <f t="shared" si="54"/>
        <v>-1</v>
      </c>
      <c r="H450" s="16">
        <f t="shared" si="53"/>
        <v>-8.2918739635157548E-4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1</v>
      </c>
      <c r="D455" s="15">
        <v>4</v>
      </c>
      <c r="E455" s="16">
        <f t="shared" si="51"/>
        <v>8.2918739635157548E-4</v>
      </c>
      <c r="F455" s="16">
        <f t="shared" si="52"/>
        <v>2.3174971031286211E-3</v>
      </c>
      <c r="G455" s="16">
        <f t="shared" si="54"/>
        <v>3</v>
      </c>
      <c r="H455" s="16">
        <f t="shared" si="53"/>
        <v>2.4875621890547263E-3</v>
      </c>
    </row>
    <row r="456" spans="1:8" x14ac:dyDescent="0.2">
      <c r="A456" s="13"/>
      <c r="B456" s="14" t="s">
        <v>432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1</v>
      </c>
      <c r="D457" s="15">
        <v>0</v>
      </c>
      <c r="E457" s="16">
        <f t="shared" si="51"/>
        <v>8.2918739635157548E-4</v>
      </c>
      <c r="F457" s="16" t="str">
        <f t="shared" si="52"/>
        <v/>
      </c>
      <c r="G457" s="16">
        <f t="shared" si="54"/>
        <v>-1</v>
      </c>
      <c r="H457" s="16">
        <f t="shared" si="53"/>
        <v>-8.2918739635157548E-4</v>
      </c>
    </row>
    <row r="458" spans="1:8" ht="25.5" x14ac:dyDescent="0.2">
      <c r="A458" s="13"/>
      <c r="B458" s="14" t="s">
        <v>434</v>
      </c>
      <c r="C458" s="15">
        <v>1</v>
      </c>
      <c r="D458" s="15">
        <v>0</v>
      </c>
      <c r="E458" s="16">
        <f t="shared" si="51"/>
        <v>8.2918739635157548E-4</v>
      </c>
      <c r="F458" s="16" t="str">
        <f t="shared" si="52"/>
        <v/>
      </c>
      <c r="G458" s="16">
        <f t="shared" si="54"/>
        <v>-1</v>
      </c>
      <c r="H458" s="16">
        <f t="shared" si="53"/>
        <v>-8.2918739635157548E-4</v>
      </c>
    </row>
    <row r="459" spans="1:8" ht="25.5" x14ac:dyDescent="0.2">
      <c r="A459" s="13"/>
      <c r="B459" s="14" t="s">
        <v>435</v>
      </c>
      <c r="C459" s="15">
        <v>3</v>
      </c>
      <c r="D459" s="15">
        <v>0</v>
      </c>
      <c r="E459" s="16">
        <f t="shared" si="51"/>
        <v>2.4875621890547263E-3</v>
      </c>
      <c r="F459" s="16" t="str">
        <f t="shared" si="52"/>
        <v/>
      </c>
      <c r="G459" s="16">
        <f t="shared" si="54"/>
        <v>-1</v>
      </c>
      <c r="H459" s="16">
        <f t="shared" si="53"/>
        <v>-2.4875621890547263E-3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1</v>
      </c>
      <c r="E461" s="16" t="str">
        <f t="shared" si="51"/>
        <v/>
      </c>
      <c r="F461" s="16">
        <f t="shared" si="52"/>
        <v>5.7937427578215526E-4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1</v>
      </c>
      <c r="E463" s="16" t="str">
        <f t="shared" si="51"/>
        <v/>
      </c>
      <c r="F463" s="16">
        <f t="shared" si="52"/>
        <v>5.7937427578215526E-4</v>
      </c>
      <c r="G463" s="16">
        <f t="shared" si="54"/>
        <v>1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1</v>
      </c>
      <c r="E464" s="16" t="str">
        <f t="shared" si="51"/>
        <v/>
      </c>
      <c r="F464" s="16">
        <f t="shared" si="52"/>
        <v>5.7937427578215526E-4</v>
      </c>
      <c r="G464" s="16">
        <f t="shared" si="54"/>
        <v>1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2</v>
      </c>
      <c r="D465" s="15">
        <v>9</v>
      </c>
      <c r="E465" s="16">
        <f t="shared" si="51"/>
        <v>1.658374792703151E-3</v>
      </c>
      <c r="F465" s="16">
        <f t="shared" si="52"/>
        <v>5.2143684820393976E-3</v>
      </c>
      <c r="G465" s="16">
        <f t="shared" si="54"/>
        <v>3.5</v>
      </c>
      <c r="H465" s="16">
        <f t="shared" si="53"/>
        <v>5.8043117744610287E-3</v>
      </c>
    </row>
    <row r="466" spans="1:8" x14ac:dyDescent="0.2">
      <c r="A466" s="13"/>
      <c r="B466" s="14" t="s">
        <v>442</v>
      </c>
      <c r="C466" s="15">
        <v>4</v>
      </c>
      <c r="D466" s="15">
        <v>1</v>
      </c>
      <c r="E466" s="16">
        <f t="shared" si="51"/>
        <v>3.3167495854063019E-3</v>
      </c>
      <c r="F466" s="16">
        <f t="shared" si="52"/>
        <v>5.7937427578215526E-4</v>
      </c>
      <c r="G466" s="16">
        <f t="shared" si="54"/>
        <v>-0.75</v>
      </c>
      <c r="H466" s="16">
        <f t="shared" si="53"/>
        <v>-2.4875621890547263E-3</v>
      </c>
    </row>
    <row r="467" spans="1:8" x14ac:dyDescent="0.2">
      <c r="A467" s="13"/>
      <c r="B467" s="14" t="s">
        <v>443</v>
      </c>
      <c r="C467" s="15">
        <v>3</v>
      </c>
      <c r="D467" s="15">
        <v>1</v>
      </c>
      <c r="E467" s="16">
        <f t="shared" si="51"/>
        <v>2.4875621890547263E-3</v>
      </c>
      <c r="F467" s="16">
        <f t="shared" si="52"/>
        <v>5.7937427578215526E-4</v>
      </c>
      <c r="G467" s="16">
        <f t="shared" si="54"/>
        <v>-0.66666666666666663</v>
      </c>
      <c r="H467" s="16">
        <f t="shared" si="53"/>
        <v>-1.6583747927031507E-3</v>
      </c>
    </row>
    <row r="468" spans="1:8" x14ac:dyDescent="0.2">
      <c r="A468" s="13"/>
      <c r="B468" s="14" t="s">
        <v>444</v>
      </c>
      <c r="C468" s="15">
        <v>0</v>
      </c>
      <c r="D468" s="15">
        <v>2</v>
      </c>
      <c r="E468" s="16" t="str">
        <f t="shared" si="51"/>
        <v/>
      </c>
      <c r="F468" s="16">
        <f t="shared" si="52"/>
        <v>1.1587485515643105E-3</v>
      </c>
      <c r="G468" s="16">
        <f t="shared" si="54"/>
        <v>1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25</v>
      </c>
      <c r="D471" s="15">
        <v>22</v>
      </c>
      <c r="E471" s="16">
        <f t="shared" si="51"/>
        <v>2.0729684908789386E-2</v>
      </c>
      <c r="F471" s="16">
        <f t="shared" si="52"/>
        <v>1.2746234067207415E-2</v>
      </c>
      <c r="G471" s="16">
        <f t="shared" si="54"/>
        <v>-0.12</v>
      </c>
      <c r="H471" s="16">
        <f t="shared" si="53"/>
        <v>-2.4875621890547263E-3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1</v>
      </c>
      <c r="E473" s="16" t="str">
        <f t="shared" si="51"/>
        <v/>
      </c>
      <c r="F473" s="16">
        <f t="shared" si="52"/>
        <v>5.7937427578215526E-4</v>
      </c>
      <c r="G473" s="16">
        <f t="shared" si="54"/>
        <v>1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2</v>
      </c>
      <c r="E479" s="16" t="str">
        <f t="shared" si="55"/>
        <v/>
      </c>
      <c r="F479" s="16">
        <f t="shared" si="56"/>
        <v>1.1587485515643105E-3</v>
      </c>
      <c r="G479" s="16">
        <f t="shared" si="58"/>
        <v>1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1</v>
      </c>
      <c r="D483" s="15">
        <v>0</v>
      </c>
      <c r="E483" s="16">
        <f t="shared" si="55"/>
        <v>8.2918739635157548E-4</v>
      </c>
      <c r="F483" s="16" t="str">
        <f t="shared" si="56"/>
        <v/>
      </c>
      <c r="G483" s="16">
        <f t="shared" si="58"/>
        <v>-1</v>
      </c>
      <c r="H483" s="16">
        <f t="shared" si="57"/>
        <v>-8.2918739635157548E-4</v>
      </c>
    </row>
    <row r="484" spans="1:8" x14ac:dyDescent="0.2">
      <c r="A484" s="13"/>
      <c r="B484" s="14" t="s">
        <v>460</v>
      </c>
      <c r="C484" s="15">
        <v>3</v>
      </c>
      <c r="D484" s="15">
        <v>7</v>
      </c>
      <c r="E484" s="16">
        <f t="shared" si="55"/>
        <v>2.4875621890547263E-3</v>
      </c>
      <c r="F484" s="16">
        <f t="shared" si="56"/>
        <v>4.0556199304750866E-3</v>
      </c>
      <c r="G484" s="16">
        <f t="shared" si="58"/>
        <v>1.3333333333333333</v>
      </c>
      <c r="H484" s="16">
        <f t="shared" si="57"/>
        <v>3.3167495854063015E-3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1</v>
      </c>
      <c r="E487" s="16" t="str">
        <f t="shared" si="55"/>
        <v/>
      </c>
      <c r="F487" s="16">
        <f t="shared" si="56"/>
        <v>5.7937427578215526E-4</v>
      </c>
      <c r="G487" s="16">
        <f t="shared" si="58"/>
        <v>1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3</v>
      </c>
      <c r="D489" s="15">
        <v>0</v>
      </c>
      <c r="E489" s="16">
        <f t="shared" si="55"/>
        <v>2.4875621890547263E-3</v>
      </c>
      <c r="F489" s="16" t="str">
        <f t="shared" si="56"/>
        <v/>
      </c>
      <c r="G489" s="16">
        <f t="shared" si="58"/>
        <v>-1</v>
      </c>
      <c r="H489" s="16">
        <f t="shared" si="57"/>
        <v>-2.4875621890547263E-3</v>
      </c>
    </row>
    <row r="490" spans="1:8" x14ac:dyDescent="0.2">
      <c r="A490" s="13"/>
      <c r="B490" s="14" t="s">
        <v>466</v>
      </c>
      <c r="C490" s="15">
        <v>40</v>
      </c>
      <c r="D490" s="15">
        <v>57</v>
      </c>
      <c r="E490" s="16">
        <f t="shared" si="55"/>
        <v>3.316749585406302E-2</v>
      </c>
      <c r="F490" s="16">
        <f t="shared" si="56"/>
        <v>3.3024333719582848E-2</v>
      </c>
      <c r="G490" s="16">
        <f t="shared" si="58"/>
        <v>0.42499999999999999</v>
      </c>
      <c r="H490" s="16">
        <f t="shared" si="57"/>
        <v>1.4096185737976783E-2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1</v>
      </c>
      <c r="E497" s="16" t="str">
        <f t="shared" si="55"/>
        <v/>
      </c>
      <c r="F497" s="16">
        <f t="shared" si="56"/>
        <v>5.7937427578215526E-4</v>
      </c>
      <c r="G497" s="16">
        <f t="shared" si="58"/>
        <v>1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15</v>
      </c>
      <c r="D500" s="15">
        <v>0</v>
      </c>
      <c r="E500" s="16">
        <f t="shared" si="55"/>
        <v>1.2437810945273632E-2</v>
      </c>
      <c r="F500" s="16" t="str">
        <f t="shared" si="56"/>
        <v/>
      </c>
      <c r="G500" s="16">
        <f t="shared" si="58"/>
        <v>-1</v>
      </c>
      <c r="H500" s="16">
        <f t="shared" si="57"/>
        <v>-1.2437810945273632E-2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1</v>
      </c>
      <c r="D510" s="15">
        <v>0</v>
      </c>
      <c r="E510" s="16">
        <f t="shared" si="55"/>
        <v>8.2918739635157548E-4</v>
      </c>
      <c r="F510" s="16" t="str">
        <f t="shared" si="56"/>
        <v/>
      </c>
      <c r="G510" s="16">
        <f t="shared" si="58"/>
        <v>-1</v>
      </c>
      <c r="H510" s="16">
        <f t="shared" si="57"/>
        <v>-8.2918739635157548E-4</v>
      </c>
    </row>
    <row r="511" spans="1:8" x14ac:dyDescent="0.2">
      <c r="A511" s="13"/>
      <c r="B511" s="14" t="s">
        <v>487</v>
      </c>
      <c r="C511" s="15">
        <v>9</v>
      </c>
      <c r="D511" s="15">
        <v>1</v>
      </c>
      <c r="E511" s="16">
        <f t="shared" si="55"/>
        <v>7.462686567164179E-3</v>
      </c>
      <c r="F511" s="16">
        <f t="shared" si="56"/>
        <v>5.7937427578215526E-4</v>
      </c>
      <c r="G511" s="16">
        <f t="shared" si="58"/>
        <v>-0.88888888888888884</v>
      </c>
      <c r="H511" s="16">
        <f t="shared" si="57"/>
        <v>-6.6334991708126029E-3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1</v>
      </c>
      <c r="E514" s="16" t="str">
        <f t="shared" si="55"/>
        <v/>
      </c>
      <c r="F514" s="16">
        <f t="shared" si="56"/>
        <v>5.7937427578215526E-4</v>
      </c>
      <c r="G514" s="16">
        <f t="shared" si="58"/>
        <v>1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1</v>
      </c>
      <c r="D515" s="15">
        <v>1</v>
      </c>
      <c r="E515" s="16">
        <f t="shared" si="55"/>
        <v>8.2918739635157548E-4</v>
      </c>
      <c r="F515" s="16">
        <f t="shared" si="56"/>
        <v>5.7937427578215526E-4</v>
      </c>
      <c r="G515" s="16">
        <f t="shared" si="58"/>
        <v>0</v>
      </c>
      <c r="H515" s="16">
        <f t="shared" si="57"/>
        <v>0</v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1</v>
      </c>
      <c r="E523" s="16" t="str">
        <f t="shared" si="55"/>
        <v/>
      </c>
      <c r="F523" s="16">
        <f t="shared" si="56"/>
        <v>5.7937427578215526E-4</v>
      </c>
      <c r="G523" s="16">
        <f t="shared" si="58"/>
        <v>1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1</v>
      </c>
      <c r="E530" s="16" t="str">
        <f t="shared" si="55"/>
        <v/>
      </c>
      <c r="F530" s="16">
        <f t="shared" si="56"/>
        <v>5.7937427578215526E-4</v>
      </c>
      <c r="G530" s="16">
        <f t="shared" si="58"/>
        <v>1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1</v>
      </c>
      <c r="D532" s="15">
        <v>0</v>
      </c>
      <c r="E532" s="16">
        <f t="shared" si="55"/>
        <v>8.2918739635157548E-4</v>
      </c>
      <c r="F532" s="16" t="str">
        <f t="shared" si="56"/>
        <v/>
      </c>
      <c r="G532" s="16">
        <f t="shared" si="58"/>
        <v>-1</v>
      </c>
      <c r="H532" s="16">
        <f t="shared" si="57"/>
        <v>-8.2918739635157548E-4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1</v>
      </c>
      <c r="E534" s="16" t="str">
        <f t="shared" si="55"/>
        <v/>
      </c>
      <c r="F534" s="16">
        <f t="shared" si="56"/>
        <v>5.7937427578215526E-4</v>
      </c>
      <c r="G534" s="16">
        <f t="shared" si="58"/>
        <v>1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2</v>
      </c>
      <c r="D535" s="15">
        <v>6</v>
      </c>
      <c r="E535" s="16">
        <f t="shared" si="55"/>
        <v>1.658374792703151E-3</v>
      </c>
      <c r="F535" s="16">
        <f t="shared" si="56"/>
        <v>3.4762456546929316E-3</v>
      </c>
      <c r="G535" s="16">
        <f t="shared" si="58"/>
        <v>2</v>
      </c>
      <c r="H535" s="16">
        <f t="shared" si="57"/>
        <v>3.3167495854063019E-3</v>
      </c>
    </row>
    <row r="536" spans="1:8" ht="25.5" x14ac:dyDescent="0.2">
      <c r="A536" s="13"/>
      <c r="B536" s="14" t="s">
        <v>512</v>
      </c>
      <c r="C536" s="15">
        <v>1</v>
      </c>
      <c r="D536" s="15">
        <v>0</v>
      </c>
      <c r="E536" s="16">
        <f t="shared" si="55"/>
        <v>8.2918739635157548E-4</v>
      </c>
      <c r="F536" s="16" t="str">
        <f t="shared" si="56"/>
        <v/>
      </c>
      <c r="G536" s="16">
        <f t="shared" si="58"/>
        <v>-1</v>
      </c>
      <c r="H536" s="16">
        <f t="shared" si="57"/>
        <v>-8.2918739635157548E-4</v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34</v>
      </c>
      <c r="D538" s="15">
        <v>10</v>
      </c>
      <c r="E538" s="16">
        <f t="shared" si="55"/>
        <v>2.8192371475953566E-2</v>
      </c>
      <c r="F538" s="16">
        <f t="shared" si="56"/>
        <v>5.7937427578215531E-3</v>
      </c>
      <c r="G538" s="16">
        <f t="shared" si="58"/>
        <v>-0.70588235294117652</v>
      </c>
      <c r="H538" s="16">
        <f t="shared" si="57"/>
        <v>-1.9900497512437811E-2</v>
      </c>
    </row>
    <row r="539" spans="1:8" x14ac:dyDescent="0.2">
      <c r="A539" s="13"/>
      <c r="B539" s="14" t="s">
        <v>515</v>
      </c>
      <c r="C539" s="15">
        <v>2</v>
      </c>
      <c r="D539" s="15">
        <v>10</v>
      </c>
      <c r="E539" s="16">
        <f t="shared" si="55"/>
        <v>1.658374792703151E-3</v>
      </c>
      <c r="F539" s="16">
        <f t="shared" si="56"/>
        <v>5.7937427578215531E-3</v>
      </c>
      <c r="G539" s="16">
        <f t="shared" si="58"/>
        <v>4</v>
      </c>
      <c r="H539" s="16">
        <f t="shared" si="57"/>
        <v>6.6334991708126038E-3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2</v>
      </c>
      <c r="D542" s="15">
        <v>0</v>
      </c>
      <c r="E542" s="16">
        <f t="shared" si="59"/>
        <v>1.658374792703151E-3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-1.658374792703151E-3</v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1</v>
      </c>
      <c r="E548" s="16" t="str">
        <f t="shared" si="59"/>
        <v/>
      </c>
      <c r="F548" s="16">
        <f t="shared" si="60"/>
        <v>5.7937427578215526E-4</v>
      </c>
      <c r="G548" s="16">
        <f t="shared" si="62"/>
        <v>1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1</v>
      </c>
      <c r="E549" s="16" t="str">
        <f t="shared" si="59"/>
        <v/>
      </c>
      <c r="F549" s="16">
        <f t="shared" si="60"/>
        <v>5.7937427578215526E-4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1</v>
      </c>
      <c r="E550" s="16" t="str">
        <f t="shared" si="59"/>
        <v/>
      </c>
      <c r="F550" s="16">
        <f t="shared" si="60"/>
        <v>5.7937427578215526E-4</v>
      </c>
      <c r="G550" s="16">
        <f t="shared" si="62"/>
        <v>1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1</v>
      </c>
      <c r="D551" s="15">
        <v>0</v>
      </c>
      <c r="E551" s="16">
        <f t="shared" si="59"/>
        <v>8.2918739635157548E-4</v>
      </c>
      <c r="F551" s="16" t="str">
        <f t="shared" si="60"/>
        <v/>
      </c>
      <c r="G551" s="16">
        <f t="shared" si="62"/>
        <v>-1</v>
      </c>
      <c r="H551" s="16">
        <f t="shared" si="61"/>
        <v>-8.2918739635157548E-4</v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8</v>
      </c>
      <c r="D554" s="15">
        <v>4</v>
      </c>
      <c r="E554" s="16">
        <f t="shared" si="59"/>
        <v>6.6334991708126038E-3</v>
      </c>
      <c r="F554" s="16">
        <f t="shared" si="60"/>
        <v>2.3174971031286211E-3</v>
      </c>
      <c r="G554" s="16">
        <f t="shared" si="62"/>
        <v>-0.5</v>
      </c>
      <c r="H554" s="16">
        <f t="shared" si="61"/>
        <v>-3.3167495854063019E-3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10</v>
      </c>
      <c r="D556" s="15">
        <v>1</v>
      </c>
      <c r="E556" s="16">
        <f t="shared" si="59"/>
        <v>8.291873963515755E-3</v>
      </c>
      <c r="F556" s="16">
        <f t="shared" si="60"/>
        <v>5.7937427578215526E-4</v>
      </c>
      <c r="G556" s="16">
        <f t="shared" si="62"/>
        <v>-0.9</v>
      </c>
      <c r="H556" s="16">
        <f t="shared" si="61"/>
        <v>-7.4626865671641798E-3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12</v>
      </c>
      <c r="D559" s="15">
        <v>14</v>
      </c>
      <c r="E559" s="16">
        <f t="shared" si="59"/>
        <v>9.9502487562189053E-3</v>
      </c>
      <c r="F559" s="16">
        <f t="shared" si="60"/>
        <v>8.1112398609501733E-3</v>
      </c>
      <c r="G559" s="16">
        <f t="shared" si="62"/>
        <v>0.16666666666666666</v>
      </c>
      <c r="H559" s="16">
        <f t="shared" si="61"/>
        <v>1.6583747927031507E-3</v>
      </c>
    </row>
    <row r="560" spans="1:8" ht="25.5" x14ac:dyDescent="0.2">
      <c r="A560" s="13"/>
      <c r="B560" s="14" t="s">
        <v>535</v>
      </c>
      <c r="C560" s="15">
        <v>7</v>
      </c>
      <c r="D560" s="15">
        <v>14</v>
      </c>
      <c r="E560" s="16">
        <f t="shared" si="59"/>
        <v>5.8043117744610278E-3</v>
      </c>
      <c r="F560" s="16">
        <f t="shared" si="60"/>
        <v>8.1112398609501733E-3</v>
      </c>
      <c r="G560" s="16">
        <f t="shared" si="62"/>
        <v>1</v>
      </c>
      <c r="H560" s="16">
        <f t="shared" si="61"/>
        <v>5.8043117744610278E-3</v>
      </c>
    </row>
    <row r="561" spans="1:8" x14ac:dyDescent="0.2">
      <c r="A561" s="13"/>
      <c r="B561" s="14" t="s">
        <v>536</v>
      </c>
      <c r="C561" s="15">
        <v>40</v>
      </c>
      <c r="D561" s="15">
        <v>45</v>
      </c>
      <c r="E561" s="16">
        <f t="shared" si="59"/>
        <v>3.316749585406302E-2</v>
      </c>
      <c r="F561" s="16">
        <f t="shared" si="60"/>
        <v>2.6071842410196989E-2</v>
      </c>
      <c r="G561" s="16">
        <f t="shared" si="62"/>
        <v>0.125</v>
      </c>
      <c r="H561" s="16">
        <f t="shared" si="61"/>
        <v>4.1459369817578775E-3</v>
      </c>
    </row>
    <row r="562" spans="1:8" x14ac:dyDescent="0.2">
      <c r="A562" s="13"/>
      <c r="B562" s="14" t="s">
        <v>537</v>
      </c>
      <c r="C562" s="15">
        <v>0</v>
      </c>
      <c r="D562" s="15">
        <v>1</v>
      </c>
      <c r="E562" s="16" t="str">
        <f t="shared" si="59"/>
        <v/>
      </c>
      <c r="F562" s="16">
        <f t="shared" si="60"/>
        <v>5.7937427578215526E-4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1</v>
      </c>
      <c r="E565" s="16" t="str">
        <f t="shared" si="59"/>
        <v/>
      </c>
      <c r="F565" s="16">
        <f t="shared" si="60"/>
        <v>5.7937427578215526E-4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1</v>
      </c>
      <c r="D566" s="15">
        <v>1</v>
      </c>
      <c r="E566" s="16">
        <f t="shared" si="59"/>
        <v>8.2918739635157548E-4</v>
      </c>
      <c r="F566" s="16">
        <f t="shared" si="60"/>
        <v>5.7937427578215526E-4</v>
      </c>
      <c r="G566" s="16">
        <f t="shared" si="62"/>
        <v>0</v>
      </c>
      <c r="H566" s="16">
        <f t="shared" si="61"/>
        <v>0</v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3</v>
      </c>
      <c r="D568" s="15">
        <v>2</v>
      </c>
      <c r="E568" s="16">
        <f t="shared" si="59"/>
        <v>2.4875621890547263E-3</v>
      </c>
      <c r="F568" s="16">
        <f t="shared" si="60"/>
        <v>1.1587485515643105E-3</v>
      </c>
      <c r="G568" s="16">
        <f t="shared" si="62"/>
        <v>-0.33333333333333331</v>
      </c>
      <c r="H568" s="16">
        <f t="shared" si="61"/>
        <v>-8.2918739635157537E-4</v>
      </c>
    </row>
    <row r="569" spans="1:8" x14ac:dyDescent="0.2">
      <c r="A569" s="13"/>
      <c r="B569" s="14" t="s">
        <v>544</v>
      </c>
      <c r="C569" s="15">
        <v>2</v>
      </c>
      <c r="D569" s="15">
        <v>1</v>
      </c>
      <c r="E569" s="16">
        <f t="shared" si="59"/>
        <v>1.658374792703151E-3</v>
      </c>
      <c r="F569" s="16">
        <f t="shared" si="60"/>
        <v>5.7937427578215526E-4</v>
      </c>
      <c r="G569" s="16">
        <f t="shared" si="62"/>
        <v>-0.5</v>
      </c>
      <c r="H569" s="16">
        <f t="shared" si="61"/>
        <v>-8.2918739635157548E-4</v>
      </c>
    </row>
    <row r="570" spans="1:8" x14ac:dyDescent="0.2">
      <c r="A570" s="13"/>
      <c r="B570" s="14" t="s">
        <v>545</v>
      </c>
      <c r="C570" s="15">
        <v>1</v>
      </c>
      <c r="D570" s="15">
        <v>0</v>
      </c>
      <c r="E570" s="16">
        <f t="shared" si="59"/>
        <v>8.2918739635157548E-4</v>
      </c>
      <c r="F570" s="16" t="str">
        <f t="shared" si="60"/>
        <v/>
      </c>
      <c r="G570" s="16">
        <f t="shared" si="62"/>
        <v>-1</v>
      </c>
      <c r="H570" s="16">
        <f t="shared" si="61"/>
        <v>-8.2918739635157548E-4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411</v>
      </c>
      <c r="D582" s="18">
        <f>SUM(D583:D609)</f>
        <v>604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0.46958637469586373</v>
      </c>
      <c r="H582" s="19">
        <f t="shared" ref="H582:H609" si="65">+IF(OR(AND(E582=""),(G582="")),"",E582*G582)</f>
        <v>0.46958637469586373</v>
      </c>
    </row>
    <row r="583" spans="1:8" x14ac:dyDescent="0.2">
      <c r="A583" s="13"/>
      <c r="B583" s="14" t="s">
        <v>552</v>
      </c>
      <c r="C583" s="15">
        <v>1</v>
      </c>
      <c r="D583" s="15">
        <v>3</v>
      </c>
      <c r="E583" s="16">
        <f t="shared" si="63"/>
        <v>2.4330900243309003E-3</v>
      </c>
      <c r="F583" s="16">
        <f t="shared" si="64"/>
        <v>4.9668874172185433E-3</v>
      </c>
      <c r="G583" s="16">
        <f t="shared" ref="G583:G609" si="66">+IF(AND(C583=0,D583=0)," ",IF(C583=0,1,IF(D583=0,-1,(D583-C583)/C583)))</f>
        <v>2</v>
      </c>
      <c r="H583" s="16">
        <f t="shared" si="65"/>
        <v>4.8661800486618006E-3</v>
      </c>
    </row>
    <row r="584" spans="1:8" x14ac:dyDescent="0.2">
      <c r="A584" s="13"/>
      <c r="B584" s="14" t="s">
        <v>553</v>
      </c>
      <c r="C584" s="15">
        <v>4</v>
      </c>
      <c r="D584" s="15">
        <v>9</v>
      </c>
      <c r="E584" s="16">
        <f t="shared" si="63"/>
        <v>9.7323600973236012E-3</v>
      </c>
      <c r="F584" s="16">
        <f t="shared" si="64"/>
        <v>1.4900662251655629E-2</v>
      </c>
      <c r="G584" s="16">
        <f t="shared" si="66"/>
        <v>1.25</v>
      </c>
      <c r="H584" s="16">
        <f t="shared" si="65"/>
        <v>1.2165450121654502E-2</v>
      </c>
    </row>
    <row r="585" spans="1:8" ht="25.5" x14ac:dyDescent="0.2">
      <c r="A585" s="13"/>
      <c r="B585" s="14" t="s">
        <v>554</v>
      </c>
      <c r="C585" s="15">
        <v>25</v>
      </c>
      <c r="D585" s="15">
        <v>54</v>
      </c>
      <c r="E585" s="16">
        <f t="shared" si="63"/>
        <v>6.0827250608272508E-2</v>
      </c>
      <c r="F585" s="16">
        <f t="shared" si="64"/>
        <v>8.9403973509933773E-2</v>
      </c>
      <c r="G585" s="16">
        <f t="shared" si="66"/>
        <v>1.1599999999999999</v>
      </c>
      <c r="H585" s="16">
        <f t="shared" si="65"/>
        <v>7.0559610705596104E-2</v>
      </c>
    </row>
    <row r="586" spans="1:8" x14ac:dyDescent="0.2">
      <c r="A586" s="13"/>
      <c r="B586" s="14" t="s">
        <v>555</v>
      </c>
      <c r="C586" s="15">
        <v>109</v>
      </c>
      <c r="D586" s="15">
        <v>48</v>
      </c>
      <c r="E586" s="16">
        <f t="shared" si="63"/>
        <v>0.26520681265206814</v>
      </c>
      <c r="F586" s="16">
        <f t="shared" si="64"/>
        <v>7.9470198675496692E-2</v>
      </c>
      <c r="G586" s="16">
        <f t="shared" si="66"/>
        <v>-0.55963302752293576</v>
      </c>
      <c r="H586" s="16">
        <f t="shared" si="65"/>
        <v>-0.1484184914841849</v>
      </c>
    </row>
    <row r="587" spans="1:8" x14ac:dyDescent="0.2">
      <c r="A587" s="13"/>
      <c r="B587" s="14" t="s">
        <v>556</v>
      </c>
      <c r="C587" s="15">
        <v>0</v>
      </c>
      <c r="D587" s="15">
        <v>3</v>
      </c>
      <c r="E587" s="16" t="str">
        <f t="shared" si="63"/>
        <v/>
      </c>
      <c r="F587" s="16">
        <f t="shared" si="64"/>
        <v>4.9668874172185433E-3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5</v>
      </c>
      <c r="D590" s="15">
        <v>1</v>
      </c>
      <c r="E590" s="16">
        <f t="shared" si="63"/>
        <v>1.2165450121654502E-2</v>
      </c>
      <c r="F590" s="16">
        <f t="shared" si="64"/>
        <v>1.6556291390728477E-3</v>
      </c>
      <c r="G590" s="16">
        <f t="shared" si="66"/>
        <v>-0.8</v>
      </c>
      <c r="H590" s="16">
        <f t="shared" si="65"/>
        <v>-9.732360097323603E-3</v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1</v>
      </c>
      <c r="D592" s="15">
        <v>2</v>
      </c>
      <c r="E592" s="16">
        <f t="shared" si="63"/>
        <v>2.4330900243309003E-3</v>
      </c>
      <c r="F592" s="16">
        <f t="shared" si="64"/>
        <v>3.3112582781456954E-3</v>
      </c>
      <c r="G592" s="16">
        <f t="shared" si="66"/>
        <v>1</v>
      </c>
      <c r="H592" s="16">
        <f t="shared" si="65"/>
        <v>2.4330900243309003E-3</v>
      </c>
    </row>
    <row r="593" spans="1:8" x14ac:dyDescent="0.2">
      <c r="A593" s="13"/>
      <c r="B593" s="14" t="s">
        <v>562</v>
      </c>
      <c r="C593" s="15">
        <v>1</v>
      </c>
      <c r="D593" s="15">
        <v>1</v>
      </c>
      <c r="E593" s="16">
        <f t="shared" si="63"/>
        <v>2.4330900243309003E-3</v>
      </c>
      <c r="F593" s="16">
        <f t="shared" si="64"/>
        <v>1.6556291390728477E-3</v>
      </c>
      <c r="G593" s="16">
        <f t="shared" si="66"/>
        <v>0</v>
      </c>
      <c r="H593" s="16">
        <f t="shared" si="65"/>
        <v>0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1</v>
      </c>
      <c r="E595" s="16" t="str">
        <f t="shared" si="63"/>
        <v/>
      </c>
      <c r="F595" s="16">
        <f t="shared" si="64"/>
        <v>1.6556291390728477E-3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18</v>
      </c>
      <c r="D597" s="15">
        <v>31</v>
      </c>
      <c r="E597" s="16">
        <f t="shared" si="63"/>
        <v>4.3795620437956206E-2</v>
      </c>
      <c r="F597" s="16">
        <f t="shared" si="64"/>
        <v>5.1324503311258277E-2</v>
      </c>
      <c r="G597" s="16">
        <f t="shared" si="66"/>
        <v>0.72222222222222221</v>
      </c>
      <c r="H597" s="16">
        <f t="shared" si="65"/>
        <v>3.1630170316301706E-2</v>
      </c>
    </row>
    <row r="598" spans="1:8" x14ac:dyDescent="0.2">
      <c r="A598" s="13"/>
      <c r="B598" s="14" t="s">
        <v>567</v>
      </c>
      <c r="C598" s="15">
        <v>78</v>
      </c>
      <c r="D598" s="15">
        <v>136</v>
      </c>
      <c r="E598" s="16">
        <f t="shared" si="63"/>
        <v>0.18978102189781021</v>
      </c>
      <c r="F598" s="16">
        <f t="shared" si="64"/>
        <v>0.2251655629139073</v>
      </c>
      <c r="G598" s="16">
        <f t="shared" si="66"/>
        <v>0.74358974358974361</v>
      </c>
      <c r="H598" s="16">
        <f t="shared" si="65"/>
        <v>0.14111922141119221</v>
      </c>
    </row>
    <row r="599" spans="1:8" x14ac:dyDescent="0.2">
      <c r="A599" s="13"/>
      <c r="B599" s="14" t="s">
        <v>568</v>
      </c>
      <c r="C599" s="15">
        <v>0</v>
      </c>
      <c r="D599" s="15">
        <v>1</v>
      </c>
      <c r="E599" s="16" t="str">
        <f t="shared" si="63"/>
        <v/>
      </c>
      <c r="F599" s="16">
        <f t="shared" si="64"/>
        <v>1.6556291390728477E-3</v>
      </c>
      <c r="G599" s="16">
        <f t="shared" si="66"/>
        <v>1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119</v>
      </c>
      <c r="D600" s="15">
        <v>179</v>
      </c>
      <c r="E600" s="16">
        <f t="shared" si="63"/>
        <v>0.28953771289537711</v>
      </c>
      <c r="F600" s="16">
        <f t="shared" si="64"/>
        <v>0.29635761589403975</v>
      </c>
      <c r="G600" s="16">
        <f t="shared" si="66"/>
        <v>0.50420168067226889</v>
      </c>
      <c r="H600" s="16">
        <f t="shared" si="65"/>
        <v>0.145985401459854</v>
      </c>
    </row>
    <row r="601" spans="1:8" x14ac:dyDescent="0.2">
      <c r="A601" s="13"/>
      <c r="B601" s="14" t="s">
        <v>570</v>
      </c>
      <c r="C601" s="15">
        <v>19</v>
      </c>
      <c r="D601" s="15">
        <v>114</v>
      </c>
      <c r="E601" s="16">
        <f t="shared" si="63"/>
        <v>4.6228710462287104E-2</v>
      </c>
      <c r="F601" s="16">
        <f t="shared" si="64"/>
        <v>0.18874172185430463</v>
      </c>
      <c r="G601" s="16">
        <f t="shared" si="66"/>
        <v>5</v>
      </c>
      <c r="H601" s="16">
        <f t="shared" si="65"/>
        <v>0.23114355231143552</v>
      </c>
    </row>
    <row r="602" spans="1:8" x14ac:dyDescent="0.2">
      <c r="A602" s="13"/>
      <c r="B602" s="14" t="s">
        <v>571</v>
      </c>
      <c r="C602" s="15">
        <v>3</v>
      </c>
      <c r="D602" s="15">
        <v>3</v>
      </c>
      <c r="E602" s="16">
        <f t="shared" si="63"/>
        <v>7.2992700729927005E-3</v>
      </c>
      <c r="F602" s="16">
        <f t="shared" si="64"/>
        <v>4.9668874172185433E-3</v>
      </c>
      <c r="G602" s="16">
        <f t="shared" si="66"/>
        <v>0</v>
      </c>
      <c r="H602" s="16">
        <f t="shared" si="65"/>
        <v>0</v>
      </c>
    </row>
    <row r="603" spans="1:8" x14ac:dyDescent="0.2">
      <c r="A603" s="13"/>
      <c r="B603" s="14" t="s">
        <v>572</v>
      </c>
      <c r="C603" s="15">
        <v>1</v>
      </c>
      <c r="D603" s="15">
        <v>3</v>
      </c>
      <c r="E603" s="16">
        <f t="shared" si="63"/>
        <v>2.4330900243309003E-3</v>
      </c>
      <c r="F603" s="16">
        <f t="shared" si="64"/>
        <v>4.9668874172185433E-3</v>
      </c>
      <c r="G603" s="16">
        <f t="shared" si="66"/>
        <v>2</v>
      </c>
      <c r="H603" s="16">
        <f t="shared" si="65"/>
        <v>4.8661800486618006E-3</v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5</v>
      </c>
      <c r="D605" s="15">
        <v>8</v>
      </c>
      <c r="E605" s="16">
        <f t="shared" si="63"/>
        <v>1.2165450121654502E-2</v>
      </c>
      <c r="F605" s="16">
        <f t="shared" si="64"/>
        <v>1.3245033112582781E-2</v>
      </c>
      <c r="G605" s="16">
        <f t="shared" si="66"/>
        <v>0.6</v>
      </c>
      <c r="H605" s="16">
        <f t="shared" si="65"/>
        <v>7.2992700729927005E-3</v>
      </c>
    </row>
    <row r="606" spans="1:8" x14ac:dyDescent="0.2">
      <c r="A606" s="13"/>
      <c r="B606" s="14" t="s">
        <v>575</v>
      </c>
      <c r="C606" s="15">
        <v>1</v>
      </c>
      <c r="D606" s="15">
        <v>3</v>
      </c>
      <c r="E606" s="16">
        <f t="shared" si="63"/>
        <v>2.4330900243309003E-3</v>
      </c>
      <c r="F606" s="16">
        <f t="shared" si="64"/>
        <v>4.9668874172185433E-3</v>
      </c>
      <c r="G606" s="16">
        <f t="shared" si="66"/>
        <v>2</v>
      </c>
      <c r="H606" s="16">
        <f t="shared" si="65"/>
        <v>4.8661800486618006E-3</v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19</v>
      </c>
      <c r="D608" s="15">
        <v>2</v>
      </c>
      <c r="E608" s="16">
        <f t="shared" si="63"/>
        <v>4.6228710462287104E-2</v>
      </c>
      <c r="F608" s="16">
        <f t="shared" si="64"/>
        <v>3.3112582781456954E-3</v>
      </c>
      <c r="G608" s="16">
        <f t="shared" si="66"/>
        <v>-0.89473684210526316</v>
      </c>
      <c r="H608" s="16">
        <f t="shared" si="65"/>
        <v>-4.1362530413625302E-2</v>
      </c>
    </row>
    <row r="609" spans="1:8" ht="25.5" x14ac:dyDescent="0.2">
      <c r="A609" s="13"/>
      <c r="B609" s="14" t="s">
        <v>578</v>
      </c>
      <c r="C609" s="15">
        <v>2</v>
      </c>
      <c r="D609" s="15">
        <v>2</v>
      </c>
      <c r="E609" s="16">
        <f t="shared" si="63"/>
        <v>4.8661800486618006E-3</v>
      </c>
      <c r="F609" s="16">
        <f t="shared" si="64"/>
        <v>3.3112582781456954E-3</v>
      </c>
      <c r="G609" s="16">
        <f t="shared" si="66"/>
        <v>0</v>
      </c>
      <c r="H609" s="16">
        <f t="shared" si="65"/>
        <v>0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598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599</v>
      </c>
      <c r="C8" s="11">
        <f>+C19+C75+C173+C349+C582</f>
        <v>2867</v>
      </c>
      <c r="D8" s="12">
        <f>+D19+D75+D173+D349+D582</f>
        <v>5924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1.0662713637949075</v>
      </c>
      <c r="H8" s="9">
        <f t="shared" ref="H8:H13" si="1">+IF(OR(AND(E8=""),(G8="")),"",E8*G8)</f>
        <v>1.0662713637949075</v>
      </c>
    </row>
    <row r="9" spans="1:8" x14ac:dyDescent="0.2">
      <c r="A9" s="13"/>
      <c r="B9" s="14" t="s">
        <v>7</v>
      </c>
      <c r="C9" s="15">
        <f>+C19</f>
        <v>26</v>
      </c>
      <c r="D9" s="15">
        <f>+D19</f>
        <v>51</v>
      </c>
      <c r="E9" s="16">
        <f t="shared" ref="E9:F13" si="2">+C9/C$8</f>
        <v>9.068712940355772E-3</v>
      </c>
      <c r="F9" s="16">
        <f t="shared" si="2"/>
        <v>8.6090479405806879E-3</v>
      </c>
      <c r="G9" s="16">
        <f t="shared" si="0"/>
        <v>0.96153846153846156</v>
      </c>
      <c r="H9" s="16">
        <f t="shared" si="1"/>
        <v>8.719916288803628E-3</v>
      </c>
    </row>
    <row r="10" spans="1:8" x14ac:dyDescent="0.2">
      <c r="A10" s="13"/>
      <c r="B10" s="14" t="s">
        <v>8</v>
      </c>
      <c r="C10" s="15">
        <f>+C75</f>
        <v>189</v>
      </c>
      <c r="D10" s="15">
        <f>+D75</f>
        <v>684</v>
      </c>
      <c r="E10" s="16">
        <f t="shared" si="2"/>
        <v>6.5922567143355426E-2</v>
      </c>
      <c r="F10" s="16">
        <f t="shared" si="2"/>
        <v>0.11546252532072923</v>
      </c>
      <c r="G10" s="16">
        <f t="shared" si="0"/>
        <v>2.6190476190476191</v>
      </c>
      <c r="H10" s="16">
        <f t="shared" si="1"/>
        <v>0.17265434251831183</v>
      </c>
    </row>
    <row r="11" spans="1:8" ht="25.5" x14ac:dyDescent="0.2">
      <c r="A11" s="13"/>
      <c r="B11" s="14" t="s">
        <v>9</v>
      </c>
      <c r="C11" s="15">
        <f>+C173</f>
        <v>774</v>
      </c>
      <c r="D11" s="15">
        <f>+D173</f>
        <v>2181</v>
      </c>
      <c r="E11" s="16">
        <f t="shared" si="2"/>
        <v>0.26996860830136032</v>
      </c>
      <c r="F11" s="16">
        <f t="shared" si="2"/>
        <v>0.36816340310600948</v>
      </c>
      <c r="G11" s="16">
        <f t="shared" si="0"/>
        <v>1.817829457364341</v>
      </c>
      <c r="H11" s="16">
        <f t="shared" si="1"/>
        <v>0.49075688873386814</v>
      </c>
    </row>
    <row r="12" spans="1:8" x14ac:dyDescent="0.2">
      <c r="A12" s="13"/>
      <c r="B12" s="14" t="s">
        <v>10</v>
      </c>
      <c r="C12" s="15">
        <f>+C349</f>
        <v>1380</v>
      </c>
      <c r="D12" s="15">
        <f>+D349</f>
        <v>2214</v>
      </c>
      <c r="E12" s="16">
        <f t="shared" si="2"/>
        <v>0.48133937914196023</v>
      </c>
      <c r="F12" s="16">
        <f t="shared" si="2"/>
        <v>0.37373396353814992</v>
      </c>
      <c r="G12" s="16">
        <f t="shared" si="0"/>
        <v>0.60434782608695647</v>
      </c>
      <c r="H12" s="16">
        <f t="shared" si="1"/>
        <v>0.29089640739448897</v>
      </c>
    </row>
    <row r="13" spans="1:8" x14ac:dyDescent="0.2">
      <c r="A13" s="13"/>
      <c r="B13" s="14" t="s">
        <v>11</v>
      </c>
      <c r="C13" s="15">
        <f>+C582</f>
        <v>498</v>
      </c>
      <c r="D13" s="15">
        <f>+D582</f>
        <v>794</v>
      </c>
      <c r="E13" s="16">
        <f t="shared" si="2"/>
        <v>0.17370073247296827</v>
      </c>
      <c r="F13" s="16">
        <f t="shared" si="2"/>
        <v>0.13403106009453072</v>
      </c>
      <c r="G13" s="16">
        <f t="shared" si="0"/>
        <v>0.59437751004016059</v>
      </c>
      <c r="H13" s="16">
        <f t="shared" si="1"/>
        <v>0.10324380885943495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26</v>
      </c>
      <c r="D19" s="18">
        <f>SUM(D20:D69)</f>
        <v>51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0.96153846153846156</v>
      </c>
      <c r="H19" s="19">
        <f t="shared" ref="H19:H50" si="5">+IF(OR(AND(E19=""),(G19="")),"",E19*G19)</f>
        <v>0.96153846153846156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1</v>
      </c>
      <c r="E21" s="16" t="str">
        <f t="shared" si="3"/>
        <v/>
      </c>
      <c r="F21" s="16">
        <f t="shared" si="4"/>
        <v>1.9607843137254902E-2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1</v>
      </c>
      <c r="D22" s="15">
        <v>0</v>
      </c>
      <c r="E22" s="16">
        <f t="shared" si="3"/>
        <v>3.8461538461538464E-2</v>
      </c>
      <c r="F22" s="16" t="str">
        <f t="shared" si="4"/>
        <v/>
      </c>
      <c r="G22" s="16">
        <f t="shared" si="6"/>
        <v>-1</v>
      </c>
      <c r="H22" s="16">
        <f t="shared" si="5"/>
        <v>-3.8461538461538464E-2</v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1</v>
      </c>
      <c r="E29" s="16" t="str">
        <f t="shared" si="3"/>
        <v/>
      </c>
      <c r="F29" s="16">
        <f t="shared" si="4"/>
        <v>1.9607843137254902E-2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4</v>
      </c>
      <c r="D30" s="15">
        <v>0</v>
      </c>
      <c r="E30" s="16">
        <f t="shared" si="3"/>
        <v>0.15384615384615385</v>
      </c>
      <c r="F30" s="16" t="str">
        <f t="shared" si="4"/>
        <v/>
      </c>
      <c r="G30" s="16">
        <f t="shared" si="6"/>
        <v>-1</v>
      </c>
      <c r="H30" s="16">
        <f t="shared" si="5"/>
        <v>-0.15384615384615385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1</v>
      </c>
      <c r="E32" s="16" t="str">
        <f t="shared" si="3"/>
        <v/>
      </c>
      <c r="F32" s="16">
        <f t="shared" si="4"/>
        <v>1.9607843137254902E-2</v>
      </c>
      <c r="G32" s="16">
        <f t="shared" si="6"/>
        <v>1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1</v>
      </c>
      <c r="D33" s="15">
        <v>0</v>
      </c>
      <c r="E33" s="16">
        <f t="shared" si="3"/>
        <v>3.8461538461538464E-2</v>
      </c>
      <c r="F33" s="16" t="str">
        <f t="shared" si="4"/>
        <v/>
      </c>
      <c r="G33" s="16">
        <f t="shared" si="6"/>
        <v>-1</v>
      </c>
      <c r="H33" s="16">
        <f t="shared" si="5"/>
        <v>-3.8461538461538464E-2</v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1</v>
      </c>
      <c r="D36" s="15">
        <v>0</v>
      </c>
      <c r="E36" s="16">
        <f t="shared" si="3"/>
        <v>3.8461538461538464E-2</v>
      </c>
      <c r="F36" s="16" t="str">
        <f t="shared" si="4"/>
        <v/>
      </c>
      <c r="G36" s="16">
        <f t="shared" si="6"/>
        <v>-1</v>
      </c>
      <c r="H36" s="16">
        <f t="shared" si="5"/>
        <v>-3.8461538461538464E-2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1</v>
      </c>
      <c r="D39" s="15">
        <v>1</v>
      </c>
      <c r="E39" s="16">
        <f t="shared" si="3"/>
        <v>3.8461538461538464E-2</v>
      </c>
      <c r="F39" s="16">
        <f t="shared" si="4"/>
        <v>1.9607843137254902E-2</v>
      </c>
      <c r="G39" s="16">
        <f t="shared" si="6"/>
        <v>0</v>
      </c>
      <c r="H39" s="16">
        <f t="shared" si="5"/>
        <v>0</v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1</v>
      </c>
      <c r="E44" s="16" t="str">
        <f t="shared" si="3"/>
        <v/>
      </c>
      <c r="F44" s="16">
        <f t="shared" si="4"/>
        <v>1.9607843137254902E-2</v>
      </c>
      <c r="G44" s="16">
        <f t="shared" si="6"/>
        <v>1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1</v>
      </c>
      <c r="E45" s="16" t="str">
        <f t="shared" si="3"/>
        <v/>
      </c>
      <c r="F45" s="16">
        <f t="shared" si="4"/>
        <v>1.9607843137254902E-2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1</v>
      </c>
      <c r="D48" s="15">
        <v>0</v>
      </c>
      <c r="E48" s="16">
        <f t="shared" si="3"/>
        <v>3.8461538461538464E-2</v>
      </c>
      <c r="F48" s="16" t="str">
        <f t="shared" si="4"/>
        <v/>
      </c>
      <c r="G48" s="16">
        <f t="shared" si="6"/>
        <v>-1</v>
      </c>
      <c r="H48" s="16">
        <f t="shared" si="5"/>
        <v>-3.8461538461538464E-2</v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2</v>
      </c>
      <c r="D50" s="15">
        <v>0</v>
      </c>
      <c r="E50" s="16">
        <f t="shared" si="3"/>
        <v>7.6923076923076927E-2</v>
      </c>
      <c r="F50" s="16" t="str">
        <f t="shared" si="4"/>
        <v/>
      </c>
      <c r="G50" s="16">
        <f t="shared" si="6"/>
        <v>-1</v>
      </c>
      <c r="H50" s="16">
        <f t="shared" si="5"/>
        <v>-7.6923076923076927E-2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1</v>
      </c>
      <c r="E58" s="16" t="str">
        <f t="shared" si="7"/>
        <v/>
      </c>
      <c r="F58" s="16">
        <f t="shared" si="8"/>
        <v>1.9607843137254902E-2</v>
      </c>
      <c r="G58" s="16">
        <f t="shared" si="10"/>
        <v>1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1</v>
      </c>
      <c r="E59" s="16" t="str">
        <f t="shared" si="7"/>
        <v/>
      </c>
      <c r="F59" s="16">
        <f t="shared" si="8"/>
        <v>1.9607843137254902E-2</v>
      </c>
      <c r="G59" s="16">
        <f t="shared" si="10"/>
        <v>1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15</v>
      </c>
      <c r="D61" s="15">
        <v>1</v>
      </c>
      <c r="E61" s="16">
        <f t="shared" si="7"/>
        <v>0.57692307692307687</v>
      </c>
      <c r="F61" s="16">
        <f t="shared" si="8"/>
        <v>1.9607843137254902E-2</v>
      </c>
      <c r="G61" s="16">
        <f t="shared" si="10"/>
        <v>-0.93333333333333335</v>
      </c>
      <c r="H61" s="16">
        <f t="shared" si="9"/>
        <v>-0.53846153846153844</v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40</v>
      </c>
      <c r="E64" s="16" t="str">
        <f t="shared" si="7"/>
        <v/>
      </c>
      <c r="F64" s="16">
        <f t="shared" si="8"/>
        <v>0.78431372549019607</v>
      </c>
      <c r="G64" s="16">
        <f t="shared" si="10"/>
        <v>1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1</v>
      </c>
      <c r="E66" s="16" t="str">
        <f t="shared" si="7"/>
        <v/>
      </c>
      <c r="F66" s="16">
        <f t="shared" si="8"/>
        <v>1.9607843137254902E-2</v>
      </c>
      <c r="G66" s="16">
        <f t="shared" si="10"/>
        <v>1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1</v>
      </c>
      <c r="E69" s="16" t="str">
        <f t="shared" si="7"/>
        <v/>
      </c>
      <c r="F69" s="16">
        <f t="shared" si="8"/>
        <v>1.9607843137254902E-2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189</v>
      </c>
      <c r="D75" s="18">
        <f>SUM(D76:D167)</f>
        <v>684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2.6190476190476191</v>
      </c>
      <c r="H75" s="19">
        <f t="shared" ref="H75:H106" si="13">+IF(OR(AND(E75=""),(G75="")),"",E75*G75)</f>
        <v>2.6190476190476191</v>
      </c>
    </row>
    <row r="76" spans="1:8" x14ac:dyDescent="0.2">
      <c r="A76" s="13"/>
      <c r="B76" s="14" t="s">
        <v>64</v>
      </c>
      <c r="C76" s="15">
        <v>0</v>
      </c>
      <c r="D76" s="15">
        <v>20</v>
      </c>
      <c r="E76" s="16" t="str">
        <f t="shared" si="11"/>
        <v/>
      </c>
      <c r="F76" s="16">
        <f t="shared" si="12"/>
        <v>2.9239766081871343E-2</v>
      </c>
      <c r="G76" s="16">
        <f t="shared" ref="G76:G107" si="14">+IF(AND(C76=0,D76=0)," ",IF(C76=0,1,IF(D76=0,-1,(D76-C76)/C76)))</f>
        <v>1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1</v>
      </c>
      <c r="D77" s="15">
        <v>3</v>
      </c>
      <c r="E77" s="16">
        <f t="shared" si="11"/>
        <v>5.2910052910052907E-3</v>
      </c>
      <c r="F77" s="16">
        <f t="shared" si="12"/>
        <v>4.3859649122807015E-3</v>
      </c>
      <c r="G77" s="16">
        <f t="shared" si="14"/>
        <v>2</v>
      </c>
      <c r="H77" s="16">
        <f t="shared" si="13"/>
        <v>1.0582010582010581E-2</v>
      </c>
    </row>
    <row r="78" spans="1:8" x14ac:dyDescent="0.2">
      <c r="A78" s="13"/>
      <c r="B78" s="14" t="s">
        <v>66</v>
      </c>
      <c r="C78" s="15">
        <v>0</v>
      </c>
      <c r="D78" s="15">
        <v>2</v>
      </c>
      <c r="E78" s="16" t="str">
        <f t="shared" si="11"/>
        <v/>
      </c>
      <c r="F78" s="16">
        <f t="shared" si="12"/>
        <v>2.9239766081871343E-3</v>
      </c>
      <c r="G78" s="16">
        <f t="shared" si="14"/>
        <v>1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7</v>
      </c>
      <c r="D79" s="15">
        <v>54</v>
      </c>
      <c r="E79" s="16">
        <f t="shared" si="11"/>
        <v>3.7037037037037035E-2</v>
      </c>
      <c r="F79" s="16">
        <f t="shared" si="12"/>
        <v>7.8947368421052627E-2</v>
      </c>
      <c r="G79" s="16">
        <f t="shared" si="14"/>
        <v>6.7142857142857144</v>
      </c>
      <c r="H79" s="16">
        <f t="shared" si="13"/>
        <v>0.24867724867724866</v>
      </c>
    </row>
    <row r="80" spans="1:8" ht="25.5" x14ac:dyDescent="0.2">
      <c r="A80" s="13"/>
      <c r="B80" s="14" t="s">
        <v>68</v>
      </c>
      <c r="C80" s="15">
        <v>2</v>
      </c>
      <c r="D80" s="15">
        <v>53</v>
      </c>
      <c r="E80" s="16">
        <f t="shared" si="11"/>
        <v>1.0582010582010581E-2</v>
      </c>
      <c r="F80" s="16">
        <f t="shared" si="12"/>
        <v>7.748538011695906E-2</v>
      </c>
      <c r="G80" s="16">
        <f t="shared" si="14"/>
        <v>25.5</v>
      </c>
      <c r="H80" s="16">
        <f t="shared" si="13"/>
        <v>0.26984126984126983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5</v>
      </c>
      <c r="D82" s="15">
        <v>0</v>
      </c>
      <c r="E82" s="16">
        <f t="shared" si="11"/>
        <v>2.6455026455026454E-2</v>
      </c>
      <c r="F82" s="16" t="str">
        <f t="shared" si="12"/>
        <v/>
      </c>
      <c r="G82" s="16">
        <f t="shared" si="14"/>
        <v>-1</v>
      </c>
      <c r="H82" s="16">
        <f t="shared" si="13"/>
        <v>-2.6455026455026454E-2</v>
      </c>
    </row>
    <row r="83" spans="1:8" x14ac:dyDescent="0.2">
      <c r="A83" s="13"/>
      <c r="B83" s="14" t="s">
        <v>71</v>
      </c>
      <c r="C83" s="15">
        <v>2</v>
      </c>
      <c r="D83" s="15">
        <v>3</v>
      </c>
      <c r="E83" s="16">
        <f t="shared" si="11"/>
        <v>1.0582010582010581E-2</v>
      </c>
      <c r="F83" s="16">
        <f t="shared" si="12"/>
        <v>4.3859649122807015E-3</v>
      </c>
      <c r="G83" s="16">
        <f t="shared" si="14"/>
        <v>0.5</v>
      </c>
      <c r="H83" s="16">
        <f t="shared" si="13"/>
        <v>5.2910052910052907E-3</v>
      </c>
    </row>
    <row r="84" spans="1:8" x14ac:dyDescent="0.2">
      <c r="A84" s="13"/>
      <c r="B84" s="14" t="s">
        <v>72</v>
      </c>
      <c r="C84" s="15">
        <v>1</v>
      </c>
      <c r="D84" s="15">
        <v>2</v>
      </c>
      <c r="E84" s="16">
        <f t="shared" si="11"/>
        <v>5.2910052910052907E-3</v>
      </c>
      <c r="F84" s="16">
        <f t="shared" si="12"/>
        <v>2.9239766081871343E-3</v>
      </c>
      <c r="G84" s="16">
        <f t="shared" si="14"/>
        <v>1</v>
      </c>
      <c r="H84" s="16">
        <f t="shared" si="13"/>
        <v>5.2910052910052907E-3</v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4</v>
      </c>
      <c r="D87" s="15">
        <v>5</v>
      </c>
      <c r="E87" s="16">
        <f t="shared" si="11"/>
        <v>2.1164021164021163E-2</v>
      </c>
      <c r="F87" s="16">
        <f t="shared" si="12"/>
        <v>7.3099415204678359E-3</v>
      </c>
      <c r="G87" s="16">
        <f t="shared" si="14"/>
        <v>0.25</v>
      </c>
      <c r="H87" s="16">
        <f t="shared" si="13"/>
        <v>5.2910052910052907E-3</v>
      </c>
    </row>
    <row r="88" spans="1:8" x14ac:dyDescent="0.2">
      <c r="A88" s="13"/>
      <c r="B88" s="14" t="s">
        <v>76</v>
      </c>
      <c r="C88" s="15">
        <v>2</v>
      </c>
      <c r="D88" s="15">
        <v>2</v>
      </c>
      <c r="E88" s="16">
        <f t="shared" si="11"/>
        <v>1.0582010582010581E-2</v>
      </c>
      <c r="F88" s="16">
        <f t="shared" si="12"/>
        <v>2.9239766081871343E-3</v>
      </c>
      <c r="G88" s="16">
        <f t="shared" si="14"/>
        <v>0</v>
      </c>
      <c r="H88" s="16">
        <f t="shared" si="13"/>
        <v>0</v>
      </c>
    </row>
    <row r="89" spans="1:8" x14ac:dyDescent="0.2">
      <c r="A89" s="13"/>
      <c r="B89" s="14" t="s">
        <v>77</v>
      </c>
      <c r="C89" s="15">
        <v>2</v>
      </c>
      <c r="D89" s="15">
        <v>56</v>
      </c>
      <c r="E89" s="16">
        <f t="shared" si="11"/>
        <v>1.0582010582010581E-2</v>
      </c>
      <c r="F89" s="16">
        <f t="shared" si="12"/>
        <v>8.1871345029239762E-2</v>
      </c>
      <c r="G89" s="16">
        <f t="shared" si="14"/>
        <v>27</v>
      </c>
      <c r="H89" s="16">
        <f t="shared" si="13"/>
        <v>0.2857142857142857</v>
      </c>
    </row>
    <row r="90" spans="1:8" x14ac:dyDescent="0.2">
      <c r="A90" s="13"/>
      <c r="B90" s="14" t="s">
        <v>78</v>
      </c>
      <c r="C90" s="15">
        <v>14</v>
      </c>
      <c r="D90" s="15">
        <v>31</v>
      </c>
      <c r="E90" s="16">
        <f t="shared" si="11"/>
        <v>7.407407407407407E-2</v>
      </c>
      <c r="F90" s="16">
        <f t="shared" si="12"/>
        <v>4.5321637426900582E-2</v>
      </c>
      <c r="G90" s="16">
        <f t="shared" si="14"/>
        <v>1.2142857142857142</v>
      </c>
      <c r="H90" s="16">
        <f t="shared" si="13"/>
        <v>8.9947089947089928E-2</v>
      </c>
    </row>
    <row r="91" spans="1:8" x14ac:dyDescent="0.2">
      <c r="A91" s="13"/>
      <c r="B91" s="14" t="s">
        <v>79</v>
      </c>
      <c r="C91" s="15">
        <v>13</v>
      </c>
      <c r="D91" s="15">
        <v>16</v>
      </c>
      <c r="E91" s="16">
        <f t="shared" si="11"/>
        <v>6.8783068783068779E-2</v>
      </c>
      <c r="F91" s="16">
        <f t="shared" si="12"/>
        <v>2.3391812865497075E-2</v>
      </c>
      <c r="G91" s="16">
        <f t="shared" si="14"/>
        <v>0.23076923076923078</v>
      </c>
      <c r="H91" s="16">
        <f t="shared" si="13"/>
        <v>1.5873015873015872E-2</v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2</v>
      </c>
      <c r="E93" s="16" t="str">
        <f t="shared" si="11"/>
        <v/>
      </c>
      <c r="F93" s="16">
        <f t="shared" si="12"/>
        <v>2.9239766081871343E-3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1</v>
      </c>
      <c r="D94" s="15">
        <v>9</v>
      </c>
      <c r="E94" s="16">
        <f t="shared" si="11"/>
        <v>5.2910052910052907E-3</v>
      </c>
      <c r="F94" s="16">
        <f t="shared" si="12"/>
        <v>1.3157894736842105E-2</v>
      </c>
      <c r="G94" s="16">
        <f t="shared" si="14"/>
        <v>8</v>
      </c>
      <c r="H94" s="16">
        <f t="shared" si="13"/>
        <v>4.2328042328042326E-2</v>
      </c>
    </row>
    <row r="95" spans="1:8" x14ac:dyDescent="0.2">
      <c r="A95" s="13"/>
      <c r="B95" s="14" t="s">
        <v>83</v>
      </c>
      <c r="C95" s="15">
        <v>0</v>
      </c>
      <c r="D95" s="15">
        <v>1</v>
      </c>
      <c r="E95" s="16" t="str">
        <f t="shared" si="11"/>
        <v/>
      </c>
      <c r="F95" s="16">
        <f t="shared" si="12"/>
        <v>1.4619883040935672E-3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1</v>
      </c>
      <c r="D96" s="15">
        <v>12</v>
      </c>
      <c r="E96" s="16">
        <f t="shared" si="11"/>
        <v>5.2910052910052907E-3</v>
      </c>
      <c r="F96" s="16">
        <f t="shared" si="12"/>
        <v>1.7543859649122806E-2</v>
      </c>
      <c r="G96" s="16">
        <f t="shared" si="14"/>
        <v>11</v>
      </c>
      <c r="H96" s="16">
        <f t="shared" si="13"/>
        <v>5.8201058201058198E-2</v>
      </c>
    </row>
    <row r="97" spans="1:8" x14ac:dyDescent="0.2">
      <c r="A97" s="13"/>
      <c r="B97" s="14" t="s">
        <v>85</v>
      </c>
      <c r="C97" s="15">
        <v>1</v>
      </c>
      <c r="D97" s="15">
        <v>0</v>
      </c>
      <c r="E97" s="16">
        <f t="shared" si="11"/>
        <v>5.2910052910052907E-3</v>
      </c>
      <c r="F97" s="16" t="str">
        <f t="shared" si="12"/>
        <v/>
      </c>
      <c r="G97" s="16">
        <f t="shared" si="14"/>
        <v>-1</v>
      </c>
      <c r="H97" s="16">
        <f t="shared" si="13"/>
        <v>-5.2910052910052907E-3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6</v>
      </c>
      <c r="D99" s="15">
        <v>5</v>
      </c>
      <c r="E99" s="16">
        <f t="shared" si="11"/>
        <v>3.1746031746031744E-2</v>
      </c>
      <c r="F99" s="16">
        <f t="shared" si="12"/>
        <v>7.3099415204678359E-3</v>
      </c>
      <c r="G99" s="16">
        <f t="shared" si="14"/>
        <v>-0.16666666666666666</v>
      </c>
      <c r="H99" s="16">
        <f t="shared" si="13"/>
        <v>-5.2910052910052907E-3</v>
      </c>
    </row>
    <row r="100" spans="1:8" x14ac:dyDescent="0.2">
      <c r="A100" s="13"/>
      <c r="B100" s="14" t="s">
        <v>88</v>
      </c>
      <c r="C100" s="15">
        <v>0</v>
      </c>
      <c r="D100" s="15">
        <v>1</v>
      </c>
      <c r="E100" s="16" t="str">
        <f t="shared" si="11"/>
        <v/>
      </c>
      <c r="F100" s="16">
        <f t="shared" si="12"/>
        <v>1.4619883040935672E-3</v>
      </c>
      <c r="G100" s="16">
        <f t="shared" si="14"/>
        <v>1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1</v>
      </c>
      <c r="E101" s="16" t="str">
        <f t="shared" si="11"/>
        <v/>
      </c>
      <c r="F101" s="16">
        <f t="shared" si="12"/>
        <v>1.4619883040935672E-3</v>
      </c>
      <c r="G101" s="16">
        <f t="shared" si="14"/>
        <v>1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6</v>
      </c>
      <c r="D103" s="15">
        <v>15</v>
      </c>
      <c r="E103" s="16">
        <f t="shared" si="11"/>
        <v>3.1746031746031744E-2</v>
      </c>
      <c r="F103" s="16">
        <f t="shared" si="12"/>
        <v>2.1929824561403508E-2</v>
      </c>
      <c r="G103" s="16">
        <f t="shared" si="14"/>
        <v>1.5</v>
      </c>
      <c r="H103" s="16">
        <f t="shared" si="13"/>
        <v>4.7619047619047616E-2</v>
      </c>
    </row>
    <row r="104" spans="1:8" x14ac:dyDescent="0.2">
      <c r="A104" s="13"/>
      <c r="B104" s="14" t="s">
        <v>92</v>
      </c>
      <c r="C104" s="15">
        <v>1</v>
      </c>
      <c r="D104" s="15">
        <v>28</v>
      </c>
      <c r="E104" s="16">
        <f t="shared" si="11"/>
        <v>5.2910052910052907E-3</v>
      </c>
      <c r="F104" s="16">
        <f t="shared" si="12"/>
        <v>4.0935672514619881E-2</v>
      </c>
      <c r="G104" s="16">
        <f t="shared" si="14"/>
        <v>27</v>
      </c>
      <c r="H104" s="16">
        <f t="shared" si="13"/>
        <v>0.14285714285714285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3</v>
      </c>
      <c r="D106" s="15">
        <v>5</v>
      </c>
      <c r="E106" s="16">
        <f t="shared" si="11"/>
        <v>1.5873015873015872E-2</v>
      </c>
      <c r="F106" s="16">
        <f t="shared" si="12"/>
        <v>7.3099415204678359E-3</v>
      </c>
      <c r="G106" s="16">
        <f t="shared" si="14"/>
        <v>0.66666666666666663</v>
      </c>
      <c r="H106" s="16">
        <f t="shared" si="13"/>
        <v>1.0582010582010581E-2</v>
      </c>
    </row>
    <row r="107" spans="1:8" x14ac:dyDescent="0.2">
      <c r="A107" s="13"/>
      <c r="B107" s="14" t="s">
        <v>96</v>
      </c>
      <c r="C107" s="15">
        <v>1</v>
      </c>
      <c r="D107" s="15">
        <v>0</v>
      </c>
      <c r="E107" s="16">
        <f t="shared" ref="E107:E138" si="15">+IF(C107=0,"",C107/C$75)</f>
        <v>5.2910052910052907E-3</v>
      </c>
      <c r="F107" s="16" t="str">
        <f t="shared" ref="F107:F138" si="16">+IF(D107=0,"",D107/D$75)</f>
        <v/>
      </c>
      <c r="G107" s="16">
        <f t="shared" si="14"/>
        <v>-1</v>
      </c>
      <c r="H107" s="16">
        <f t="shared" ref="H107:H138" si="17">+IF(OR(AND(E107=""),(G107="")),"",E107*G107)</f>
        <v>-5.2910052910052907E-3</v>
      </c>
    </row>
    <row r="108" spans="1:8" x14ac:dyDescent="0.2">
      <c r="A108" s="13"/>
      <c r="B108" s="14" t="s">
        <v>97</v>
      </c>
      <c r="C108" s="15">
        <v>0</v>
      </c>
      <c r="D108" s="15">
        <v>2</v>
      </c>
      <c r="E108" s="16" t="str">
        <f t="shared" si="15"/>
        <v/>
      </c>
      <c r="F108" s="16">
        <f t="shared" si="16"/>
        <v>2.9239766081871343E-3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3</v>
      </c>
      <c r="E110" s="16" t="str">
        <f t="shared" si="15"/>
        <v/>
      </c>
      <c r="F110" s="16">
        <f t="shared" si="16"/>
        <v>4.3859649122807015E-3</v>
      </c>
      <c r="G110" s="16">
        <f t="shared" si="18"/>
        <v>1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14</v>
      </c>
      <c r="D111" s="15">
        <v>4</v>
      </c>
      <c r="E111" s="16">
        <f t="shared" si="15"/>
        <v>7.407407407407407E-2</v>
      </c>
      <c r="F111" s="16">
        <f t="shared" si="16"/>
        <v>5.8479532163742687E-3</v>
      </c>
      <c r="G111" s="16">
        <f t="shared" si="18"/>
        <v>-0.7142857142857143</v>
      </c>
      <c r="H111" s="16">
        <f t="shared" si="17"/>
        <v>-5.2910052910052907E-2</v>
      </c>
    </row>
    <row r="112" spans="1:8" ht="25.5" x14ac:dyDescent="0.2">
      <c r="A112" s="13"/>
      <c r="B112" s="14" t="s">
        <v>101</v>
      </c>
      <c r="C112" s="15">
        <v>2</v>
      </c>
      <c r="D112" s="15">
        <v>3</v>
      </c>
      <c r="E112" s="16">
        <f t="shared" si="15"/>
        <v>1.0582010582010581E-2</v>
      </c>
      <c r="F112" s="16">
        <f t="shared" si="16"/>
        <v>4.3859649122807015E-3</v>
      </c>
      <c r="G112" s="16">
        <f t="shared" si="18"/>
        <v>0.5</v>
      </c>
      <c r="H112" s="16">
        <f t="shared" si="17"/>
        <v>5.2910052910052907E-3</v>
      </c>
    </row>
    <row r="113" spans="1:8" ht="25.5" x14ac:dyDescent="0.2">
      <c r="A113" s="13"/>
      <c r="B113" s="14" t="s">
        <v>102</v>
      </c>
      <c r="C113" s="15">
        <v>5</v>
      </c>
      <c r="D113" s="15">
        <v>63</v>
      </c>
      <c r="E113" s="16">
        <f t="shared" si="15"/>
        <v>2.6455026455026454E-2</v>
      </c>
      <c r="F113" s="16">
        <f t="shared" si="16"/>
        <v>9.2105263157894732E-2</v>
      </c>
      <c r="G113" s="16">
        <f t="shared" si="18"/>
        <v>11.6</v>
      </c>
      <c r="H113" s="16">
        <f t="shared" si="17"/>
        <v>0.30687830687830686</v>
      </c>
    </row>
    <row r="114" spans="1:8" x14ac:dyDescent="0.2">
      <c r="A114" s="13"/>
      <c r="B114" s="14" t="s">
        <v>103</v>
      </c>
      <c r="C114" s="15">
        <v>1</v>
      </c>
      <c r="D114" s="15">
        <v>1</v>
      </c>
      <c r="E114" s="16">
        <f t="shared" si="15"/>
        <v>5.2910052910052907E-3</v>
      </c>
      <c r="F114" s="16">
        <f t="shared" si="16"/>
        <v>1.4619883040935672E-3</v>
      </c>
      <c r="G114" s="16">
        <f t="shared" si="18"/>
        <v>0</v>
      </c>
      <c r="H114" s="16">
        <f t="shared" si="17"/>
        <v>0</v>
      </c>
    </row>
    <row r="115" spans="1:8" x14ac:dyDescent="0.2">
      <c r="A115" s="13"/>
      <c r="B115" s="14" t="s">
        <v>104</v>
      </c>
      <c r="C115" s="15">
        <v>1</v>
      </c>
      <c r="D115" s="15">
        <v>5</v>
      </c>
      <c r="E115" s="16">
        <f t="shared" si="15"/>
        <v>5.2910052910052907E-3</v>
      </c>
      <c r="F115" s="16">
        <f t="shared" si="16"/>
        <v>7.3099415204678359E-3</v>
      </c>
      <c r="G115" s="16">
        <f t="shared" si="18"/>
        <v>4</v>
      </c>
      <c r="H115" s="16">
        <f t="shared" si="17"/>
        <v>2.1164021164021163E-2</v>
      </c>
    </row>
    <row r="116" spans="1:8" x14ac:dyDescent="0.2">
      <c r="A116" s="13"/>
      <c r="B116" s="14" t="s">
        <v>105</v>
      </c>
      <c r="C116" s="15">
        <v>1</v>
      </c>
      <c r="D116" s="15">
        <v>2</v>
      </c>
      <c r="E116" s="16">
        <f t="shared" si="15"/>
        <v>5.2910052910052907E-3</v>
      </c>
      <c r="F116" s="16">
        <f t="shared" si="16"/>
        <v>2.9239766081871343E-3</v>
      </c>
      <c r="G116" s="16">
        <f t="shared" si="18"/>
        <v>1</v>
      </c>
      <c r="H116" s="16">
        <f t="shared" si="17"/>
        <v>5.2910052910052907E-3</v>
      </c>
    </row>
    <row r="117" spans="1:8" x14ac:dyDescent="0.2">
      <c r="A117" s="13"/>
      <c r="B117" s="14" t="s">
        <v>106</v>
      </c>
      <c r="C117" s="15">
        <v>1</v>
      </c>
      <c r="D117" s="15">
        <v>0</v>
      </c>
      <c r="E117" s="16">
        <f t="shared" si="15"/>
        <v>5.2910052910052907E-3</v>
      </c>
      <c r="F117" s="16" t="str">
        <f t="shared" si="16"/>
        <v/>
      </c>
      <c r="G117" s="16">
        <f t="shared" si="18"/>
        <v>-1</v>
      </c>
      <c r="H117" s="16">
        <f t="shared" si="17"/>
        <v>-5.2910052910052907E-3</v>
      </c>
    </row>
    <row r="118" spans="1:8" x14ac:dyDescent="0.2">
      <c r="A118" s="13"/>
      <c r="B118" s="14" t="s">
        <v>107</v>
      </c>
      <c r="C118" s="15">
        <v>0</v>
      </c>
      <c r="D118" s="15">
        <v>1</v>
      </c>
      <c r="E118" s="16" t="str">
        <f t="shared" si="15"/>
        <v/>
      </c>
      <c r="F118" s="16">
        <f t="shared" si="16"/>
        <v>1.4619883040935672E-3</v>
      </c>
      <c r="G118" s="16">
        <f t="shared" si="18"/>
        <v>1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1</v>
      </c>
      <c r="D120" s="15">
        <v>2</v>
      </c>
      <c r="E120" s="16">
        <f t="shared" si="15"/>
        <v>5.2910052910052907E-3</v>
      </c>
      <c r="F120" s="16">
        <f t="shared" si="16"/>
        <v>2.9239766081871343E-3</v>
      </c>
      <c r="G120" s="16">
        <f t="shared" si="18"/>
        <v>1</v>
      </c>
      <c r="H120" s="16">
        <f t="shared" si="17"/>
        <v>5.2910052910052907E-3</v>
      </c>
    </row>
    <row r="121" spans="1:8" x14ac:dyDescent="0.2">
      <c r="A121" s="13"/>
      <c r="B121" s="14" t="s">
        <v>110</v>
      </c>
      <c r="C121" s="15">
        <v>1</v>
      </c>
      <c r="D121" s="15">
        <v>0</v>
      </c>
      <c r="E121" s="16">
        <f t="shared" si="15"/>
        <v>5.2910052910052907E-3</v>
      </c>
      <c r="F121" s="16" t="str">
        <f t="shared" si="16"/>
        <v/>
      </c>
      <c r="G121" s="16">
        <f t="shared" si="18"/>
        <v>-1</v>
      </c>
      <c r="H121" s="16">
        <f t="shared" si="17"/>
        <v>-5.2910052910052907E-3</v>
      </c>
    </row>
    <row r="122" spans="1:8" x14ac:dyDescent="0.2">
      <c r="A122" s="13"/>
      <c r="B122" s="14" t="s">
        <v>111</v>
      </c>
      <c r="C122" s="15">
        <v>1</v>
      </c>
      <c r="D122" s="15">
        <v>6</v>
      </c>
      <c r="E122" s="16">
        <f t="shared" si="15"/>
        <v>5.2910052910052907E-3</v>
      </c>
      <c r="F122" s="16">
        <f t="shared" si="16"/>
        <v>8.771929824561403E-3</v>
      </c>
      <c r="G122" s="16">
        <f t="shared" si="18"/>
        <v>5</v>
      </c>
      <c r="H122" s="16">
        <f t="shared" si="17"/>
        <v>2.6455026455026454E-2</v>
      </c>
    </row>
    <row r="123" spans="1:8" x14ac:dyDescent="0.2">
      <c r="A123" s="13"/>
      <c r="B123" s="14" t="s">
        <v>112</v>
      </c>
      <c r="C123" s="15">
        <v>4</v>
      </c>
      <c r="D123" s="15">
        <v>5</v>
      </c>
      <c r="E123" s="16">
        <f t="shared" si="15"/>
        <v>2.1164021164021163E-2</v>
      </c>
      <c r="F123" s="16">
        <f t="shared" si="16"/>
        <v>7.3099415204678359E-3</v>
      </c>
      <c r="G123" s="16">
        <f t="shared" si="18"/>
        <v>0.25</v>
      </c>
      <c r="H123" s="16">
        <f t="shared" si="17"/>
        <v>5.2910052910052907E-3</v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4</v>
      </c>
      <c r="D125" s="15">
        <v>14</v>
      </c>
      <c r="E125" s="16">
        <f t="shared" si="15"/>
        <v>2.1164021164021163E-2</v>
      </c>
      <c r="F125" s="16">
        <f t="shared" si="16"/>
        <v>2.046783625730994E-2</v>
      </c>
      <c r="G125" s="16">
        <f t="shared" si="18"/>
        <v>2.5</v>
      </c>
      <c r="H125" s="16">
        <f t="shared" si="17"/>
        <v>5.2910052910052907E-2</v>
      </c>
    </row>
    <row r="126" spans="1:8" x14ac:dyDescent="0.2">
      <c r="A126" s="13"/>
      <c r="B126" s="14" t="s">
        <v>115</v>
      </c>
      <c r="C126" s="15">
        <v>5</v>
      </c>
      <c r="D126" s="15">
        <v>43</v>
      </c>
      <c r="E126" s="16">
        <f t="shared" si="15"/>
        <v>2.6455026455026454E-2</v>
      </c>
      <c r="F126" s="16">
        <f t="shared" si="16"/>
        <v>6.2865497076023388E-2</v>
      </c>
      <c r="G126" s="16">
        <f t="shared" si="18"/>
        <v>7.6</v>
      </c>
      <c r="H126" s="16">
        <f t="shared" si="17"/>
        <v>0.20105820105820105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9</v>
      </c>
      <c r="D128" s="15">
        <v>76</v>
      </c>
      <c r="E128" s="16">
        <f t="shared" si="15"/>
        <v>4.7619047619047616E-2</v>
      </c>
      <c r="F128" s="16">
        <f t="shared" si="16"/>
        <v>0.1111111111111111</v>
      </c>
      <c r="G128" s="16">
        <f t="shared" si="18"/>
        <v>7.4444444444444446</v>
      </c>
      <c r="H128" s="16">
        <f t="shared" si="17"/>
        <v>0.35449735449735448</v>
      </c>
    </row>
    <row r="129" spans="1:8" x14ac:dyDescent="0.2">
      <c r="A129" s="13"/>
      <c r="B129" s="14" t="s">
        <v>118</v>
      </c>
      <c r="C129" s="15">
        <v>14</v>
      </c>
      <c r="D129" s="15">
        <v>11</v>
      </c>
      <c r="E129" s="16">
        <f t="shared" si="15"/>
        <v>7.407407407407407E-2</v>
      </c>
      <c r="F129" s="16">
        <f t="shared" si="16"/>
        <v>1.6081871345029239E-2</v>
      </c>
      <c r="G129" s="16">
        <f t="shared" si="18"/>
        <v>-0.21428571428571427</v>
      </c>
      <c r="H129" s="16">
        <f t="shared" si="17"/>
        <v>-1.5873015873015872E-2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6</v>
      </c>
      <c r="D131" s="15">
        <v>12</v>
      </c>
      <c r="E131" s="16">
        <f t="shared" si="15"/>
        <v>3.1746031746031744E-2</v>
      </c>
      <c r="F131" s="16">
        <f t="shared" si="16"/>
        <v>1.7543859649122806E-2</v>
      </c>
      <c r="G131" s="16">
        <f t="shared" si="18"/>
        <v>1</v>
      </c>
      <c r="H131" s="16">
        <f t="shared" si="17"/>
        <v>3.1746031746031744E-2</v>
      </c>
    </row>
    <row r="132" spans="1:8" ht="25.5" x14ac:dyDescent="0.2">
      <c r="A132" s="13"/>
      <c r="B132" s="14" t="s">
        <v>121</v>
      </c>
      <c r="C132" s="15">
        <v>14</v>
      </c>
      <c r="D132" s="15">
        <v>16</v>
      </c>
      <c r="E132" s="16">
        <f t="shared" si="15"/>
        <v>7.407407407407407E-2</v>
      </c>
      <c r="F132" s="16">
        <f t="shared" si="16"/>
        <v>2.3391812865497075E-2</v>
      </c>
      <c r="G132" s="16">
        <f t="shared" si="18"/>
        <v>0.14285714285714285</v>
      </c>
      <c r="H132" s="16">
        <f t="shared" si="17"/>
        <v>1.0582010582010581E-2</v>
      </c>
    </row>
    <row r="133" spans="1:8" x14ac:dyDescent="0.2">
      <c r="A133" s="13"/>
      <c r="B133" s="14" t="s">
        <v>122</v>
      </c>
      <c r="C133" s="15">
        <v>9</v>
      </c>
      <c r="D133" s="15">
        <v>16</v>
      </c>
      <c r="E133" s="16">
        <f t="shared" si="15"/>
        <v>4.7619047619047616E-2</v>
      </c>
      <c r="F133" s="16">
        <f t="shared" si="16"/>
        <v>2.3391812865497075E-2</v>
      </c>
      <c r="G133" s="16">
        <f t="shared" si="18"/>
        <v>0.77777777777777779</v>
      </c>
      <c r="H133" s="16">
        <f t="shared" si="17"/>
        <v>3.7037037037037035E-2</v>
      </c>
    </row>
    <row r="134" spans="1:8" x14ac:dyDescent="0.2">
      <c r="A134" s="13"/>
      <c r="B134" s="14" t="s">
        <v>123</v>
      </c>
      <c r="C134" s="15">
        <v>2</v>
      </c>
      <c r="D134" s="15">
        <v>5</v>
      </c>
      <c r="E134" s="16">
        <f t="shared" si="15"/>
        <v>1.0582010582010581E-2</v>
      </c>
      <c r="F134" s="16">
        <f t="shared" si="16"/>
        <v>7.3099415204678359E-3</v>
      </c>
      <c r="G134" s="16">
        <f t="shared" si="18"/>
        <v>1.5</v>
      </c>
      <c r="H134" s="16">
        <f t="shared" si="17"/>
        <v>1.5873015873015872E-2</v>
      </c>
    </row>
    <row r="135" spans="1:8" x14ac:dyDescent="0.2">
      <c r="A135" s="13"/>
      <c r="B135" s="14" t="s">
        <v>124</v>
      </c>
      <c r="C135" s="15">
        <v>0</v>
      </c>
      <c r="D135" s="15">
        <v>1</v>
      </c>
      <c r="E135" s="16" t="str">
        <f t="shared" si="15"/>
        <v/>
      </c>
      <c r="F135" s="16">
        <f t="shared" si="16"/>
        <v>1.4619883040935672E-3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3</v>
      </c>
      <c r="D136" s="15">
        <v>1</v>
      </c>
      <c r="E136" s="16">
        <f t="shared" si="15"/>
        <v>1.5873015873015872E-2</v>
      </c>
      <c r="F136" s="16">
        <f t="shared" si="16"/>
        <v>1.4619883040935672E-3</v>
      </c>
      <c r="G136" s="16">
        <f t="shared" si="18"/>
        <v>-0.66666666666666663</v>
      </c>
      <c r="H136" s="16">
        <f t="shared" si="17"/>
        <v>-1.0582010582010581E-2</v>
      </c>
    </row>
    <row r="137" spans="1:8" x14ac:dyDescent="0.2">
      <c r="A137" s="13"/>
      <c r="B137" s="14" t="s">
        <v>126</v>
      </c>
      <c r="C137" s="15">
        <v>2</v>
      </c>
      <c r="D137" s="15">
        <v>4</v>
      </c>
      <c r="E137" s="16">
        <f t="shared" si="15"/>
        <v>1.0582010582010581E-2</v>
      </c>
      <c r="F137" s="16">
        <f t="shared" si="16"/>
        <v>5.8479532163742687E-3</v>
      </c>
      <c r="G137" s="16">
        <f t="shared" si="18"/>
        <v>1</v>
      </c>
      <c r="H137" s="16">
        <f t="shared" si="17"/>
        <v>1.0582010582010581E-2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3</v>
      </c>
      <c r="D139" s="15">
        <v>5</v>
      </c>
      <c r="E139" s="16">
        <f t="shared" ref="E139:E167" si="19">+IF(C139=0,"",C139/C$75)</f>
        <v>1.5873015873015872E-2</v>
      </c>
      <c r="F139" s="16">
        <f t="shared" ref="F139:F167" si="20">+IF(D139=0,"",D139/D$75)</f>
        <v>7.3099415204678359E-3</v>
      </c>
      <c r="G139" s="16">
        <f t="shared" si="18"/>
        <v>0.66666666666666663</v>
      </c>
      <c r="H139" s="16">
        <f t="shared" ref="H139:H167" si="21">+IF(OR(AND(E139=""),(G139="")),"",E139*G139)</f>
        <v>1.0582010582010581E-2</v>
      </c>
    </row>
    <row r="140" spans="1:8" x14ac:dyDescent="0.2">
      <c r="A140" s="13"/>
      <c r="B140" s="14" t="s">
        <v>129</v>
      </c>
      <c r="C140" s="15">
        <v>1</v>
      </c>
      <c r="D140" s="15">
        <v>7</v>
      </c>
      <c r="E140" s="16">
        <f t="shared" si="19"/>
        <v>5.2910052910052907E-3</v>
      </c>
      <c r="F140" s="16">
        <f t="shared" si="20"/>
        <v>1.023391812865497E-2</v>
      </c>
      <c r="G140" s="16">
        <f t="shared" ref="G140:G167" si="22">+IF(AND(C140=0,D140=0)," ",IF(C140=0,1,IF(D140=0,-1,(D140-C140)/C140)))</f>
        <v>6</v>
      </c>
      <c r="H140" s="16">
        <f t="shared" si="21"/>
        <v>3.1746031746031744E-2</v>
      </c>
    </row>
    <row r="141" spans="1:8" ht="25.5" x14ac:dyDescent="0.2">
      <c r="A141" s="13"/>
      <c r="B141" s="14" t="s">
        <v>130</v>
      </c>
      <c r="C141" s="15">
        <v>0</v>
      </c>
      <c r="D141" s="15">
        <v>5</v>
      </c>
      <c r="E141" s="16" t="str">
        <f t="shared" si="19"/>
        <v/>
      </c>
      <c r="F141" s="16">
        <f t="shared" si="20"/>
        <v>7.3099415204678359E-3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1</v>
      </c>
      <c r="D142" s="15">
        <v>9</v>
      </c>
      <c r="E142" s="16">
        <f t="shared" si="19"/>
        <v>5.2910052910052907E-3</v>
      </c>
      <c r="F142" s="16">
        <f t="shared" si="20"/>
        <v>1.3157894736842105E-2</v>
      </c>
      <c r="G142" s="16">
        <f t="shared" si="22"/>
        <v>8</v>
      </c>
      <c r="H142" s="16">
        <f t="shared" si="21"/>
        <v>4.2328042328042326E-2</v>
      </c>
    </row>
    <row r="143" spans="1:8" ht="25.5" x14ac:dyDescent="0.2">
      <c r="A143" s="13"/>
      <c r="B143" s="14" t="s">
        <v>132</v>
      </c>
      <c r="C143" s="15">
        <v>0</v>
      </c>
      <c r="D143" s="15">
        <v>1</v>
      </c>
      <c r="E143" s="16" t="str">
        <f t="shared" si="19"/>
        <v/>
      </c>
      <c r="F143" s="16">
        <f t="shared" si="20"/>
        <v>1.4619883040935672E-3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1</v>
      </c>
      <c r="E144" s="16" t="str">
        <f t="shared" si="19"/>
        <v/>
      </c>
      <c r="F144" s="16">
        <f t="shared" si="20"/>
        <v>1.4619883040935672E-3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1</v>
      </c>
      <c r="E145" s="16" t="str">
        <f t="shared" si="19"/>
        <v/>
      </c>
      <c r="F145" s="16">
        <f t="shared" si="20"/>
        <v>1.4619883040935672E-3</v>
      </c>
      <c r="G145" s="16">
        <f t="shared" si="22"/>
        <v>1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1</v>
      </c>
      <c r="E147" s="16" t="str">
        <f t="shared" si="19"/>
        <v/>
      </c>
      <c r="F147" s="16">
        <f t="shared" si="20"/>
        <v>1.4619883040935672E-3</v>
      </c>
      <c r="G147" s="16">
        <f t="shared" si="22"/>
        <v>1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1</v>
      </c>
      <c r="E152" s="16" t="str">
        <f t="shared" si="19"/>
        <v/>
      </c>
      <c r="F152" s="16">
        <f t="shared" si="20"/>
        <v>1.4619883040935672E-3</v>
      </c>
      <c r="G152" s="16">
        <f t="shared" si="22"/>
        <v>1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2</v>
      </c>
      <c r="D153" s="15">
        <v>15</v>
      </c>
      <c r="E153" s="16">
        <f t="shared" si="19"/>
        <v>1.0582010582010581E-2</v>
      </c>
      <c r="F153" s="16">
        <f t="shared" si="20"/>
        <v>2.1929824561403508E-2</v>
      </c>
      <c r="G153" s="16">
        <f t="shared" si="22"/>
        <v>6.5</v>
      </c>
      <c r="H153" s="16">
        <f t="shared" si="21"/>
        <v>6.8783068783068779E-2</v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2</v>
      </c>
      <c r="E156" s="16" t="str">
        <f t="shared" si="19"/>
        <v/>
      </c>
      <c r="F156" s="16">
        <f t="shared" si="20"/>
        <v>2.9239766081871343E-3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4</v>
      </c>
      <c r="D158" s="15">
        <v>0</v>
      </c>
      <c r="E158" s="16">
        <f t="shared" si="19"/>
        <v>2.1164021164021163E-2</v>
      </c>
      <c r="F158" s="16" t="str">
        <f t="shared" si="20"/>
        <v/>
      </c>
      <c r="G158" s="16">
        <f t="shared" si="22"/>
        <v>-1</v>
      </c>
      <c r="H158" s="16">
        <f t="shared" si="21"/>
        <v>-2.1164021164021163E-2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1</v>
      </c>
      <c r="D161" s="15">
        <v>1</v>
      </c>
      <c r="E161" s="16">
        <f t="shared" si="19"/>
        <v>5.2910052910052907E-3</v>
      </c>
      <c r="F161" s="16">
        <f t="shared" si="20"/>
        <v>1.4619883040935672E-3</v>
      </c>
      <c r="G161" s="16">
        <f t="shared" si="22"/>
        <v>0</v>
      </c>
      <c r="H161" s="16">
        <f t="shared" si="21"/>
        <v>0</v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4</v>
      </c>
      <c r="D164" s="15">
        <v>13</v>
      </c>
      <c r="E164" s="16">
        <f t="shared" si="19"/>
        <v>2.1164021164021163E-2</v>
      </c>
      <c r="F164" s="16">
        <f t="shared" si="20"/>
        <v>1.9005847953216373E-2</v>
      </c>
      <c r="G164" s="16">
        <f t="shared" si="22"/>
        <v>2.25</v>
      </c>
      <c r="H164" s="16">
        <f t="shared" si="21"/>
        <v>4.7619047619047616E-2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774</v>
      </c>
      <c r="D173" s="18">
        <f>SUM(D174:D343)</f>
        <v>2181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1.817829457364341</v>
      </c>
      <c r="H173" s="19">
        <f t="shared" ref="H173:H204" si="25">+IF(OR(AND(E173=""),(G173="")),"",E173*G173)</f>
        <v>1.817829457364341</v>
      </c>
    </row>
    <row r="174" spans="1:8" x14ac:dyDescent="0.2">
      <c r="A174" s="13"/>
      <c r="B174" s="14" t="s">
        <v>157</v>
      </c>
      <c r="C174" s="15">
        <v>1</v>
      </c>
      <c r="D174" s="15">
        <v>3</v>
      </c>
      <c r="E174" s="16">
        <f t="shared" si="23"/>
        <v>1.2919896640826874E-3</v>
      </c>
      <c r="F174" s="16">
        <f t="shared" si="24"/>
        <v>1.375515818431912E-3</v>
      </c>
      <c r="G174" s="16">
        <f t="shared" ref="G174:G205" si="26">+IF(AND(C174=0,D174=0)," ",IF(C174=0,1,IF(D174=0,-1,(D174-C174)/C174)))</f>
        <v>2</v>
      </c>
      <c r="H174" s="16">
        <f t="shared" si="25"/>
        <v>2.5839793281653748E-3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2</v>
      </c>
      <c r="E176" s="16" t="str">
        <f t="shared" si="23"/>
        <v/>
      </c>
      <c r="F176" s="16">
        <f t="shared" si="24"/>
        <v>9.1701054562127462E-4</v>
      </c>
      <c r="G176" s="16">
        <f t="shared" si="26"/>
        <v>1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</v>
      </c>
      <c r="D178" s="15">
        <v>4</v>
      </c>
      <c r="E178" s="16">
        <f t="shared" si="23"/>
        <v>1.2919896640826874E-3</v>
      </c>
      <c r="F178" s="16">
        <f t="shared" si="24"/>
        <v>1.8340210912425492E-3</v>
      </c>
      <c r="G178" s="16">
        <f t="shared" si="26"/>
        <v>3</v>
      </c>
      <c r="H178" s="16">
        <f t="shared" si="25"/>
        <v>3.875968992248062E-3</v>
      </c>
    </row>
    <row r="179" spans="1:8" x14ac:dyDescent="0.2">
      <c r="A179" s="13"/>
      <c r="B179" s="14" t="s">
        <v>162</v>
      </c>
      <c r="C179" s="15">
        <v>15</v>
      </c>
      <c r="D179" s="15">
        <v>84</v>
      </c>
      <c r="E179" s="16">
        <f t="shared" si="23"/>
        <v>1.937984496124031E-2</v>
      </c>
      <c r="F179" s="16">
        <f t="shared" si="24"/>
        <v>3.8514442916093537E-2</v>
      </c>
      <c r="G179" s="16">
        <f t="shared" si="26"/>
        <v>4.5999999999999996</v>
      </c>
      <c r="H179" s="16">
        <f t="shared" si="25"/>
        <v>8.9147286821705418E-2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2</v>
      </c>
      <c r="D181" s="15">
        <v>4</v>
      </c>
      <c r="E181" s="16">
        <f t="shared" si="23"/>
        <v>2.5839793281653748E-3</v>
      </c>
      <c r="F181" s="16">
        <f t="shared" si="24"/>
        <v>1.8340210912425492E-3</v>
      </c>
      <c r="G181" s="16">
        <f t="shared" si="26"/>
        <v>1</v>
      </c>
      <c r="H181" s="16">
        <f t="shared" si="25"/>
        <v>2.5839793281653748E-3</v>
      </c>
    </row>
    <row r="182" spans="1:8" x14ac:dyDescent="0.2">
      <c r="A182" s="13"/>
      <c r="B182" s="14" t="s">
        <v>165</v>
      </c>
      <c r="C182" s="15">
        <v>0</v>
      </c>
      <c r="D182" s="15">
        <v>1</v>
      </c>
      <c r="E182" s="16" t="str">
        <f t="shared" si="23"/>
        <v/>
      </c>
      <c r="F182" s="16">
        <f t="shared" si="24"/>
        <v>4.5850527281063731E-4</v>
      </c>
      <c r="G182" s="16">
        <f t="shared" si="26"/>
        <v>1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1</v>
      </c>
      <c r="E183" s="16" t="str">
        <f t="shared" si="23"/>
        <v/>
      </c>
      <c r="F183" s="16">
        <f t="shared" si="24"/>
        <v>4.5850527281063731E-4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1</v>
      </c>
      <c r="E184" s="16" t="str">
        <f t="shared" si="23"/>
        <v/>
      </c>
      <c r="F184" s="16">
        <f t="shared" si="24"/>
        <v>4.5850527281063731E-4</v>
      </c>
      <c r="G184" s="16">
        <f t="shared" si="26"/>
        <v>1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1</v>
      </c>
      <c r="E185" s="16" t="str">
        <f t="shared" si="23"/>
        <v/>
      </c>
      <c r="F185" s="16">
        <f t="shared" si="24"/>
        <v>4.5850527281063731E-4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6</v>
      </c>
      <c r="D186" s="15">
        <v>41</v>
      </c>
      <c r="E186" s="16">
        <f t="shared" si="23"/>
        <v>7.7519379844961239E-3</v>
      </c>
      <c r="F186" s="16">
        <f t="shared" si="24"/>
        <v>1.8798716185236129E-2</v>
      </c>
      <c r="G186" s="16">
        <f t="shared" si="26"/>
        <v>5.833333333333333</v>
      </c>
      <c r="H186" s="16">
        <f t="shared" si="25"/>
        <v>4.5219638242894052E-2</v>
      </c>
    </row>
    <row r="187" spans="1:8" x14ac:dyDescent="0.2">
      <c r="A187" s="13"/>
      <c r="B187" s="14" t="s">
        <v>170</v>
      </c>
      <c r="C187" s="15">
        <v>26</v>
      </c>
      <c r="D187" s="15">
        <v>101</v>
      </c>
      <c r="E187" s="16">
        <f t="shared" si="23"/>
        <v>3.3591731266149873E-2</v>
      </c>
      <c r="F187" s="16">
        <f t="shared" si="24"/>
        <v>4.630903255387437E-2</v>
      </c>
      <c r="G187" s="16">
        <f t="shared" si="26"/>
        <v>2.8846153846153846</v>
      </c>
      <c r="H187" s="16">
        <f t="shared" si="25"/>
        <v>9.6899224806201556E-2</v>
      </c>
    </row>
    <row r="188" spans="1:8" ht="25.5" x14ac:dyDescent="0.2">
      <c r="A188" s="13"/>
      <c r="B188" s="14" t="s">
        <v>171</v>
      </c>
      <c r="C188" s="15">
        <v>0</v>
      </c>
      <c r="D188" s="15">
        <v>32</v>
      </c>
      <c r="E188" s="16" t="str">
        <f t="shared" si="23"/>
        <v/>
      </c>
      <c r="F188" s="16">
        <f t="shared" si="24"/>
        <v>1.4672168729940394E-2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1</v>
      </c>
      <c r="D189" s="15">
        <v>0</v>
      </c>
      <c r="E189" s="16">
        <f t="shared" si="23"/>
        <v>1.2919896640826874E-3</v>
      </c>
      <c r="F189" s="16" t="str">
        <f t="shared" si="24"/>
        <v/>
      </c>
      <c r="G189" s="16">
        <f t="shared" si="26"/>
        <v>-1</v>
      </c>
      <c r="H189" s="16">
        <f t="shared" si="25"/>
        <v>-1.2919896640826874E-3</v>
      </c>
    </row>
    <row r="190" spans="1:8" x14ac:dyDescent="0.2">
      <c r="A190" s="13"/>
      <c r="B190" s="14" t="s">
        <v>173</v>
      </c>
      <c r="C190" s="15">
        <v>0</v>
      </c>
      <c r="D190" s="15">
        <v>1</v>
      </c>
      <c r="E190" s="16" t="str">
        <f t="shared" si="23"/>
        <v/>
      </c>
      <c r="F190" s="16">
        <f t="shared" si="24"/>
        <v>4.5850527281063731E-4</v>
      </c>
      <c r="G190" s="16">
        <f t="shared" si="26"/>
        <v>1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1</v>
      </c>
      <c r="E191" s="16" t="str">
        <f t="shared" si="23"/>
        <v/>
      </c>
      <c r="F191" s="16">
        <f t="shared" si="24"/>
        <v>4.5850527281063731E-4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8</v>
      </c>
      <c r="E193" s="16" t="str">
        <f t="shared" si="23"/>
        <v/>
      </c>
      <c r="F193" s="16">
        <f t="shared" si="24"/>
        <v>3.6680421824850985E-3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4</v>
      </c>
      <c r="E194" s="16" t="str">
        <f t="shared" si="23"/>
        <v/>
      </c>
      <c r="F194" s="16">
        <f t="shared" si="24"/>
        <v>1.8340210912425492E-3</v>
      </c>
      <c r="G194" s="16">
        <f t="shared" si="26"/>
        <v>1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15</v>
      </c>
      <c r="D199" s="15">
        <v>379</v>
      </c>
      <c r="E199" s="16">
        <f t="shared" si="23"/>
        <v>1.937984496124031E-2</v>
      </c>
      <c r="F199" s="16">
        <f t="shared" si="24"/>
        <v>0.17377349839523154</v>
      </c>
      <c r="G199" s="16">
        <f t="shared" si="26"/>
        <v>24.266666666666666</v>
      </c>
      <c r="H199" s="16">
        <f t="shared" si="25"/>
        <v>0.47028423772609818</v>
      </c>
    </row>
    <row r="200" spans="1:8" ht="25.5" x14ac:dyDescent="0.2">
      <c r="A200" s="13"/>
      <c r="B200" s="14" t="s">
        <v>183</v>
      </c>
      <c r="C200" s="15">
        <v>4</v>
      </c>
      <c r="D200" s="15">
        <v>21</v>
      </c>
      <c r="E200" s="16">
        <f t="shared" si="23"/>
        <v>5.1679586563307496E-3</v>
      </c>
      <c r="F200" s="16">
        <f t="shared" si="24"/>
        <v>9.6286107290233843E-3</v>
      </c>
      <c r="G200" s="16">
        <f t="shared" si="26"/>
        <v>4.25</v>
      </c>
      <c r="H200" s="16">
        <f t="shared" si="25"/>
        <v>2.1963824289405687E-2</v>
      </c>
    </row>
    <row r="201" spans="1:8" x14ac:dyDescent="0.2">
      <c r="A201" s="13"/>
      <c r="B201" s="14" t="s">
        <v>184</v>
      </c>
      <c r="C201" s="15">
        <v>5</v>
      </c>
      <c r="D201" s="15">
        <v>21</v>
      </c>
      <c r="E201" s="16">
        <f t="shared" si="23"/>
        <v>6.4599483204134363E-3</v>
      </c>
      <c r="F201" s="16">
        <f t="shared" si="24"/>
        <v>9.6286107290233843E-3</v>
      </c>
      <c r="G201" s="16">
        <f t="shared" si="26"/>
        <v>3.2</v>
      </c>
      <c r="H201" s="16">
        <f t="shared" si="25"/>
        <v>2.0671834625322998E-2</v>
      </c>
    </row>
    <row r="202" spans="1:8" x14ac:dyDescent="0.2">
      <c r="A202" s="13"/>
      <c r="B202" s="14" t="s">
        <v>185</v>
      </c>
      <c r="C202" s="15">
        <v>3</v>
      </c>
      <c r="D202" s="15">
        <v>1</v>
      </c>
      <c r="E202" s="16">
        <f t="shared" si="23"/>
        <v>3.875968992248062E-3</v>
      </c>
      <c r="F202" s="16">
        <f t="shared" si="24"/>
        <v>4.5850527281063731E-4</v>
      </c>
      <c r="G202" s="16">
        <f t="shared" si="26"/>
        <v>-0.66666666666666663</v>
      </c>
      <c r="H202" s="16">
        <f t="shared" si="25"/>
        <v>-2.5839793281653744E-3</v>
      </c>
    </row>
    <row r="203" spans="1:8" x14ac:dyDescent="0.2">
      <c r="A203" s="13"/>
      <c r="B203" s="14" t="s">
        <v>186</v>
      </c>
      <c r="C203" s="15">
        <v>4</v>
      </c>
      <c r="D203" s="15">
        <v>38</v>
      </c>
      <c r="E203" s="16">
        <f t="shared" si="23"/>
        <v>5.1679586563307496E-3</v>
      </c>
      <c r="F203" s="16">
        <f t="shared" si="24"/>
        <v>1.7423200366804219E-2</v>
      </c>
      <c r="G203" s="16">
        <f t="shared" si="26"/>
        <v>8.5</v>
      </c>
      <c r="H203" s="16">
        <f t="shared" si="25"/>
        <v>4.3927648578811374E-2</v>
      </c>
    </row>
    <row r="204" spans="1:8" x14ac:dyDescent="0.2">
      <c r="A204" s="13"/>
      <c r="B204" s="14" t="s">
        <v>187</v>
      </c>
      <c r="C204" s="15">
        <v>2</v>
      </c>
      <c r="D204" s="15">
        <v>6</v>
      </c>
      <c r="E204" s="16">
        <f t="shared" si="23"/>
        <v>2.5839793281653748E-3</v>
      </c>
      <c r="F204" s="16">
        <f t="shared" si="24"/>
        <v>2.751031636863824E-3</v>
      </c>
      <c r="G204" s="16">
        <f t="shared" si="26"/>
        <v>2</v>
      </c>
      <c r="H204" s="16">
        <f t="shared" si="25"/>
        <v>5.1679586563307496E-3</v>
      </c>
    </row>
    <row r="205" spans="1:8" x14ac:dyDescent="0.2">
      <c r="A205" s="13"/>
      <c r="B205" s="14" t="s">
        <v>188</v>
      </c>
      <c r="C205" s="15">
        <v>1</v>
      </c>
      <c r="D205" s="15">
        <v>3</v>
      </c>
      <c r="E205" s="16">
        <f t="shared" ref="E205:E236" si="27">+IF(C205=0,"",C205/C$173)</f>
        <v>1.2919896640826874E-3</v>
      </c>
      <c r="F205" s="16">
        <f t="shared" ref="F205:F236" si="28">+IF(D205=0,"",D205/D$173)</f>
        <v>1.375515818431912E-3</v>
      </c>
      <c r="G205" s="16">
        <f t="shared" si="26"/>
        <v>2</v>
      </c>
      <c r="H205" s="16">
        <f t="shared" ref="H205:H236" si="29">+IF(OR(AND(E205=""),(G205="")),"",E205*G205)</f>
        <v>2.5839793281653748E-3</v>
      </c>
    </row>
    <row r="206" spans="1:8" x14ac:dyDescent="0.2">
      <c r="A206" s="13"/>
      <c r="B206" s="14" t="s">
        <v>189</v>
      </c>
      <c r="C206" s="15">
        <v>1</v>
      </c>
      <c r="D206" s="15">
        <v>2</v>
      </c>
      <c r="E206" s="16">
        <f t="shared" si="27"/>
        <v>1.2919896640826874E-3</v>
      </c>
      <c r="F206" s="16">
        <f t="shared" si="28"/>
        <v>9.1701054562127462E-4</v>
      </c>
      <c r="G206" s="16">
        <f t="shared" ref="G206:G237" si="30">+IF(AND(C206=0,D206=0)," ",IF(C206=0,1,IF(D206=0,-1,(D206-C206)/C206)))</f>
        <v>1</v>
      </c>
      <c r="H206" s="16">
        <f t="shared" si="29"/>
        <v>1.2919896640826874E-3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1</v>
      </c>
      <c r="D208" s="15">
        <v>2</v>
      </c>
      <c r="E208" s="16">
        <f t="shared" si="27"/>
        <v>1.2919896640826874E-3</v>
      </c>
      <c r="F208" s="16">
        <f t="shared" si="28"/>
        <v>9.1701054562127462E-4</v>
      </c>
      <c r="G208" s="16">
        <f t="shared" si="30"/>
        <v>1</v>
      </c>
      <c r="H208" s="16">
        <f t="shared" si="29"/>
        <v>1.2919896640826874E-3</v>
      </c>
    </row>
    <row r="209" spans="1:8" x14ac:dyDescent="0.2">
      <c r="A209" s="13"/>
      <c r="B209" s="14" t="s">
        <v>192</v>
      </c>
      <c r="C209" s="15">
        <v>3</v>
      </c>
      <c r="D209" s="15">
        <v>2</v>
      </c>
      <c r="E209" s="16">
        <f t="shared" si="27"/>
        <v>3.875968992248062E-3</v>
      </c>
      <c r="F209" s="16">
        <f t="shared" si="28"/>
        <v>9.1701054562127462E-4</v>
      </c>
      <c r="G209" s="16">
        <f t="shared" si="30"/>
        <v>-0.33333333333333331</v>
      </c>
      <c r="H209" s="16">
        <f t="shared" si="29"/>
        <v>-1.2919896640826872E-3</v>
      </c>
    </row>
    <row r="210" spans="1:8" x14ac:dyDescent="0.2">
      <c r="A210" s="13"/>
      <c r="B210" s="14" t="s">
        <v>193</v>
      </c>
      <c r="C210" s="15">
        <v>3</v>
      </c>
      <c r="D210" s="15">
        <v>2</v>
      </c>
      <c r="E210" s="16">
        <f t="shared" si="27"/>
        <v>3.875968992248062E-3</v>
      </c>
      <c r="F210" s="16">
        <f t="shared" si="28"/>
        <v>9.1701054562127462E-4</v>
      </c>
      <c r="G210" s="16">
        <f t="shared" si="30"/>
        <v>-0.33333333333333331</v>
      </c>
      <c r="H210" s="16">
        <f t="shared" si="29"/>
        <v>-1.2919896640826872E-3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3</v>
      </c>
      <c r="D213" s="15">
        <v>14</v>
      </c>
      <c r="E213" s="16">
        <f t="shared" si="27"/>
        <v>3.875968992248062E-3</v>
      </c>
      <c r="F213" s="16">
        <f t="shared" si="28"/>
        <v>6.4190738193489229E-3</v>
      </c>
      <c r="G213" s="16">
        <f t="shared" si="30"/>
        <v>3.6666666666666665</v>
      </c>
      <c r="H213" s="16">
        <f t="shared" si="29"/>
        <v>1.4211886304909559E-2</v>
      </c>
    </row>
    <row r="214" spans="1:8" x14ac:dyDescent="0.2">
      <c r="A214" s="13"/>
      <c r="B214" s="14" t="s">
        <v>197</v>
      </c>
      <c r="C214" s="15">
        <v>5</v>
      </c>
      <c r="D214" s="15">
        <v>0</v>
      </c>
      <c r="E214" s="16">
        <f t="shared" si="27"/>
        <v>6.4599483204134363E-3</v>
      </c>
      <c r="F214" s="16" t="str">
        <f t="shared" si="28"/>
        <v/>
      </c>
      <c r="G214" s="16">
        <f t="shared" si="30"/>
        <v>-1</v>
      </c>
      <c r="H214" s="16">
        <f t="shared" si="29"/>
        <v>-6.4599483204134363E-3</v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2</v>
      </c>
      <c r="E216" s="16" t="str">
        <f t="shared" si="27"/>
        <v/>
      </c>
      <c r="F216" s="16">
        <f t="shared" si="28"/>
        <v>9.1701054562127462E-4</v>
      </c>
      <c r="G216" s="16">
        <f t="shared" si="30"/>
        <v>1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</v>
      </c>
      <c r="E218" s="16" t="str">
        <f t="shared" si="27"/>
        <v/>
      </c>
      <c r="F218" s="16">
        <f t="shared" si="28"/>
        <v>4.5850527281063731E-4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29</v>
      </c>
      <c r="D225" s="15">
        <v>776</v>
      </c>
      <c r="E225" s="16">
        <f t="shared" si="27"/>
        <v>3.7467700258397935E-2</v>
      </c>
      <c r="F225" s="16">
        <f t="shared" si="28"/>
        <v>0.35580009170105459</v>
      </c>
      <c r="G225" s="16">
        <f t="shared" si="30"/>
        <v>25.758620689655171</v>
      </c>
      <c r="H225" s="16">
        <f t="shared" si="29"/>
        <v>0.96511627906976738</v>
      </c>
    </row>
    <row r="226" spans="1:8" x14ac:dyDescent="0.2">
      <c r="A226" s="13"/>
      <c r="B226" s="14" t="s">
        <v>209</v>
      </c>
      <c r="C226" s="15">
        <v>0</v>
      </c>
      <c r="D226" s="15">
        <v>1</v>
      </c>
      <c r="E226" s="16" t="str">
        <f t="shared" si="27"/>
        <v/>
      </c>
      <c r="F226" s="16">
        <f t="shared" si="28"/>
        <v>4.5850527281063731E-4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1</v>
      </c>
      <c r="E227" s="16" t="str">
        <f t="shared" si="27"/>
        <v/>
      </c>
      <c r="F227" s="16">
        <f t="shared" si="28"/>
        <v>4.5850527281063731E-4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2</v>
      </c>
      <c r="E232" s="16" t="str">
        <f t="shared" si="27"/>
        <v/>
      </c>
      <c r="F232" s="16">
        <f t="shared" si="28"/>
        <v>9.1701054562127462E-4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1</v>
      </c>
      <c r="E233" s="16" t="str">
        <f t="shared" si="27"/>
        <v/>
      </c>
      <c r="F233" s="16">
        <f t="shared" si="28"/>
        <v>4.5850527281063731E-4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1</v>
      </c>
      <c r="D236" s="15">
        <v>1</v>
      </c>
      <c r="E236" s="16">
        <f t="shared" si="27"/>
        <v>1.2919896640826874E-3</v>
      </c>
      <c r="F236" s="16">
        <f t="shared" si="28"/>
        <v>4.5850527281063731E-4</v>
      </c>
      <c r="G236" s="16">
        <f t="shared" si="30"/>
        <v>0</v>
      </c>
      <c r="H236" s="16">
        <f t="shared" si="29"/>
        <v>0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</v>
      </c>
      <c r="D238" s="15">
        <v>19</v>
      </c>
      <c r="E238" s="16">
        <f t="shared" si="31"/>
        <v>1.2919896640826874E-3</v>
      </c>
      <c r="F238" s="16">
        <f t="shared" si="32"/>
        <v>8.7116001834021094E-3</v>
      </c>
      <c r="G238" s="16">
        <f t="shared" ref="G238:G269" si="34">+IF(AND(C238=0,D238=0)," ",IF(C238=0,1,IF(D238=0,-1,(D238-C238)/C238)))</f>
        <v>18</v>
      </c>
      <c r="H238" s="16">
        <f t="shared" si="33"/>
        <v>2.3255813953488372E-2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1</v>
      </c>
      <c r="E240" s="16" t="str">
        <f t="shared" si="31"/>
        <v/>
      </c>
      <c r="F240" s="16">
        <f t="shared" si="32"/>
        <v>4.5850527281063731E-4</v>
      </c>
      <c r="G240" s="16">
        <f t="shared" si="34"/>
        <v>1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2</v>
      </c>
      <c r="D241" s="15">
        <v>3</v>
      </c>
      <c r="E241" s="16">
        <f t="shared" si="31"/>
        <v>2.5839793281653748E-3</v>
      </c>
      <c r="F241" s="16">
        <f t="shared" si="32"/>
        <v>1.375515818431912E-3</v>
      </c>
      <c r="G241" s="16">
        <f t="shared" si="34"/>
        <v>0.5</v>
      </c>
      <c r="H241" s="16">
        <f t="shared" si="33"/>
        <v>1.2919896640826874E-3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5</v>
      </c>
      <c r="E243" s="16" t="str">
        <f t="shared" si="31"/>
        <v/>
      </c>
      <c r="F243" s="16">
        <f t="shared" si="32"/>
        <v>2.2925263640531865E-3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9</v>
      </c>
      <c r="E244" s="16" t="str">
        <f t="shared" si="31"/>
        <v/>
      </c>
      <c r="F244" s="16">
        <f t="shared" si="32"/>
        <v>4.1265474552957355E-3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1</v>
      </c>
      <c r="E245" s="16" t="str">
        <f t="shared" si="31"/>
        <v/>
      </c>
      <c r="F245" s="16">
        <f t="shared" si="32"/>
        <v>4.5850527281063731E-4</v>
      </c>
      <c r="G245" s="16">
        <f t="shared" si="34"/>
        <v>1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1</v>
      </c>
      <c r="D249" s="15">
        <v>0</v>
      </c>
      <c r="E249" s="16">
        <f t="shared" si="31"/>
        <v>1.2919896640826874E-3</v>
      </c>
      <c r="F249" s="16" t="str">
        <f t="shared" si="32"/>
        <v/>
      </c>
      <c r="G249" s="16">
        <f t="shared" si="34"/>
        <v>-1</v>
      </c>
      <c r="H249" s="16">
        <f t="shared" si="33"/>
        <v>-1.2919896640826874E-3</v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1</v>
      </c>
      <c r="D251" s="15">
        <v>0</v>
      </c>
      <c r="E251" s="16">
        <f t="shared" si="31"/>
        <v>1.2919896640826874E-3</v>
      </c>
      <c r="F251" s="16" t="str">
        <f t="shared" si="32"/>
        <v/>
      </c>
      <c r="G251" s="16">
        <f t="shared" si="34"/>
        <v>-1</v>
      </c>
      <c r="H251" s="16">
        <f t="shared" si="33"/>
        <v>-1.2919896640826874E-3</v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1</v>
      </c>
      <c r="D256" s="15">
        <v>0</v>
      </c>
      <c r="E256" s="16">
        <f t="shared" si="31"/>
        <v>1.2919896640826874E-3</v>
      </c>
      <c r="F256" s="16" t="str">
        <f t="shared" si="32"/>
        <v/>
      </c>
      <c r="G256" s="16">
        <f t="shared" si="34"/>
        <v>-1</v>
      </c>
      <c r="H256" s="16">
        <f t="shared" si="33"/>
        <v>-1.2919896640826874E-3</v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1</v>
      </c>
      <c r="D259" s="15">
        <v>2</v>
      </c>
      <c r="E259" s="16">
        <f t="shared" si="31"/>
        <v>1.2919896640826874E-3</v>
      </c>
      <c r="F259" s="16">
        <f t="shared" si="32"/>
        <v>9.1701054562127462E-4</v>
      </c>
      <c r="G259" s="16">
        <f t="shared" si="34"/>
        <v>1</v>
      </c>
      <c r="H259" s="16">
        <f t="shared" si="33"/>
        <v>1.2919896640826874E-3</v>
      </c>
    </row>
    <row r="260" spans="1:8" x14ac:dyDescent="0.2">
      <c r="A260" s="13"/>
      <c r="B260" s="14" t="s">
        <v>242</v>
      </c>
      <c r="C260" s="15">
        <v>1</v>
      </c>
      <c r="D260" s="15">
        <v>0</v>
      </c>
      <c r="E260" s="16">
        <f t="shared" si="31"/>
        <v>1.2919896640826874E-3</v>
      </c>
      <c r="F260" s="16" t="str">
        <f t="shared" si="32"/>
        <v/>
      </c>
      <c r="G260" s="16">
        <f t="shared" si="34"/>
        <v>-1</v>
      </c>
      <c r="H260" s="16">
        <f t="shared" si="33"/>
        <v>-1.2919896640826874E-3</v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2</v>
      </c>
      <c r="D262" s="15">
        <v>2</v>
      </c>
      <c r="E262" s="16">
        <f t="shared" si="31"/>
        <v>2.5839793281653748E-3</v>
      </c>
      <c r="F262" s="16">
        <f t="shared" si="32"/>
        <v>9.1701054562127462E-4</v>
      </c>
      <c r="G262" s="16">
        <f t="shared" si="34"/>
        <v>0</v>
      </c>
      <c r="H262" s="16">
        <f t="shared" si="33"/>
        <v>0</v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11</v>
      </c>
      <c r="D264" s="15">
        <v>12</v>
      </c>
      <c r="E264" s="16">
        <f t="shared" si="31"/>
        <v>1.4211886304909561E-2</v>
      </c>
      <c r="F264" s="16">
        <f t="shared" si="32"/>
        <v>5.5020632737276479E-3</v>
      </c>
      <c r="G264" s="16">
        <f t="shared" si="34"/>
        <v>9.0909090909090912E-2</v>
      </c>
      <c r="H264" s="16">
        <f t="shared" si="33"/>
        <v>1.2919896640826874E-3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1</v>
      </c>
      <c r="E267" s="16" t="str">
        <f t="shared" si="31"/>
        <v/>
      </c>
      <c r="F267" s="16">
        <f t="shared" si="32"/>
        <v>4.5850527281063731E-4</v>
      </c>
      <c r="G267" s="16">
        <f t="shared" si="34"/>
        <v>1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9</v>
      </c>
      <c r="E268" s="16" t="str">
        <f t="shared" si="31"/>
        <v/>
      </c>
      <c r="F268" s="16">
        <f t="shared" si="32"/>
        <v>4.1265474552957355E-3</v>
      </c>
      <c r="G268" s="16">
        <f t="shared" si="34"/>
        <v>1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2</v>
      </c>
      <c r="E271" s="16" t="str">
        <f t="shared" si="35"/>
        <v/>
      </c>
      <c r="F271" s="16">
        <f t="shared" si="36"/>
        <v>9.1701054562127462E-4</v>
      </c>
      <c r="G271" s="16">
        <f t="shared" si="38"/>
        <v>1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4</v>
      </c>
      <c r="E275" s="16" t="str">
        <f t="shared" si="35"/>
        <v/>
      </c>
      <c r="F275" s="16">
        <f t="shared" si="36"/>
        <v>1.8340210912425492E-3</v>
      </c>
      <c r="G275" s="16">
        <f t="shared" si="38"/>
        <v>1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2</v>
      </c>
      <c r="D276" s="15">
        <v>11</v>
      </c>
      <c r="E276" s="16">
        <f t="shared" si="35"/>
        <v>2.5839793281653748E-3</v>
      </c>
      <c r="F276" s="16">
        <f t="shared" si="36"/>
        <v>5.0435580009170105E-3</v>
      </c>
      <c r="G276" s="16">
        <f t="shared" si="38"/>
        <v>4.5</v>
      </c>
      <c r="H276" s="16">
        <f t="shared" si="37"/>
        <v>1.1627906976744186E-2</v>
      </c>
    </row>
    <row r="277" spans="1:8" x14ac:dyDescent="0.2">
      <c r="A277" s="13"/>
      <c r="B277" s="14" t="s">
        <v>259</v>
      </c>
      <c r="C277" s="15">
        <v>1</v>
      </c>
      <c r="D277" s="15">
        <v>0</v>
      </c>
      <c r="E277" s="16">
        <f t="shared" si="35"/>
        <v>1.2919896640826874E-3</v>
      </c>
      <c r="F277" s="16" t="str">
        <f t="shared" si="36"/>
        <v/>
      </c>
      <c r="G277" s="16">
        <f t="shared" si="38"/>
        <v>-1</v>
      </c>
      <c r="H277" s="16">
        <f t="shared" si="37"/>
        <v>-1.2919896640826874E-3</v>
      </c>
    </row>
    <row r="278" spans="1:8" x14ac:dyDescent="0.2">
      <c r="A278" s="13"/>
      <c r="B278" s="14" t="s">
        <v>260</v>
      </c>
      <c r="C278" s="15">
        <v>1</v>
      </c>
      <c r="D278" s="15">
        <v>3</v>
      </c>
      <c r="E278" s="16">
        <f t="shared" si="35"/>
        <v>1.2919896640826874E-3</v>
      </c>
      <c r="F278" s="16">
        <f t="shared" si="36"/>
        <v>1.375515818431912E-3</v>
      </c>
      <c r="G278" s="16">
        <f t="shared" si="38"/>
        <v>2</v>
      </c>
      <c r="H278" s="16">
        <f t="shared" si="37"/>
        <v>2.5839793281653748E-3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1</v>
      </c>
      <c r="D282" s="15">
        <v>1</v>
      </c>
      <c r="E282" s="16">
        <f t="shared" si="35"/>
        <v>1.2919896640826874E-3</v>
      </c>
      <c r="F282" s="16">
        <f t="shared" si="36"/>
        <v>4.5850527281063731E-4</v>
      </c>
      <c r="G282" s="16">
        <f t="shared" si="38"/>
        <v>0</v>
      </c>
      <c r="H282" s="16">
        <f t="shared" si="37"/>
        <v>0</v>
      </c>
    </row>
    <row r="283" spans="1:8" x14ac:dyDescent="0.2">
      <c r="A283" s="13"/>
      <c r="B283" s="14" t="s">
        <v>265</v>
      </c>
      <c r="C283" s="15">
        <v>0</v>
      </c>
      <c r="D283" s="15">
        <v>5</v>
      </c>
      <c r="E283" s="16" t="str">
        <f t="shared" si="35"/>
        <v/>
      </c>
      <c r="F283" s="16">
        <f t="shared" si="36"/>
        <v>2.2925263640531865E-3</v>
      </c>
      <c r="G283" s="16">
        <f t="shared" si="38"/>
        <v>1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2</v>
      </c>
      <c r="E286" s="16" t="str">
        <f t="shared" si="35"/>
        <v/>
      </c>
      <c r="F286" s="16">
        <f t="shared" si="36"/>
        <v>9.1701054562127462E-4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1</v>
      </c>
      <c r="D288" s="15">
        <v>2</v>
      </c>
      <c r="E288" s="16">
        <f t="shared" si="35"/>
        <v>1.2919896640826874E-3</v>
      </c>
      <c r="F288" s="16">
        <f t="shared" si="36"/>
        <v>9.1701054562127462E-4</v>
      </c>
      <c r="G288" s="16">
        <f t="shared" si="38"/>
        <v>1</v>
      </c>
      <c r="H288" s="16">
        <f t="shared" si="37"/>
        <v>1.2919896640826874E-3</v>
      </c>
    </row>
    <row r="289" spans="1:8" x14ac:dyDescent="0.2">
      <c r="A289" s="13"/>
      <c r="B289" s="14" t="s">
        <v>271</v>
      </c>
      <c r="C289" s="15">
        <v>1</v>
      </c>
      <c r="D289" s="15">
        <v>2</v>
      </c>
      <c r="E289" s="16">
        <f t="shared" si="35"/>
        <v>1.2919896640826874E-3</v>
      </c>
      <c r="F289" s="16">
        <f t="shared" si="36"/>
        <v>9.1701054562127462E-4</v>
      </c>
      <c r="G289" s="16">
        <f t="shared" si="38"/>
        <v>1</v>
      </c>
      <c r="H289" s="16">
        <f t="shared" si="37"/>
        <v>1.2919896640826874E-3</v>
      </c>
    </row>
    <row r="290" spans="1:8" x14ac:dyDescent="0.2">
      <c r="A290" s="13"/>
      <c r="B290" s="14" t="s">
        <v>272</v>
      </c>
      <c r="C290" s="15">
        <v>4</v>
      </c>
      <c r="D290" s="15">
        <v>1</v>
      </c>
      <c r="E290" s="16">
        <f t="shared" si="35"/>
        <v>5.1679586563307496E-3</v>
      </c>
      <c r="F290" s="16">
        <f t="shared" si="36"/>
        <v>4.5850527281063731E-4</v>
      </c>
      <c r="G290" s="16">
        <f t="shared" si="38"/>
        <v>-0.75</v>
      </c>
      <c r="H290" s="16">
        <f t="shared" si="37"/>
        <v>-3.875968992248062E-3</v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1</v>
      </c>
      <c r="E293" s="16" t="str">
        <f t="shared" si="35"/>
        <v/>
      </c>
      <c r="F293" s="16">
        <f t="shared" si="36"/>
        <v>4.5850527281063731E-4</v>
      </c>
      <c r="G293" s="16">
        <f t="shared" si="38"/>
        <v>1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5</v>
      </c>
      <c r="E294" s="16" t="str">
        <f t="shared" si="35"/>
        <v/>
      </c>
      <c r="F294" s="16">
        <f t="shared" si="36"/>
        <v>2.2925263640531865E-3</v>
      </c>
      <c r="G294" s="16">
        <f t="shared" si="38"/>
        <v>1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1</v>
      </c>
      <c r="E298" s="16" t="str">
        <f t="shared" si="35"/>
        <v/>
      </c>
      <c r="F298" s="16">
        <f t="shared" si="36"/>
        <v>4.5850527281063731E-4</v>
      </c>
      <c r="G298" s="16">
        <f t="shared" si="38"/>
        <v>1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4</v>
      </c>
      <c r="E300" s="16" t="str">
        <f t="shared" si="35"/>
        <v/>
      </c>
      <c r="F300" s="16">
        <f t="shared" si="36"/>
        <v>1.8340210912425492E-3</v>
      </c>
      <c r="G300" s="16">
        <f t="shared" si="38"/>
        <v>1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2</v>
      </c>
      <c r="D305" s="15">
        <v>12</v>
      </c>
      <c r="E305" s="16">
        <f t="shared" si="39"/>
        <v>2.5839793281653748E-3</v>
      </c>
      <c r="F305" s="16">
        <f t="shared" si="40"/>
        <v>5.5020632737276479E-3</v>
      </c>
      <c r="G305" s="16">
        <f t="shared" si="42"/>
        <v>5</v>
      </c>
      <c r="H305" s="16">
        <f t="shared" si="41"/>
        <v>1.2919896640826874E-2</v>
      </c>
    </row>
    <row r="306" spans="1:8" x14ac:dyDescent="0.2">
      <c r="A306" s="13"/>
      <c r="B306" s="14" t="s">
        <v>288</v>
      </c>
      <c r="C306" s="15">
        <v>0</v>
      </c>
      <c r="D306" s="15">
        <v>58</v>
      </c>
      <c r="E306" s="16" t="str">
        <f t="shared" si="39"/>
        <v/>
      </c>
      <c r="F306" s="16">
        <f t="shared" si="40"/>
        <v>2.6593305823016965E-2</v>
      </c>
      <c r="G306" s="16">
        <f t="shared" si="42"/>
        <v>1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591</v>
      </c>
      <c r="D308" s="15">
        <v>374</v>
      </c>
      <c r="E308" s="16">
        <f t="shared" si="39"/>
        <v>0.76356589147286824</v>
      </c>
      <c r="F308" s="16">
        <f t="shared" si="40"/>
        <v>0.17148097203117835</v>
      </c>
      <c r="G308" s="16">
        <f t="shared" si="42"/>
        <v>-0.36717428087986465</v>
      </c>
      <c r="H308" s="16">
        <f t="shared" si="41"/>
        <v>-0.28036175710594319</v>
      </c>
    </row>
    <row r="309" spans="1:8" x14ac:dyDescent="0.2">
      <c r="A309" s="13"/>
      <c r="B309" s="14" t="s">
        <v>291</v>
      </c>
      <c r="C309" s="15">
        <v>1</v>
      </c>
      <c r="D309" s="15">
        <v>0</v>
      </c>
      <c r="E309" s="16">
        <f t="shared" si="39"/>
        <v>1.2919896640826874E-3</v>
      </c>
      <c r="F309" s="16" t="str">
        <f t="shared" si="40"/>
        <v/>
      </c>
      <c r="G309" s="16">
        <f t="shared" si="42"/>
        <v>-1</v>
      </c>
      <c r="H309" s="16">
        <f t="shared" si="41"/>
        <v>-1.2919896640826874E-3</v>
      </c>
    </row>
    <row r="310" spans="1:8" ht="25.5" x14ac:dyDescent="0.2">
      <c r="A310" s="13"/>
      <c r="B310" s="14" t="s">
        <v>292</v>
      </c>
      <c r="C310" s="15">
        <v>0</v>
      </c>
      <c r="D310" s="15">
        <v>1</v>
      </c>
      <c r="E310" s="16" t="str">
        <f t="shared" si="39"/>
        <v/>
      </c>
      <c r="F310" s="16">
        <f t="shared" si="40"/>
        <v>4.5850527281063731E-4</v>
      </c>
      <c r="G310" s="16">
        <f t="shared" si="42"/>
        <v>1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3</v>
      </c>
      <c r="E313" s="16" t="str">
        <f t="shared" si="39"/>
        <v/>
      </c>
      <c r="F313" s="16">
        <f t="shared" si="40"/>
        <v>1.375515818431912E-3</v>
      </c>
      <c r="G313" s="16">
        <f t="shared" si="42"/>
        <v>1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1</v>
      </c>
      <c r="E316" s="16" t="str">
        <f t="shared" si="39"/>
        <v/>
      </c>
      <c r="F316" s="16">
        <f t="shared" si="40"/>
        <v>4.5850527281063731E-4</v>
      </c>
      <c r="G316" s="16">
        <f t="shared" si="42"/>
        <v>1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</v>
      </c>
      <c r="D317" s="15">
        <v>0</v>
      </c>
      <c r="E317" s="16">
        <f t="shared" si="39"/>
        <v>1.2919896640826874E-3</v>
      </c>
      <c r="F317" s="16" t="str">
        <f t="shared" si="40"/>
        <v/>
      </c>
      <c r="G317" s="16">
        <f t="shared" si="42"/>
        <v>-1</v>
      </c>
      <c r="H317" s="16">
        <f t="shared" si="41"/>
        <v>-1.2919896640826874E-3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10</v>
      </c>
      <c r="D319" s="15">
        <v>5</v>
      </c>
      <c r="E319" s="16">
        <f t="shared" si="39"/>
        <v>1.2919896640826873E-2</v>
      </c>
      <c r="F319" s="16">
        <f t="shared" si="40"/>
        <v>2.2925263640531865E-3</v>
      </c>
      <c r="G319" s="16">
        <f t="shared" si="42"/>
        <v>-0.5</v>
      </c>
      <c r="H319" s="16">
        <f t="shared" si="41"/>
        <v>-6.4599483204134363E-3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1</v>
      </c>
      <c r="D321" s="15">
        <v>0</v>
      </c>
      <c r="E321" s="16">
        <f t="shared" si="39"/>
        <v>1.2919896640826874E-3</v>
      </c>
      <c r="F321" s="16" t="str">
        <f t="shared" si="40"/>
        <v/>
      </c>
      <c r="G321" s="16">
        <f t="shared" si="42"/>
        <v>-1</v>
      </c>
      <c r="H321" s="16">
        <f t="shared" si="41"/>
        <v>-1.2919896640826874E-3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2</v>
      </c>
      <c r="E324" s="16" t="str">
        <f t="shared" si="39"/>
        <v/>
      </c>
      <c r="F324" s="16">
        <f t="shared" si="40"/>
        <v>9.1701054562127462E-4</v>
      </c>
      <c r="G324" s="16">
        <f t="shared" si="42"/>
        <v>1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2</v>
      </c>
      <c r="D328" s="15">
        <v>38</v>
      </c>
      <c r="E328" s="16">
        <f t="shared" si="39"/>
        <v>2.5839793281653748E-3</v>
      </c>
      <c r="F328" s="16">
        <f t="shared" si="40"/>
        <v>1.7423200366804219E-2</v>
      </c>
      <c r="G328" s="16">
        <f t="shared" si="42"/>
        <v>18</v>
      </c>
      <c r="H328" s="16">
        <f t="shared" si="41"/>
        <v>4.6511627906976744E-2</v>
      </c>
    </row>
    <row r="329" spans="1:8" x14ac:dyDescent="0.2">
      <c r="A329" s="13"/>
      <c r="B329" s="14" t="s">
        <v>311</v>
      </c>
      <c r="C329" s="15">
        <v>1</v>
      </c>
      <c r="D329" s="15">
        <v>2</v>
      </c>
      <c r="E329" s="16">
        <f t="shared" si="39"/>
        <v>1.2919896640826874E-3</v>
      </c>
      <c r="F329" s="16">
        <f t="shared" si="40"/>
        <v>9.1701054562127462E-4</v>
      </c>
      <c r="G329" s="16">
        <f t="shared" si="42"/>
        <v>1</v>
      </c>
      <c r="H329" s="16">
        <f t="shared" si="41"/>
        <v>1.2919896640826874E-3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8</v>
      </c>
      <c r="E332" s="16" t="str">
        <f t="shared" si="39"/>
        <v/>
      </c>
      <c r="F332" s="16">
        <f t="shared" si="40"/>
        <v>3.6680421824850985E-3</v>
      </c>
      <c r="G332" s="16">
        <f t="shared" si="42"/>
        <v>1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2</v>
      </c>
      <c r="E334" s="16" t="str">
        <f t="shared" si="43"/>
        <v/>
      </c>
      <c r="F334" s="16">
        <f t="shared" si="44"/>
        <v>9.1701054562127462E-4</v>
      </c>
      <c r="G334" s="16">
        <f t="shared" ref="G334:G343" si="46">+IF(AND(C334=0,D334=0)," ",IF(C334=0,1,IF(D334=0,-1,(D334-C334)/C334)))</f>
        <v>1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1</v>
      </c>
      <c r="D341" s="15">
        <v>2</v>
      </c>
      <c r="E341" s="16">
        <f t="shared" si="43"/>
        <v>1.2919896640826874E-3</v>
      </c>
      <c r="F341" s="16">
        <f t="shared" si="44"/>
        <v>9.1701054562127462E-4</v>
      </c>
      <c r="G341" s="16">
        <f t="shared" si="46"/>
        <v>1</v>
      </c>
      <c r="H341" s="16">
        <f t="shared" si="45"/>
        <v>1.2919896640826874E-3</v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1380</v>
      </c>
      <c r="D349" s="18">
        <f>SUM(D350:D576)</f>
        <v>2214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0.60434782608695647</v>
      </c>
      <c r="H349" s="19">
        <f t="shared" ref="H349:H412" si="49">+IF(OR(AND(E349=""),(G349="")),"",E349*G349)</f>
        <v>0.60434782608695647</v>
      </c>
    </row>
    <row r="350" spans="1:8" x14ac:dyDescent="0.2">
      <c r="A350" s="13"/>
      <c r="B350" s="14" t="s">
        <v>326</v>
      </c>
      <c r="C350" s="15">
        <v>4</v>
      </c>
      <c r="D350" s="15">
        <v>13</v>
      </c>
      <c r="E350" s="16">
        <f t="shared" si="47"/>
        <v>2.8985507246376812E-3</v>
      </c>
      <c r="F350" s="16">
        <f t="shared" si="48"/>
        <v>5.871725383920506E-3</v>
      </c>
      <c r="G350" s="16">
        <f t="shared" ref="G350:G413" si="50">+IF(AND(C350=0,D350=0)," ",IF(C350=0,1,IF(D350=0,-1,(D350-C350)/C350)))</f>
        <v>2.25</v>
      </c>
      <c r="H350" s="16">
        <f t="shared" si="49"/>
        <v>6.5217391304347831E-3</v>
      </c>
    </row>
    <row r="351" spans="1:8" x14ac:dyDescent="0.2">
      <c r="A351" s="13"/>
      <c r="B351" s="14" t="s">
        <v>327</v>
      </c>
      <c r="C351" s="15">
        <v>1</v>
      </c>
      <c r="D351" s="15">
        <v>1</v>
      </c>
      <c r="E351" s="16">
        <f t="shared" si="47"/>
        <v>7.246376811594203E-4</v>
      </c>
      <c r="F351" s="16">
        <f t="shared" si="48"/>
        <v>4.5167118337850043E-4</v>
      </c>
      <c r="G351" s="16">
        <f t="shared" si="50"/>
        <v>0</v>
      </c>
      <c r="H351" s="16">
        <f t="shared" si="49"/>
        <v>0</v>
      </c>
    </row>
    <row r="352" spans="1:8" x14ac:dyDescent="0.2">
      <c r="A352" s="13"/>
      <c r="B352" s="14" t="s">
        <v>328</v>
      </c>
      <c r="C352" s="15">
        <v>0</v>
      </c>
      <c r="D352" s="15">
        <v>1</v>
      </c>
      <c r="E352" s="16" t="str">
        <f t="shared" si="47"/>
        <v/>
      </c>
      <c r="F352" s="16">
        <f t="shared" si="48"/>
        <v>4.5167118337850043E-4</v>
      </c>
      <c r="G352" s="16">
        <f t="shared" si="50"/>
        <v>1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2</v>
      </c>
      <c r="D353" s="15">
        <v>0</v>
      </c>
      <c r="E353" s="16">
        <f t="shared" si="47"/>
        <v>1.4492753623188406E-3</v>
      </c>
      <c r="F353" s="16" t="str">
        <f t="shared" si="48"/>
        <v/>
      </c>
      <c r="G353" s="16">
        <f t="shared" si="50"/>
        <v>-1</v>
      </c>
      <c r="H353" s="16">
        <f t="shared" si="49"/>
        <v>-1.4492753623188406E-3</v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19</v>
      </c>
      <c r="D355" s="15">
        <v>87</v>
      </c>
      <c r="E355" s="16">
        <f t="shared" si="47"/>
        <v>1.3768115942028985E-2</v>
      </c>
      <c r="F355" s="16">
        <f t="shared" si="48"/>
        <v>3.9295392953929538E-2</v>
      </c>
      <c r="G355" s="16">
        <f t="shared" si="50"/>
        <v>3.5789473684210527</v>
      </c>
      <c r="H355" s="16">
        <f t="shared" si="49"/>
        <v>4.9275362318840582E-2</v>
      </c>
    </row>
    <row r="356" spans="1:8" x14ac:dyDescent="0.2">
      <c r="A356" s="13"/>
      <c r="B356" s="14" t="s">
        <v>332</v>
      </c>
      <c r="C356" s="15">
        <v>3</v>
      </c>
      <c r="D356" s="15">
        <v>4</v>
      </c>
      <c r="E356" s="16">
        <f t="shared" si="47"/>
        <v>2.1739130434782609E-3</v>
      </c>
      <c r="F356" s="16">
        <f t="shared" si="48"/>
        <v>1.8066847335140017E-3</v>
      </c>
      <c r="G356" s="16">
        <f t="shared" si="50"/>
        <v>0.33333333333333331</v>
      </c>
      <c r="H356" s="16">
        <f t="shared" si="49"/>
        <v>7.246376811594203E-4</v>
      </c>
    </row>
    <row r="357" spans="1:8" x14ac:dyDescent="0.2">
      <c r="A357" s="13"/>
      <c r="B357" s="14" t="s">
        <v>333</v>
      </c>
      <c r="C357" s="15">
        <v>0</v>
      </c>
      <c r="D357" s="15">
        <v>4</v>
      </c>
      <c r="E357" s="16" t="str">
        <f t="shared" si="47"/>
        <v/>
      </c>
      <c r="F357" s="16">
        <f t="shared" si="48"/>
        <v>1.8066847335140017E-3</v>
      </c>
      <c r="G357" s="16">
        <f t="shared" si="50"/>
        <v>1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2</v>
      </c>
      <c r="D358" s="15">
        <v>1</v>
      </c>
      <c r="E358" s="16">
        <f t="shared" si="47"/>
        <v>1.4492753623188406E-3</v>
      </c>
      <c r="F358" s="16">
        <f t="shared" si="48"/>
        <v>4.5167118337850043E-4</v>
      </c>
      <c r="G358" s="16">
        <f t="shared" si="50"/>
        <v>-0.5</v>
      </c>
      <c r="H358" s="16">
        <f t="shared" si="49"/>
        <v>-7.246376811594203E-4</v>
      </c>
    </row>
    <row r="359" spans="1:8" x14ac:dyDescent="0.2">
      <c r="A359" s="13"/>
      <c r="B359" s="14" t="s">
        <v>335</v>
      </c>
      <c r="C359" s="15">
        <v>0</v>
      </c>
      <c r="D359" s="15">
        <v>58</v>
      </c>
      <c r="E359" s="16" t="str">
        <f t="shared" si="47"/>
        <v/>
      </c>
      <c r="F359" s="16">
        <f t="shared" si="48"/>
        <v>2.6196928635953028E-2</v>
      </c>
      <c r="G359" s="16">
        <f t="shared" si="50"/>
        <v>1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16</v>
      </c>
      <c r="D361" s="15">
        <v>230</v>
      </c>
      <c r="E361" s="16">
        <f t="shared" si="47"/>
        <v>1.1594202898550725E-2</v>
      </c>
      <c r="F361" s="16">
        <f t="shared" si="48"/>
        <v>0.10388437217705511</v>
      </c>
      <c r="G361" s="16">
        <f t="shared" si="50"/>
        <v>13.375</v>
      </c>
      <c r="H361" s="16">
        <f t="shared" si="49"/>
        <v>0.15507246376811595</v>
      </c>
    </row>
    <row r="362" spans="1:8" x14ac:dyDescent="0.2">
      <c r="A362" s="13"/>
      <c r="B362" s="14" t="s">
        <v>338</v>
      </c>
      <c r="C362" s="15">
        <v>7</v>
      </c>
      <c r="D362" s="15">
        <v>96</v>
      </c>
      <c r="E362" s="16">
        <f t="shared" si="47"/>
        <v>5.0724637681159417E-3</v>
      </c>
      <c r="F362" s="16">
        <f t="shared" si="48"/>
        <v>4.3360433604336043E-2</v>
      </c>
      <c r="G362" s="16">
        <f t="shared" si="50"/>
        <v>12.714285714285714</v>
      </c>
      <c r="H362" s="16">
        <f t="shared" si="49"/>
        <v>6.4492753623188404E-2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23</v>
      </c>
      <c r="D364" s="15">
        <v>99</v>
      </c>
      <c r="E364" s="16">
        <f t="shared" si="47"/>
        <v>1.6666666666666666E-2</v>
      </c>
      <c r="F364" s="16">
        <f t="shared" si="48"/>
        <v>4.4715447154471545E-2</v>
      </c>
      <c r="G364" s="16">
        <f t="shared" si="50"/>
        <v>3.3043478260869565</v>
      </c>
      <c r="H364" s="16">
        <f t="shared" si="49"/>
        <v>5.5072463768115941E-2</v>
      </c>
    </row>
    <row r="365" spans="1:8" x14ac:dyDescent="0.2">
      <c r="A365" s="13"/>
      <c r="B365" s="14" t="s">
        <v>341</v>
      </c>
      <c r="C365" s="15">
        <v>4</v>
      </c>
      <c r="D365" s="15">
        <v>32</v>
      </c>
      <c r="E365" s="16">
        <f t="shared" si="47"/>
        <v>2.8985507246376812E-3</v>
      </c>
      <c r="F365" s="16">
        <f t="shared" si="48"/>
        <v>1.4453477868112014E-2</v>
      </c>
      <c r="G365" s="16">
        <f t="shared" si="50"/>
        <v>7</v>
      </c>
      <c r="H365" s="16">
        <f t="shared" si="49"/>
        <v>2.0289855072463767E-2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1</v>
      </c>
      <c r="E367" s="16" t="str">
        <f t="shared" si="47"/>
        <v/>
      </c>
      <c r="F367" s="16">
        <f t="shared" si="48"/>
        <v>4.5167118337850043E-4</v>
      </c>
      <c r="G367" s="16">
        <f t="shared" si="50"/>
        <v>1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25</v>
      </c>
      <c r="D369" s="15">
        <v>75</v>
      </c>
      <c r="E369" s="16">
        <f t="shared" si="47"/>
        <v>1.8115942028985508E-2</v>
      </c>
      <c r="F369" s="16">
        <f t="shared" si="48"/>
        <v>3.3875338753387531E-2</v>
      </c>
      <c r="G369" s="16">
        <f t="shared" si="50"/>
        <v>2</v>
      </c>
      <c r="H369" s="16">
        <f t="shared" si="49"/>
        <v>3.6231884057971016E-2</v>
      </c>
    </row>
    <row r="370" spans="1:8" x14ac:dyDescent="0.2">
      <c r="A370" s="13"/>
      <c r="B370" s="14" t="s">
        <v>346</v>
      </c>
      <c r="C370" s="15">
        <v>2</v>
      </c>
      <c r="D370" s="15">
        <v>1</v>
      </c>
      <c r="E370" s="16">
        <f t="shared" si="47"/>
        <v>1.4492753623188406E-3</v>
      </c>
      <c r="F370" s="16">
        <f t="shared" si="48"/>
        <v>4.5167118337850043E-4</v>
      </c>
      <c r="G370" s="16">
        <f t="shared" si="50"/>
        <v>-0.5</v>
      </c>
      <c r="H370" s="16">
        <f t="shared" si="49"/>
        <v>-7.246376811594203E-4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2</v>
      </c>
      <c r="D372" s="15">
        <v>3</v>
      </c>
      <c r="E372" s="16">
        <f t="shared" si="47"/>
        <v>1.4492753623188406E-3</v>
      </c>
      <c r="F372" s="16">
        <f t="shared" si="48"/>
        <v>1.3550135501355014E-3</v>
      </c>
      <c r="G372" s="16">
        <f t="shared" si="50"/>
        <v>0.5</v>
      </c>
      <c r="H372" s="16">
        <f t="shared" si="49"/>
        <v>7.246376811594203E-4</v>
      </c>
    </row>
    <row r="373" spans="1:8" x14ac:dyDescent="0.2">
      <c r="A373" s="13"/>
      <c r="B373" s="14" t="s">
        <v>349</v>
      </c>
      <c r="C373" s="15">
        <v>14</v>
      </c>
      <c r="D373" s="15">
        <v>52</v>
      </c>
      <c r="E373" s="16">
        <f t="shared" si="47"/>
        <v>1.0144927536231883E-2</v>
      </c>
      <c r="F373" s="16">
        <f t="shared" si="48"/>
        <v>2.3486901535682024E-2</v>
      </c>
      <c r="G373" s="16">
        <f t="shared" si="50"/>
        <v>2.7142857142857144</v>
      </c>
      <c r="H373" s="16">
        <f t="shared" si="49"/>
        <v>2.753623188405797E-2</v>
      </c>
    </row>
    <row r="374" spans="1:8" x14ac:dyDescent="0.2">
      <c r="A374" s="13"/>
      <c r="B374" s="14" t="s">
        <v>350</v>
      </c>
      <c r="C374" s="15">
        <v>1</v>
      </c>
      <c r="D374" s="15">
        <v>1</v>
      </c>
      <c r="E374" s="16">
        <f t="shared" si="47"/>
        <v>7.246376811594203E-4</v>
      </c>
      <c r="F374" s="16">
        <f t="shared" si="48"/>
        <v>4.5167118337850043E-4</v>
      </c>
      <c r="G374" s="16">
        <f t="shared" si="50"/>
        <v>0</v>
      </c>
      <c r="H374" s="16">
        <f t="shared" si="49"/>
        <v>0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2</v>
      </c>
      <c r="E376" s="16" t="str">
        <f t="shared" si="47"/>
        <v/>
      </c>
      <c r="F376" s="16">
        <f t="shared" si="48"/>
        <v>9.0334236675700087E-4</v>
      </c>
      <c r="G376" s="16">
        <f t="shared" si="50"/>
        <v>1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1</v>
      </c>
      <c r="E378" s="16" t="str">
        <f t="shared" si="47"/>
        <v/>
      </c>
      <c r="F378" s="16">
        <f t="shared" si="48"/>
        <v>4.5167118337850043E-4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3</v>
      </c>
      <c r="D379" s="15">
        <v>1</v>
      </c>
      <c r="E379" s="16">
        <f t="shared" si="47"/>
        <v>2.1739130434782609E-3</v>
      </c>
      <c r="F379" s="16">
        <f t="shared" si="48"/>
        <v>4.5167118337850043E-4</v>
      </c>
      <c r="G379" s="16">
        <f t="shared" si="50"/>
        <v>-0.66666666666666663</v>
      </c>
      <c r="H379" s="16">
        <f t="shared" si="49"/>
        <v>-1.4492753623188406E-3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6</v>
      </c>
      <c r="E380" s="16" t="str">
        <f t="shared" si="47"/>
        <v/>
      </c>
      <c r="F380" s="16">
        <f t="shared" si="48"/>
        <v>2.7100271002710027E-3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</v>
      </c>
      <c r="D382" s="15">
        <v>3</v>
      </c>
      <c r="E382" s="16">
        <f t="shared" si="47"/>
        <v>7.246376811594203E-4</v>
      </c>
      <c r="F382" s="16">
        <f t="shared" si="48"/>
        <v>1.3550135501355014E-3</v>
      </c>
      <c r="G382" s="16">
        <f t="shared" si="50"/>
        <v>2</v>
      </c>
      <c r="H382" s="16">
        <f t="shared" si="49"/>
        <v>1.4492753623188406E-3</v>
      </c>
    </row>
    <row r="383" spans="1:8" ht="25.5" x14ac:dyDescent="0.2">
      <c r="A383" s="13"/>
      <c r="B383" s="14" t="s">
        <v>359</v>
      </c>
      <c r="C383" s="15">
        <v>24</v>
      </c>
      <c r="D383" s="15">
        <v>37</v>
      </c>
      <c r="E383" s="16">
        <f t="shared" si="47"/>
        <v>1.7391304347826087E-2</v>
      </c>
      <c r="F383" s="16">
        <f t="shared" si="48"/>
        <v>1.6711833785004515E-2</v>
      </c>
      <c r="G383" s="16">
        <f t="shared" si="50"/>
        <v>0.54166666666666663</v>
      </c>
      <c r="H383" s="16">
        <f t="shared" si="49"/>
        <v>9.4202898550724626E-3</v>
      </c>
    </row>
    <row r="384" spans="1:8" x14ac:dyDescent="0.2">
      <c r="A384" s="13"/>
      <c r="B384" s="14" t="s">
        <v>360</v>
      </c>
      <c r="C384" s="15">
        <v>16</v>
      </c>
      <c r="D384" s="15">
        <v>54</v>
      </c>
      <c r="E384" s="16">
        <f t="shared" si="47"/>
        <v>1.1594202898550725E-2</v>
      </c>
      <c r="F384" s="16">
        <f t="shared" si="48"/>
        <v>2.4390243902439025E-2</v>
      </c>
      <c r="G384" s="16">
        <f t="shared" si="50"/>
        <v>2.375</v>
      </c>
      <c r="H384" s="16">
        <f t="shared" si="49"/>
        <v>2.753623188405797E-2</v>
      </c>
    </row>
    <row r="385" spans="1:8" x14ac:dyDescent="0.2">
      <c r="A385" s="13"/>
      <c r="B385" s="14" t="s">
        <v>361</v>
      </c>
      <c r="C385" s="15">
        <v>0</v>
      </c>
      <c r="D385" s="15">
        <v>3</v>
      </c>
      <c r="E385" s="16" t="str">
        <f t="shared" si="47"/>
        <v/>
      </c>
      <c r="F385" s="16">
        <f t="shared" si="48"/>
        <v>1.3550135501355014E-3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34</v>
      </c>
      <c r="E386" s="16" t="str">
        <f t="shared" si="47"/>
        <v/>
      </c>
      <c r="F386" s="16">
        <f t="shared" si="48"/>
        <v>1.5356820234869015E-2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8</v>
      </c>
      <c r="D388" s="15">
        <v>39</v>
      </c>
      <c r="E388" s="16">
        <f t="shared" si="47"/>
        <v>5.7971014492753624E-3</v>
      </c>
      <c r="F388" s="16">
        <f t="shared" si="48"/>
        <v>1.7615176151761516E-2</v>
      </c>
      <c r="G388" s="16">
        <f t="shared" si="50"/>
        <v>3.875</v>
      </c>
      <c r="H388" s="16">
        <f t="shared" si="49"/>
        <v>2.2463768115942029E-2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52</v>
      </c>
      <c r="D391" s="15">
        <v>29</v>
      </c>
      <c r="E391" s="16">
        <f t="shared" si="47"/>
        <v>3.7681159420289857E-2</v>
      </c>
      <c r="F391" s="16">
        <f t="shared" si="48"/>
        <v>1.3098464317976514E-2</v>
      </c>
      <c r="G391" s="16">
        <f t="shared" si="50"/>
        <v>-0.44230769230769229</v>
      </c>
      <c r="H391" s="16">
        <f t="shared" si="49"/>
        <v>-1.6666666666666666E-2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1</v>
      </c>
      <c r="E394" s="16" t="str">
        <f t="shared" si="47"/>
        <v/>
      </c>
      <c r="F394" s="16">
        <f t="shared" si="48"/>
        <v>4.5167118337850043E-4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20</v>
      </c>
      <c r="D395" s="15">
        <v>303</v>
      </c>
      <c r="E395" s="16">
        <f t="shared" si="47"/>
        <v>1.4492753623188406E-2</v>
      </c>
      <c r="F395" s="16">
        <f t="shared" si="48"/>
        <v>0.13685636856368563</v>
      </c>
      <c r="G395" s="16">
        <f t="shared" si="50"/>
        <v>14.15</v>
      </c>
      <c r="H395" s="16">
        <f t="shared" si="49"/>
        <v>0.20507246376811594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36</v>
      </c>
      <c r="D397" s="15">
        <v>113</v>
      </c>
      <c r="E397" s="16">
        <f t="shared" si="47"/>
        <v>2.6086956521739129E-2</v>
      </c>
      <c r="F397" s="16">
        <f t="shared" si="48"/>
        <v>5.1038843721770553E-2</v>
      </c>
      <c r="G397" s="16">
        <f t="shared" si="50"/>
        <v>2.1388888888888888</v>
      </c>
      <c r="H397" s="16">
        <f t="shared" si="49"/>
        <v>5.5797101449275355E-2</v>
      </c>
    </row>
    <row r="398" spans="1:8" x14ac:dyDescent="0.2">
      <c r="A398" s="13"/>
      <c r="B398" s="14" t="s">
        <v>374</v>
      </c>
      <c r="C398" s="15">
        <v>557</v>
      </c>
      <c r="D398" s="15">
        <v>155</v>
      </c>
      <c r="E398" s="16">
        <f t="shared" si="47"/>
        <v>0.40362318840579708</v>
      </c>
      <c r="F398" s="16">
        <f t="shared" si="48"/>
        <v>7.0009033423667572E-2</v>
      </c>
      <c r="G398" s="16">
        <f t="shared" si="50"/>
        <v>-0.7217235188509874</v>
      </c>
      <c r="H398" s="16">
        <f t="shared" si="49"/>
        <v>-0.29130434782608694</v>
      </c>
    </row>
    <row r="399" spans="1:8" x14ac:dyDescent="0.2">
      <c r="A399" s="13"/>
      <c r="B399" s="14" t="s">
        <v>375</v>
      </c>
      <c r="C399" s="15">
        <v>20</v>
      </c>
      <c r="D399" s="15">
        <v>30</v>
      </c>
      <c r="E399" s="16">
        <f t="shared" si="47"/>
        <v>1.4492753623188406E-2</v>
      </c>
      <c r="F399" s="16">
        <f t="shared" si="48"/>
        <v>1.3550135501355014E-2</v>
      </c>
      <c r="G399" s="16">
        <f t="shared" si="50"/>
        <v>0.5</v>
      </c>
      <c r="H399" s="16">
        <f t="shared" si="49"/>
        <v>7.246376811594203E-3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8</v>
      </c>
      <c r="E401" s="16" t="str">
        <f t="shared" si="47"/>
        <v/>
      </c>
      <c r="F401" s="16">
        <f t="shared" si="48"/>
        <v>3.6133694670280035E-3</v>
      </c>
      <c r="G401" s="16">
        <f t="shared" si="50"/>
        <v>1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1</v>
      </c>
      <c r="E402" s="16" t="str">
        <f t="shared" si="47"/>
        <v/>
      </c>
      <c r="F402" s="16">
        <f t="shared" si="48"/>
        <v>4.5167118337850043E-4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4</v>
      </c>
      <c r="D403" s="15">
        <v>1</v>
      </c>
      <c r="E403" s="16">
        <f t="shared" si="47"/>
        <v>2.8985507246376812E-3</v>
      </c>
      <c r="F403" s="16">
        <f t="shared" si="48"/>
        <v>4.5167118337850043E-4</v>
      </c>
      <c r="G403" s="16">
        <f t="shared" si="50"/>
        <v>-0.75</v>
      </c>
      <c r="H403" s="16">
        <f t="shared" si="49"/>
        <v>-2.1739130434782609E-3</v>
      </c>
    </row>
    <row r="404" spans="1:8" x14ac:dyDescent="0.2">
      <c r="A404" s="13"/>
      <c r="B404" s="14" t="s">
        <v>380</v>
      </c>
      <c r="C404" s="15">
        <v>0</v>
      </c>
      <c r="D404" s="15">
        <v>1</v>
      </c>
      <c r="E404" s="16" t="str">
        <f t="shared" si="47"/>
        <v/>
      </c>
      <c r="F404" s="16">
        <f t="shared" si="48"/>
        <v>4.5167118337850043E-4</v>
      </c>
      <c r="G404" s="16">
        <f t="shared" si="50"/>
        <v>1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64</v>
      </c>
      <c r="E405" s="16" t="str">
        <f t="shared" si="47"/>
        <v/>
      </c>
      <c r="F405" s="16">
        <f t="shared" si="48"/>
        <v>2.8906955736224028E-2</v>
      </c>
      <c r="G405" s="16">
        <f t="shared" si="50"/>
        <v>1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1</v>
      </c>
      <c r="D408" s="15">
        <v>0</v>
      </c>
      <c r="E408" s="16">
        <f t="shared" si="47"/>
        <v>7.246376811594203E-4</v>
      </c>
      <c r="F408" s="16" t="str">
        <f t="shared" si="48"/>
        <v/>
      </c>
      <c r="G408" s="16">
        <f t="shared" si="50"/>
        <v>-1</v>
      </c>
      <c r="H408" s="16">
        <f t="shared" si="49"/>
        <v>-7.246376811594203E-4</v>
      </c>
    </row>
    <row r="409" spans="1:8" x14ac:dyDescent="0.2">
      <c r="A409" s="13"/>
      <c r="B409" s="14" t="s">
        <v>385</v>
      </c>
      <c r="C409" s="15">
        <v>7</v>
      </c>
      <c r="D409" s="15">
        <v>2</v>
      </c>
      <c r="E409" s="16">
        <f t="shared" si="47"/>
        <v>5.0724637681159417E-3</v>
      </c>
      <c r="F409" s="16">
        <f t="shared" si="48"/>
        <v>9.0334236675700087E-4</v>
      </c>
      <c r="G409" s="16">
        <f t="shared" si="50"/>
        <v>-0.7142857142857143</v>
      </c>
      <c r="H409" s="16">
        <f t="shared" si="49"/>
        <v>-3.6231884057971011E-3</v>
      </c>
    </row>
    <row r="410" spans="1:8" x14ac:dyDescent="0.2">
      <c r="A410" s="13"/>
      <c r="B410" s="14" t="s">
        <v>386</v>
      </c>
      <c r="C410" s="15">
        <v>6</v>
      </c>
      <c r="D410" s="15">
        <v>17</v>
      </c>
      <c r="E410" s="16">
        <f t="shared" si="47"/>
        <v>4.3478260869565218E-3</v>
      </c>
      <c r="F410" s="16">
        <f t="shared" si="48"/>
        <v>7.6784101174345075E-3</v>
      </c>
      <c r="G410" s="16">
        <f t="shared" si="50"/>
        <v>1.8333333333333333</v>
      </c>
      <c r="H410" s="16">
        <f t="shared" si="49"/>
        <v>7.9710144927536229E-3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1</v>
      </c>
      <c r="D412" s="15">
        <v>4</v>
      </c>
      <c r="E412" s="16">
        <f t="shared" si="47"/>
        <v>7.246376811594203E-4</v>
      </c>
      <c r="F412" s="16">
        <f t="shared" si="48"/>
        <v>1.8066847335140017E-3</v>
      </c>
      <c r="G412" s="16">
        <f t="shared" si="50"/>
        <v>3</v>
      </c>
      <c r="H412" s="16">
        <f t="shared" si="49"/>
        <v>2.1739130434782609E-3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2</v>
      </c>
      <c r="E416" s="16" t="str">
        <f t="shared" si="51"/>
        <v/>
      </c>
      <c r="F416" s="16">
        <f t="shared" si="52"/>
        <v>9.0334236675700087E-4</v>
      </c>
      <c r="G416" s="16">
        <f t="shared" si="54"/>
        <v>1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2</v>
      </c>
      <c r="D419" s="15">
        <v>6</v>
      </c>
      <c r="E419" s="16">
        <f t="shared" si="51"/>
        <v>1.4492753623188406E-3</v>
      </c>
      <c r="F419" s="16">
        <f t="shared" si="52"/>
        <v>2.7100271002710027E-3</v>
      </c>
      <c r="G419" s="16">
        <f t="shared" si="54"/>
        <v>2</v>
      </c>
      <c r="H419" s="16">
        <f t="shared" si="53"/>
        <v>2.8985507246376812E-3</v>
      </c>
    </row>
    <row r="420" spans="1:8" x14ac:dyDescent="0.2">
      <c r="A420" s="13"/>
      <c r="B420" s="14" t="s">
        <v>396</v>
      </c>
      <c r="C420" s="15">
        <v>310</v>
      </c>
      <c r="D420" s="15">
        <v>26</v>
      </c>
      <c r="E420" s="16">
        <f t="shared" si="51"/>
        <v>0.22463768115942029</v>
      </c>
      <c r="F420" s="16">
        <f t="shared" si="52"/>
        <v>1.1743450767841012E-2</v>
      </c>
      <c r="G420" s="16">
        <f t="shared" si="54"/>
        <v>-0.91612903225806452</v>
      </c>
      <c r="H420" s="16">
        <f t="shared" si="53"/>
        <v>-0.20579710144927535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1</v>
      </c>
      <c r="E422" s="16" t="str">
        <f t="shared" si="51"/>
        <v/>
      </c>
      <c r="F422" s="16">
        <f t="shared" si="52"/>
        <v>4.5167118337850043E-4</v>
      </c>
      <c r="G422" s="16">
        <f t="shared" si="54"/>
        <v>1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1</v>
      </c>
      <c r="D423" s="15">
        <v>1</v>
      </c>
      <c r="E423" s="16">
        <f t="shared" si="51"/>
        <v>7.246376811594203E-4</v>
      </c>
      <c r="F423" s="16">
        <f t="shared" si="52"/>
        <v>4.5167118337850043E-4</v>
      </c>
      <c r="G423" s="16">
        <f t="shared" si="54"/>
        <v>0</v>
      </c>
      <c r="H423" s="16">
        <f t="shared" si="53"/>
        <v>0</v>
      </c>
    </row>
    <row r="424" spans="1:8" x14ac:dyDescent="0.2">
      <c r="A424" s="13"/>
      <c r="B424" s="14" t="s">
        <v>400</v>
      </c>
      <c r="C424" s="15">
        <v>11</v>
      </c>
      <c r="D424" s="15">
        <v>8</v>
      </c>
      <c r="E424" s="16">
        <f t="shared" si="51"/>
        <v>7.9710144927536229E-3</v>
      </c>
      <c r="F424" s="16">
        <f t="shared" si="52"/>
        <v>3.6133694670280035E-3</v>
      </c>
      <c r="G424" s="16">
        <f t="shared" si="54"/>
        <v>-0.27272727272727271</v>
      </c>
      <c r="H424" s="16">
        <f t="shared" si="53"/>
        <v>-2.1739130434782605E-3</v>
      </c>
    </row>
    <row r="425" spans="1:8" x14ac:dyDescent="0.2">
      <c r="A425" s="13"/>
      <c r="B425" s="14" t="s">
        <v>401</v>
      </c>
      <c r="C425" s="15">
        <v>0</v>
      </c>
      <c r="D425" s="15">
        <v>5</v>
      </c>
      <c r="E425" s="16" t="str">
        <f t="shared" si="51"/>
        <v/>
      </c>
      <c r="F425" s="16">
        <f t="shared" si="52"/>
        <v>2.2583559168925021E-3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2</v>
      </c>
      <c r="D428" s="15">
        <v>3</v>
      </c>
      <c r="E428" s="16">
        <f t="shared" si="51"/>
        <v>1.4492753623188406E-3</v>
      </c>
      <c r="F428" s="16">
        <f t="shared" si="52"/>
        <v>1.3550135501355014E-3</v>
      </c>
      <c r="G428" s="16">
        <f t="shared" si="54"/>
        <v>0.5</v>
      </c>
      <c r="H428" s="16">
        <f t="shared" si="53"/>
        <v>7.246376811594203E-4</v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1</v>
      </c>
      <c r="E432" s="16" t="str">
        <f t="shared" si="51"/>
        <v/>
      </c>
      <c r="F432" s="16">
        <f t="shared" si="52"/>
        <v>4.5167118337850043E-4</v>
      </c>
      <c r="G432" s="16">
        <f t="shared" si="54"/>
        <v>1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1</v>
      </c>
      <c r="D441" s="15">
        <v>0</v>
      </c>
      <c r="E441" s="16">
        <f t="shared" si="51"/>
        <v>7.246376811594203E-4</v>
      </c>
      <c r="F441" s="16" t="str">
        <f t="shared" si="52"/>
        <v/>
      </c>
      <c r="G441" s="16">
        <f t="shared" si="54"/>
        <v>-1</v>
      </c>
      <c r="H441" s="16">
        <f t="shared" si="53"/>
        <v>-7.246376811594203E-4</v>
      </c>
    </row>
    <row r="442" spans="1:8" x14ac:dyDescent="0.2">
      <c r="A442" s="13"/>
      <c r="B442" s="14" t="s">
        <v>418</v>
      </c>
      <c r="C442" s="15">
        <v>0</v>
      </c>
      <c r="D442" s="15">
        <v>6</v>
      </c>
      <c r="E442" s="16" t="str">
        <f t="shared" si="51"/>
        <v/>
      </c>
      <c r="F442" s="16">
        <f t="shared" si="52"/>
        <v>2.7100271002710027E-3</v>
      </c>
      <c r="G442" s="16">
        <f t="shared" si="54"/>
        <v>1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43</v>
      </c>
      <c r="E443" s="16" t="str">
        <f t="shared" si="51"/>
        <v/>
      </c>
      <c r="F443" s="16">
        <f t="shared" si="52"/>
        <v>1.9421860885275519E-2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6</v>
      </c>
      <c r="D445" s="15">
        <v>150</v>
      </c>
      <c r="E445" s="16">
        <f t="shared" si="51"/>
        <v>4.3478260869565218E-3</v>
      </c>
      <c r="F445" s="16">
        <f t="shared" si="52"/>
        <v>6.7750677506775062E-2</v>
      </c>
      <c r="G445" s="16">
        <f t="shared" si="54"/>
        <v>24</v>
      </c>
      <c r="H445" s="16">
        <f t="shared" si="53"/>
        <v>0.10434782608695653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1</v>
      </c>
      <c r="E448" s="16" t="str">
        <f t="shared" si="51"/>
        <v/>
      </c>
      <c r="F448" s="16">
        <f t="shared" si="52"/>
        <v>4.5167118337850043E-4</v>
      </c>
      <c r="G448" s="16">
        <f t="shared" si="54"/>
        <v>1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38</v>
      </c>
      <c r="E450" s="16" t="str">
        <f t="shared" si="51"/>
        <v/>
      </c>
      <c r="F450" s="16">
        <f t="shared" si="52"/>
        <v>1.7163504968383016E-2</v>
      </c>
      <c r="G450" s="16">
        <f t="shared" si="54"/>
        <v>1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2</v>
      </c>
      <c r="D455" s="15">
        <v>3</v>
      </c>
      <c r="E455" s="16">
        <f t="shared" si="51"/>
        <v>1.4492753623188406E-3</v>
      </c>
      <c r="F455" s="16">
        <f t="shared" si="52"/>
        <v>1.3550135501355014E-3</v>
      </c>
      <c r="G455" s="16">
        <f t="shared" si="54"/>
        <v>0.5</v>
      </c>
      <c r="H455" s="16">
        <f t="shared" si="53"/>
        <v>7.246376811594203E-4</v>
      </c>
    </row>
    <row r="456" spans="1:8" x14ac:dyDescent="0.2">
      <c r="A456" s="13"/>
      <c r="B456" s="14" t="s">
        <v>432</v>
      </c>
      <c r="C456" s="15">
        <v>9</v>
      </c>
      <c r="D456" s="15">
        <v>3</v>
      </c>
      <c r="E456" s="16">
        <f t="shared" si="51"/>
        <v>6.5217391304347823E-3</v>
      </c>
      <c r="F456" s="16">
        <f t="shared" si="52"/>
        <v>1.3550135501355014E-3</v>
      </c>
      <c r="G456" s="16">
        <f t="shared" si="54"/>
        <v>-0.66666666666666663</v>
      </c>
      <c r="H456" s="16">
        <f t="shared" si="53"/>
        <v>-4.3478260869565209E-3</v>
      </c>
    </row>
    <row r="457" spans="1:8" x14ac:dyDescent="0.2">
      <c r="A457" s="13"/>
      <c r="B457" s="14" t="s">
        <v>433</v>
      </c>
      <c r="C457" s="15">
        <v>5</v>
      </c>
      <c r="D457" s="15">
        <v>2</v>
      </c>
      <c r="E457" s="16">
        <f t="shared" si="51"/>
        <v>3.6231884057971015E-3</v>
      </c>
      <c r="F457" s="16">
        <f t="shared" si="52"/>
        <v>9.0334236675700087E-4</v>
      </c>
      <c r="G457" s="16">
        <f t="shared" si="54"/>
        <v>-0.6</v>
      </c>
      <c r="H457" s="16">
        <f t="shared" si="53"/>
        <v>-2.1739130434782609E-3</v>
      </c>
    </row>
    <row r="458" spans="1:8" ht="25.5" x14ac:dyDescent="0.2">
      <c r="A458" s="13"/>
      <c r="B458" s="14" t="s">
        <v>434</v>
      </c>
      <c r="C458" s="15">
        <v>1</v>
      </c>
      <c r="D458" s="15">
        <v>2</v>
      </c>
      <c r="E458" s="16">
        <f t="shared" si="51"/>
        <v>7.246376811594203E-4</v>
      </c>
      <c r="F458" s="16">
        <f t="shared" si="52"/>
        <v>9.0334236675700087E-4</v>
      </c>
      <c r="G458" s="16">
        <f t="shared" si="54"/>
        <v>1</v>
      </c>
      <c r="H458" s="16">
        <f t="shared" si="53"/>
        <v>7.246376811594203E-4</v>
      </c>
    </row>
    <row r="459" spans="1:8" ht="25.5" x14ac:dyDescent="0.2">
      <c r="A459" s="13"/>
      <c r="B459" s="14" t="s">
        <v>435</v>
      </c>
      <c r="C459" s="15">
        <v>4</v>
      </c>
      <c r="D459" s="15">
        <v>3</v>
      </c>
      <c r="E459" s="16">
        <f t="shared" si="51"/>
        <v>2.8985507246376812E-3</v>
      </c>
      <c r="F459" s="16">
        <f t="shared" si="52"/>
        <v>1.3550135501355014E-3</v>
      </c>
      <c r="G459" s="16">
        <f t="shared" si="54"/>
        <v>-0.25</v>
      </c>
      <c r="H459" s="16">
        <f t="shared" si="53"/>
        <v>-7.246376811594203E-4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2</v>
      </c>
      <c r="D461" s="15">
        <v>0</v>
      </c>
      <c r="E461" s="16">
        <f t="shared" si="51"/>
        <v>1.4492753623188406E-3</v>
      </c>
      <c r="F461" s="16" t="str">
        <f t="shared" si="52"/>
        <v/>
      </c>
      <c r="G461" s="16">
        <f t="shared" si="54"/>
        <v>-1</v>
      </c>
      <c r="H461" s="16">
        <f t="shared" si="53"/>
        <v>-1.4492753623188406E-3</v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2</v>
      </c>
      <c r="D465" s="15">
        <v>5</v>
      </c>
      <c r="E465" s="16">
        <f t="shared" si="51"/>
        <v>1.4492753623188406E-3</v>
      </c>
      <c r="F465" s="16">
        <f t="shared" si="52"/>
        <v>2.2583559168925021E-3</v>
      </c>
      <c r="G465" s="16">
        <f t="shared" si="54"/>
        <v>1.5</v>
      </c>
      <c r="H465" s="16">
        <f t="shared" si="53"/>
        <v>2.1739130434782609E-3</v>
      </c>
    </row>
    <row r="466" spans="1:8" x14ac:dyDescent="0.2">
      <c r="A466" s="13"/>
      <c r="B466" s="14" t="s">
        <v>442</v>
      </c>
      <c r="C466" s="15">
        <v>1</v>
      </c>
      <c r="D466" s="15">
        <v>0</v>
      </c>
      <c r="E466" s="16">
        <f t="shared" si="51"/>
        <v>7.246376811594203E-4</v>
      </c>
      <c r="F466" s="16" t="str">
        <f t="shared" si="52"/>
        <v/>
      </c>
      <c r="G466" s="16">
        <f t="shared" si="54"/>
        <v>-1</v>
      </c>
      <c r="H466" s="16">
        <f t="shared" si="53"/>
        <v>-7.246376811594203E-4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1</v>
      </c>
      <c r="E469" s="16" t="str">
        <f t="shared" si="51"/>
        <v/>
      </c>
      <c r="F469" s="16">
        <f t="shared" si="52"/>
        <v>4.5167118337850043E-4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1</v>
      </c>
      <c r="D470" s="15">
        <v>0</v>
      </c>
      <c r="E470" s="16">
        <f t="shared" si="51"/>
        <v>7.246376811594203E-4</v>
      </c>
      <c r="F470" s="16" t="str">
        <f t="shared" si="52"/>
        <v/>
      </c>
      <c r="G470" s="16">
        <f t="shared" si="54"/>
        <v>-1</v>
      </c>
      <c r="H470" s="16">
        <f t="shared" si="53"/>
        <v>-7.246376811594203E-4</v>
      </c>
    </row>
    <row r="471" spans="1:8" x14ac:dyDescent="0.2">
      <c r="A471" s="13"/>
      <c r="B471" s="14" t="s">
        <v>447</v>
      </c>
      <c r="C471" s="15">
        <v>11</v>
      </c>
      <c r="D471" s="15">
        <v>2</v>
      </c>
      <c r="E471" s="16">
        <f t="shared" si="51"/>
        <v>7.9710144927536229E-3</v>
      </c>
      <c r="F471" s="16">
        <f t="shared" si="52"/>
        <v>9.0334236675700087E-4</v>
      </c>
      <c r="G471" s="16">
        <f t="shared" si="54"/>
        <v>-0.81818181818181823</v>
      </c>
      <c r="H471" s="16">
        <f t="shared" si="53"/>
        <v>-6.5217391304347831E-3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1</v>
      </c>
      <c r="D476" s="15">
        <v>0</v>
      </c>
      <c r="E476" s="16">
        <f t="shared" si="51"/>
        <v>7.246376811594203E-4</v>
      </c>
      <c r="F476" s="16" t="str">
        <f t="shared" si="52"/>
        <v/>
      </c>
      <c r="G476" s="16">
        <f t="shared" si="54"/>
        <v>-1</v>
      </c>
      <c r="H476" s="16">
        <f t="shared" si="53"/>
        <v>-7.246376811594203E-4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8</v>
      </c>
      <c r="D479" s="15">
        <v>5</v>
      </c>
      <c r="E479" s="16">
        <f t="shared" si="55"/>
        <v>5.7971014492753624E-3</v>
      </c>
      <c r="F479" s="16">
        <f t="shared" si="56"/>
        <v>2.2583559168925021E-3</v>
      </c>
      <c r="G479" s="16">
        <f t="shared" si="58"/>
        <v>-0.375</v>
      </c>
      <c r="H479" s="16">
        <f t="shared" si="57"/>
        <v>-2.1739130434782609E-3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3</v>
      </c>
      <c r="E481" s="16" t="str">
        <f t="shared" si="55"/>
        <v/>
      </c>
      <c r="F481" s="16">
        <f t="shared" si="56"/>
        <v>1.3550135501355014E-3</v>
      </c>
      <c r="G481" s="16">
        <f t="shared" si="58"/>
        <v>1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12</v>
      </c>
      <c r="D484" s="15">
        <v>5</v>
      </c>
      <c r="E484" s="16">
        <f t="shared" si="55"/>
        <v>8.6956521739130436E-3</v>
      </c>
      <c r="F484" s="16">
        <f t="shared" si="56"/>
        <v>2.2583559168925021E-3</v>
      </c>
      <c r="G484" s="16">
        <f t="shared" si="58"/>
        <v>-0.58333333333333337</v>
      </c>
      <c r="H484" s="16">
        <f t="shared" si="57"/>
        <v>-5.0724637681159425E-3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14</v>
      </c>
      <c r="D486" s="15">
        <v>8</v>
      </c>
      <c r="E486" s="16">
        <f t="shared" si="55"/>
        <v>1.0144927536231883E-2</v>
      </c>
      <c r="F486" s="16">
        <f t="shared" si="56"/>
        <v>3.6133694670280035E-3</v>
      </c>
      <c r="G486" s="16">
        <f t="shared" si="58"/>
        <v>-0.42857142857142855</v>
      </c>
      <c r="H486" s="16">
        <f t="shared" si="57"/>
        <v>-4.3478260869565209E-3</v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1</v>
      </c>
      <c r="E489" s="16" t="str">
        <f t="shared" si="55"/>
        <v/>
      </c>
      <c r="F489" s="16">
        <f t="shared" si="56"/>
        <v>4.5167118337850043E-4</v>
      </c>
      <c r="G489" s="16">
        <f t="shared" si="58"/>
        <v>1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1</v>
      </c>
      <c r="D490" s="15">
        <v>10</v>
      </c>
      <c r="E490" s="16">
        <f t="shared" si="55"/>
        <v>7.246376811594203E-4</v>
      </c>
      <c r="F490" s="16">
        <f t="shared" si="56"/>
        <v>4.5167118337850042E-3</v>
      </c>
      <c r="G490" s="16">
        <f t="shared" si="58"/>
        <v>9</v>
      </c>
      <c r="H490" s="16">
        <f t="shared" si="57"/>
        <v>6.5217391304347831E-3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1</v>
      </c>
      <c r="E494" s="16" t="str">
        <f t="shared" si="55"/>
        <v/>
      </c>
      <c r="F494" s="16">
        <f t="shared" si="56"/>
        <v>4.5167118337850043E-4</v>
      </c>
      <c r="G494" s="16">
        <f t="shared" si="58"/>
        <v>1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1</v>
      </c>
      <c r="D497" s="15">
        <v>0</v>
      </c>
      <c r="E497" s="16">
        <f t="shared" si="55"/>
        <v>7.246376811594203E-4</v>
      </c>
      <c r="F497" s="16" t="str">
        <f t="shared" si="56"/>
        <v/>
      </c>
      <c r="G497" s="16">
        <f t="shared" si="58"/>
        <v>-1</v>
      </c>
      <c r="H497" s="16">
        <f t="shared" si="57"/>
        <v>-7.246376811594203E-4</v>
      </c>
    </row>
    <row r="498" spans="1:8" ht="25.5" x14ac:dyDescent="0.2">
      <c r="A498" s="13"/>
      <c r="B498" s="14" t="s">
        <v>474</v>
      </c>
      <c r="C498" s="15">
        <v>1</v>
      </c>
      <c r="D498" s="15">
        <v>1</v>
      </c>
      <c r="E498" s="16">
        <f t="shared" si="55"/>
        <v>7.246376811594203E-4</v>
      </c>
      <c r="F498" s="16">
        <f t="shared" si="56"/>
        <v>4.5167118337850043E-4</v>
      </c>
      <c r="G498" s="16">
        <f t="shared" si="58"/>
        <v>0</v>
      </c>
      <c r="H498" s="16">
        <f t="shared" si="57"/>
        <v>0</v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1</v>
      </c>
      <c r="D500" s="15">
        <v>1</v>
      </c>
      <c r="E500" s="16">
        <f t="shared" si="55"/>
        <v>7.246376811594203E-4</v>
      </c>
      <c r="F500" s="16">
        <f t="shared" si="56"/>
        <v>4.5167118337850043E-4</v>
      </c>
      <c r="G500" s="16">
        <f t="shared" si="58"/>
        <v>0</v>
      </c>
      <c r="H500" s="16">
        <f t="shared" si="57"/>
        <v>0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1</v>
      </c>
      <c r="D508" s="15">
        <v>0</v>
      </c>
      <c r="E508" s="16">
        <f t="shared" si="55"/>
        <v>7.246376811594203E-4</v>
      </c>
      <c r="F508" s="16" t="str">
        <f t="shared" si="56"/>
        <v/>
      </c>
      <c r="G508" s="16">
        <f t="shared" si="58"/>
        <v>-1</v>
      </c>
      <c r="H508" s="16">
        <f t="shared" si="57"/>
        <v>-7.246376811594203E-4</v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10</v>
      </c>
      <c r="D510" s="15">
        <v>5</v>
      </c>
      <c r="E510" s="16">
        <f t="shared" si="55"/>
        <v>7.246376811594203E-3</v>
      </c>
      <c r="F510" s="16">
        <f t="shared" si="56"/>
        <v>2.2583559168925021E-3</v>
      </c>
      <c r="G510" s="16">
        <f t="shared" si="58"/>
        <v>-0.5</v>
      </c>
      <c r="H510" s="16">
        <f t="shared" si="57"/>
        <v>-3.6231884057971015E-3</v>
      </c>
    </row>
    <row r="511" spans="1:8" x14ac:dyDescent="0.2">
      <c r="A511" s="13"/>
      <c r="B511" s="14" t="s">
        <v>487</v>
      </c>
      <c r="C511" s="15">
        <v>8</v>
      </c>
      <c r="D511" s="15">
        <v>1</v>
      </c>
      <c r="E511" s="16">
        <f t="shared" si="55"/>
        <v>5.7971014492753624E-3</v>
      </c>
      <c r="F511" s="16">
        <f t="shared" si="56"/>
        <v>4.5167118337850043E-4</v>
      </c>
      <c r="G511" s="16">
        <f t="shared" si="58"/>
        <v>-0.875</v>
      </c>
      <c r="H511" s="16">
        <f t="shared" si="57"/>
        <v>-5.0724637681159417E-3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1</v>
      </c>
      <c r="E514" s="16" t="str">
        <f t="shared" si="55"/>
        <v/>
      </c>
      <c r="F514" s="16">
        <f t="shared" si="56"/>
        <v>4.5167118337850043E-4</v>
      </c>
      <c r="G514" s="16">
        <f t="shared" si="58"/>
        <v>1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3</v>
      </c>
      <c r="E515" s="16" t="str">
        <f t="shared" si="55"/>
        <v/>
      </c>
      <c r="F515" s="16">
        <f t="shared" si="56"/>
        <v>1.3550135501355014E-3</v>
      </c>
      <c r="G515" s="16">
        <f t="shared" si="58"/>
        <v>1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1</v>
      </c>
      <c r="D517" s="15">
        <v>1</v>
      </c>
      <c r="E517" s="16">
        <f t="shared" si="55"/>
        <v>7.246376811594203E-4</v>
      </c>
      <c r="F517" s="16">
        <f t="shared" si="56"/>
        <v>4.5167118337850043E-4</v>
      </c>
      <c r="G517" s="16">
        <f t="shared" si="58"/>
        <v>0</v>
      </c>
      <c r="H517" s="16">
        <f t="shared" si="57"/>
        <v>0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1</v>
      </c>
      <c r="E520" s="16" t="str">
        <f t="shared" si="55"/>
        <v/>
      </c>
      <c r="F520" s="16">
        <f t="shared" si="56"/>
        <v>4.5167118337850043E-4</v>
      </c>
      <c r="G520" s="16">
        <f t="shared" si="58"/>
        <v>1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1</v>
      </c>
      <c r="D524" s="15">
        <v>0</v>
      </c>
      <c r="E524" s="16">
        <f t="shared" si="55"/>
        <v>7.246376811594203E-4</v>
      </c>
      <c r="F524" s="16" t="str">
        <f t="shared" si="56"/>
        <v/>
      </c>
      <c r="G524" s="16">
        <f t="shared" si="58"/>
        <v>-1</v>
      </c>
      <c r="H524" s="16">
        <f t="shared" si="57"/>
        <v>-7.246376811594203E-4</v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4</v>
      </c>
      <c r="E528" s="16" t="str">
        <f t="shared" si="55"/>
        <v/>
      </c>
      <c r="F528" s="16">
        <f t="shared" si="56"/>
        <v>1.8066847335140017E-3</v>
      </c>
      <c r="G528" s="16">
        <f t="shared" si="58"/>
        <v>1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1</v>
      </c>
      <c r="D529" s="15">
        <v>52</v>
      </c>
      <c r="E529" s="16">
        <f t="shared" si="55"/>
        <v>7.246376811594203E-4</v>
      </c>
      <c r="F529" s="16">
        <f t="shared" si="56"/>
        <v>2.3486901535682024E-2</v>
      </c>
      <c r="G529" s="16">
        <f t="shared" si="58"/>
        <v>51</v>
      </c>
      <c r="H529" s="16">
        <f t="shared" si="57"/>
        <v>3.6956521739130437E-2</v>
      </c>
    </row>
    <row r="530" spans="1:8" ht="25.5" x14ac:dyDescent="0.2">
      <c r="A530" s="13"/>
      <c r="B530" s="14" t="s">
        <v>506</v>
      </c>
      <c r="C530" s="15">
        <v>0</v>
      </c>
      <c r="D530" s="15">
        <v>1</v>
      </c>
      <c r="E530" s="16" t="str">
        <f t="shared" si="55"/>
        <v/>
      </c>
      <c r="F530" s="16">
        <f t="shared" si="56"/>
        <v>4.5167118337850043E-4</v>
      </c>
      <c r="G530" s="16">
        <f t="shared" si="58"/>
        <v>1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1</v>
      </c>
      <c r="E532" s="16" t="str">
        <f t="shared" si="55"/>
        <v/>
      </c>
      <c r="F532" s="16">
        <f t="shared" si="56"/>
        <v>4.5167118337850043E-4</v>
      </c>
      <c r="G532" s="16">
        <f t="shared" si="58"/>
        <v>1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1</v>
      </c>
      <c r="D534" s="15">
        <v>4</v>
      </c>
      <c r="E534" s="16">
        <f t="shared" si="55"/>
        <v>7.246376811594203E-4</v>
      </c>
      <c r="F534" s="16">
        <f t="shared" si="56"/>
        <v>1.8066847335140017E-3</v>
      </c>
      <c r="G534" s="16">
        <f t="shared" si="58"/>
        <v>3</v>
      </c>
      <c r="H534" s="16">
        <f t="shared" si="57"/>
        <v>2.1739130434782609E-3</v>
      </c>
    </row>
    <row r="535" spans="1:8" x14ac:dyDescent="0.2">
      <c r="A535" s="13"/>
      <c r="B535" s="14" t="s">
        <v>511</v>
      </c>
      <c r="C535" s="15">
        <v>12</v>
      </c>
      <c r="D535" s="15">
        <v>1</v>
      </c>
      <c r="E535" s="16">
        <f t="shared" si="55"/>
        <v>8.6956521739130436E-3</v>
      </c>
      <c r="F535" s="16">
        <f t="shared" si="56"/>
        <v>4.5167118337850043E-4</v>
      </c>
      <c r="G535" s="16">
        <f t="shared" si="58"/>
        <v>-0.91666666666666663</v>
      </c>
      <c r="H535" s="16">
        <f t="shared" si="57"/>
        <v>-7.9710144927536229E-3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26</v>
      </c>
      <c r="D538" s="15">
        <v>66</v>
      </c>
      <c r="E538" s="16">
        <f t="shared" si="55"/>
        <v>1.8840579710144929E-2</v>
      </c>
      <c r="F538" s="16">
        <f t="shared" si="56"/>
        <v>2.9810298102981029E-2</v>
      </c>
      <c r="G538" s="16">
        <f t="shared" si="58"/>
        <v>1.5384615384615385</v>
      </c>
      <c r="H538" s="16">
        <f t="shared" si="57"/>
        <v>2.8985507246376815E-2</v>
      </c>
    </row>
    <row r="539" spans="1:8" x14ac:dyDescent="0.2">
      <c r="A539" s="13"/>
      <c r="B539" s="14" t="s">
        <v>515</v>
      </c>
      <c r="C539" s="15">
        <v>7</v>
      </c>
      <c r="D539" s="15">
        <v>1</v>
      </c>
      <c r="E539" s="16">
        <f t="shared" si="55"/>
        <v>5.0724637681159417E-3</v>
      </c>
      <c r="F539" s="16">
        <f t="shared" si="56"/>
        <v>4.5167118337850043E-4</v>
      </c>
      <c r="G539" s="16">
        <f t="shared" si="58"/>
        <v>-0.8571428571428571</v>
      </c>
      <c r="H539" s="16">
        <f t="shared" si="57"/>
        <v>-4.3478260869565209E-3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1</v>
      </c>
      <c r="D544" s="15">
        <v>0</v>
      </c>
      <c r="E544" s="16">
        <f t="shared" si="59"/>
        <v>7.246376811594203E-4</v>
      </c>
      <c r="F544" s="16" t="str">
        <f t="shared" si="60"/>
        <v/>
      </c>
      <c r="G544" s="16">
        <f t="shared" si="62"/>
        <v>-1</v>
      </c>
      <c r="H544" s="16">
        <f t="shared" si="61"/>
        <v>-7.246376811594203E-4</v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3</v>
      </c>
      <c r="E548" s="16" t="str">
        <f t="shared" si="59"/>
        <v/>
      </c>
      <c r="F548" s="16">
        <f t="shared" si="60"/>
        <v>1.3550135501355014E-3</v>
      </c>
      <c r="G548" s="16">
        <f t="shared" si="62"/>
        <v>1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1</v>
      </c>
      <c r="E551" s="16" t="str">
        <f t="shared" si="59"/>
        <v/>
      </c>
      <c r="F551" s="16">
        <f t="shared" si="60"/>
        <v>4.5167118337850043E-4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7</v>
      </c>
      <c r="D559" s="15">
        <v>7</v>
      </c>
      <c r="E559" s="16">
        <f t="shared" si="59"/>
        <v>5.0724637681159417E-3</v>
      </c>
      <c r="F559" s="16">
        <f t="shared" si="60"/>
        <v>3.1616982836495033E-3</v>
      </c>
      <c r="G559" s="16">
        <f t="shared" si="62"/>
        <v>0</v>
      </c>
      <c r="H559" s="16">
        <f t="shared" si="61"/>
        <v>0</v>
      </c>
    </row>
    <row r="560" spans="1:8" ht="25.5" x14ac:dyDescent="0.2">
      <c r="A560" s="13"/>
      <c r="B560" s="14" t="s">
        <v>535</v>
      </c>
      <c r="C560" s="15">
        <v>0</v>
      </c>
      <c r="D560" s="15">
        <v>11</v>
      </c>
      <c r="E560" s="16" t="str">
        <f t="shared" si="59"/>
        <v/>
      </c>
      <c r="F560" s="16">
        <f t="shared" si="60"/>
        <v>4.9683830171635048E-3</v>
      </c>
      <c r="G560" s="16">
        <f t="shared" si="62"/>
        <v>1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9</v>
      </c>
      <c r="D561" s="15">
        <v>14</v>
      </c>
      <c r="E561" s="16">
        <f t="shared" si="59"/>
        <v>6.5217391304347823E-3</v>
      </c>
      <c r="F561" s="16">
        <f t="shared" si="60"/>
        <v>6.3233965672990066E-3</v>
      </c>
      <c r="G561" s="16">
        <f t="shared" si="62"/>
        <v>0.55555555555555558</v>
      </c>
      <c r="H561" s="16">
        <f t="shared" si="61"/>
        <v>3.6231884057971015E-3</v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2</v>
      </c>
      <c r="D568" s="15">
        <v>7</v>
      </c>
      <c r="E568" s="16">
        <f t="shared" si="59"/>
        <v>1.4492753623188406E-3</v>
      </c>
      <c r="F568" s="16">
        <f t="shared" si="60"/>
        <v>3.1616982836495033E-3</v>
      </c>
      <c r="G568" s="16">
        <f t="shared" si="62"/>
        <v>2.5</v>
      </c>
      <c r="H568" s="16">
        <f t="shared" si="61"/>
        <v>3.6231884057971015E-3</v>
      </c>
    </row>
    <row r="569" spans="1:8" x14ac:dyDescent="0.2">
      <c r="A569" s="13"/>
      <c r="B569" s="14" t="s">
        <v>544</v>
      </c>
      <c r="C569" s="15">
        <v>1</v>
      </c>
      <c r="D569" s="15">
        <v>0</v>
      </c>
      <c r="E569" s="16">
        <f t="shared" si="59"/>
        <v>7.246376811594203E-4</v>
      </c>
      <c r="F569" s="16" t="str">
        <f t="shared" si="60"/>
        <v/>
      </c>
      <c r="G569" s="16">
        <f t="shared" si="62"/>
        <v>-1</v>
      </c>
      <c r="H569" s="16">
        <f t="shared" si="61"/>
        <v>-7.246376811594203E-4</v>
      </c>
    </row>
    <row r="570" spans="1:8" x14ac:dyDescent="0.2">
      <c r="A570" s="13"/>
      <c r="B570" s="14" t="s">
        <v>545</v>
      </c>
      <c r="C570" s="15">
        <v>0</v>
      </c>
      <c r="D570" s="15">
        <v>1</v>
      </c>
      <c r="E570" s="16" t="str">
        <f t="shared" si="59"/>
        <v/>
      </c>
      <c r="F570" s="16">
        <f t="shared" si="60"/>
        <v>4.5167118337850043E-4</v>
      </c>
      <c r="G570" s="16">
        <f t="shared" si="62"/>
        <v>1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1</v>
      </c>
      <c r="D574" s="15">
        <v>13</v>
      </c>
      <c r="E574" s="16">
        <f t="shared" si="59"/>
        <v>7.246376811594203E-4</v>
      </c>
      <c r="F574" s="16">
        <f t="shared" si="60"/>
        <v>5.871725383920506E-3</v>
      </c>
      <c r="G574" s="16">
        <f t="shared" si="62"/>
        <v>12</v>
      </c>
      <c r="H574" s="16">
        <f t="shared" si="61"/>
        <v>8.6956521739130436E-3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498</v>
      </c>
      <c r="D582" s="18">
        <f>SUM(D583:D609)</f>
        <v>794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0.59437751004016059</v>
      </c>
      <c r="H582" s="19">
        <f t="shared" ref="H582:H609" si="65">+IF(OR(AND(E582=""),(G582="")),"",E582*G582)</f>
        <v>0.59437751004016059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9</v>
      </c>
      <c r="D584" s="15">
        <v>95</v>
      </c>
      <c r="E584" s="16">
        <f t="shared" si="63"/>
        <v>1.8072289156626505E-2</v>
      </c>
      <c r="F584" s="16">
        <f t="shared" si="64"/>
        <v>0.11964735516372796</v>
      </c>
      <c r="G584" s="16">
        <f t="shared" si="66"/>
        <v>9.5555555555555554</v>
      </c>
      <c r="H584" s="16">
        <f t="shared" si="65"/>
        <v>0.17269076305220882</v>
      </c>
    </row>
    <row r="585" spans="1:8" ht="25.5" x14ac:dyDescent="0.2">
      <c r="A585" s="13"/>
      <c r="B585" s="14" t="s">
        <v>554</v>
      </c>
      <c r="C585" s="15">
        <v>94</v>
      </c>
      <c r="D585" s="15">
        <v>32</v>
      </c>
      <c r="E585" s="16">
        <f t="shared" si="63"/>
        <v>0.18875502008032127</v>
      </c>
      <c r="F585" s="16">
        <f t="shared" si="64"/>
        <v>4.0302267002518891E-2</v>
      </c>
      <c r="G585" s="16">
        <f t="shared" si="66"/>
        <v>-0.65957446808510634</v>
      </c>
      <c r="H585" s="16">
        <f t="shared" si="65"/>
        <v>-0.12449799196787147</v>
      </c>
    </row>
    <row r="586" spans="1:8" x14ac:dyDescent="0.2">
      <c r="A586" s="13"/>
      <c r="B586" s="14" t="s">
        <v>555</v>
      </c>
      <c r="C586" s="15">
        <v>173</v>
      </c>
      <c r="D586" s="15">
        <v>122</v>
      </c>
      <c r="E586" s="16">
        <f t="shared" si="63"/>
        <v>0.34738955823293172</v>
      </c>
      <c r="F586" s="16">
        <f t="shared" si="64"/>
        <v>0.15365239294710328</v>
      </c>
      <c r="G586" s="16">
        <f t="shared" si="66"/>
        <v>-0.2947976878612717</v>
      </c>
      <c r="H586" s="16">
        <f t="shared" si="65"/>
        <v>-0.10240963855421688</v>
      </c>
    </row>
    <row r="587" spans="1:8" x14ac:dyDescent="0.2">
      <c r="A587" s="13"/>
      <c r="B587" s="14" t="s">
        <v>556</v>
      </c>
      <c r="C587" s="15">
        <v>1</v>
      </c>
      <c r="D587" s="15">
        <v>2</v>
      </c>
      <c r="E587" s="16">
        <f t="shared" si="63"/>
        <v>2.008032128514056E-3</v>
      </c>
      <c r="F587" s="16">
        <f t="shared" si="64"/>
        <v>2.5188916876574307E-3</v>
      </c>
      <c r="G587" s="16">
        <f t="shared" si="66"/>
        <v>1</v>
      </c>
      <c r="H587" s="16">
        <f t="shared" si="65"/>
        <v>2.008032128514056E-3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1</v>
      </c>
      <c r="D590" s="15">
        <v>1</v>
      </c>
      <c r="E590" s="16">
        <f t="shared" si="63"/>
        <v>2.008032128514056E-3</v>
      </c>
      <c r="F590" s="16">
        <f t="shared" si="64"/>
        <v>1.2594458438287153E-3</v>
      </c>
      <c r="G590" s="16">
        <f t="shared" si="66"/>
        <v>0</v>
      </c>
      <c r="H590" s="16">
        <f t="shared" si="65"/>
        <v>0</v>
      </c>
    </row>
    <row r="591" spans="1:8" x14ac:dyDescent="0.2">
      <c r="A591" s="13"/>
      <c r="B591" s="14" t="s">
        <v>560</v>
      </c>
      <c r="C591" s="15">
        <v>1</v>
      </c>
      <c r="D591" s="15">
        <v>0</v>
      </c>
      <c r="E591" s="16">
        <f t="shared" si="63"/>
        <v>2.008032128514056E-3</v>
      </c>
      <c r="F591" s="16" t="str">
        <f t="shared" si="64"/>
        <v/>
      </c>
      <c r="G591" s="16">
        <f t="shared" si="66"/>
        <v>-1</v>
      </c>
      <c r="H591" s="16">
        <f t="shared" si="65"/>
        <v>-2.008032128514056E-3</v>
      </c>
    </row>
    <row r="592" spans="1:8" ht="25.5" x14ac:dyDescent="0.2">
      <c r="A592" s="13"/>
      <c r="B592" s="14" t="s">
        <v>561</v>
      </c>
      <c r="C592" s="15">
        <v>0</v>
      </c>
      <c r="D592" s="15">
        <v>2</v>
      </c>
      <c r="E592" s="16" t="str">
        <f t="shared" si="63"/>
        <v/>
      </c>
      <c r="F592" s="16">
        <f t="shared" si="64"/>
        <v>2.5188916876574307E-3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1</v>
      </c>
      <c r="D593" s="15">
        <v>0</v>
      </c>
      <c r="E593" s="16">
        <f t="shared" si="63"/>
        <v>2.008032128514056E-3</v>
      </c>
      <c r="F593" s="16" t="str">
        <f t="shared" si="64"/>
        <v/>
      </c>
      <c r="G593" s="16">
        <f t="shared" si="66"/>
        <v>-1</v>
      </c>
      <c r="H593" s="16">
        <f t="shared" si="65"/>
        <v>-2.008032128514056E-3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1</v>
      </c>
      <c r="E597" s="16" t="str">
        <f t="shared" si="63"/>
        <v/>
      </c>
      <c r="F597" s="16">
        <f t="shared" si="64"/>
        <v>1.2594458438287153E-3</v>
      </c>
      <c r="G597" s="16">
        <f t="shared" si="66"/>
        <v>1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29</v>
      </c>
      <c r="D598" s="15">
        <v>249</v>
      </c>
      <c r="E598" s="16">
        <f t="shared" si="63"/>
        <v>5.8232931726907633E-2</v>
      </c>
      <c r="F598" s="16">
        <f t="shared" si="64"/>
        <v>0.31360201511335012</v>
      </c>
      <c r="G598" s="16">
        <f t="shared" si="66"/>
        <v>7.5862068965517242</v>
      </c>
      <c r="H598" s="16">
        <f t="shared" si="65"/>
        <v>0.44176706827309237</v>
      </c>
    </row>
    <row r="599" spans="1:8" x14ac:dyDescent="0.2">
      <c r="A599" s="13"/>
      <c r="B599" s="14" t="s">
        <v>568</v>
      </c>
      <c r="C599" s="15">
        <v>1</v>
      </c>
      <c r="D599" s="15">
        <v>0</v>
      </c>
      <c r="E599" s="16">
        <f t="shared" si="63"/>
        <v>2.008032128514056E-3</v>
      </c>
      <c r="F599" s="16" t="str">
        <f t="shared" si="64"/>
        <v/>
      </c>
      <c r="G599" s="16">
        <f t="shared" si="66"/>
        <v>-1</v>
      </c>
      <c r="H599" s="16">
        <f t="shared" si="65"/>
        <v>-2.008032128514056E-3</v>
      </c>
    </row>
    <row r="600" spans="1:8" x14ac:dyDescent="0.2">
      <c r="A600" s="13"/>
      <c r="B600" s="14" t="s">
        <v>569</v>
      </c>
      <c r="C600" s="15">
        <v>92</v>
      </c>
      <c r="D600" s="15">
        <v>104</v>
      </c>
      <c r="E600" s="16">
        <f t="shared" si="63"/>
        <v>0.18473895582329317</v>
      </c>
      <c r="F600" s="16">
        <f t="shared" si="64"/>
        <v>0.13098236775818639</v>
      </c>
      <c r="G600" s="16">
        <f t="shared" si="66"/>
        <v>0.13043478260869565</v>
      </c>
      <c r="H600" s="16">
        <f t="shared" si="65"/>
        <v>2.4096385542168672E-2</v>
      </c>
    </row>
    <row r="601" spans="1:8" x14ac:dyDescent="0.2">
      <c r="A601" s="13"/>
      <c r="B601" s="14" t="s">
        <v>570</v>
      </c>
      <c r="C601" s="15">
        <v>6</v>
      </c>
      <c r="D601" s="15">
        <v>124</v>
      </c>
      <c r="E601" s="16">
        <f t="shared" si="63"/>
        <v>1.2048192771084338E-2</v>
      </c>
      <c r="F601" s="16">
        <f t="shared" si="64"/>
        <v>0.15617128463476071</v>
      </c>
      <c r="G601" s="16">
        <f t="shared" si="66"/>
        <v>19.666666666666668</v>
      </c>
      <c r="H601" s="16">
        <f t="shared" si="65"/>
        <v>0.23694779116465867</v>
      </c>
    </row>
    <row r="602" spans="1:8" x14ac:dyDescent="0.2">
      <c r="A602" s="13"/>
      <c r="B602" s="14" t="s">
        <v>571</v>
      </c>
      <c r="C602" s="15">
        <v>0</v>
      </c>
      <c r="D602" s="15">
        <v>1</v>
      </c>
      <c r="E602" s="16" t="str">
        <f t="shared" si="63"/>
        <v/>
      </c>
      <c r="F602" s="16">
        <f t="shared" si="64"/>
        <v>1.2594458438287153E-3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1</v>
      </c>
      <c r="D603" s="15">
        <v>4</v>
      </c>
      <c r="E603" s="16">
        <f t="shared" si="63"/>
        <v>2.008032128514056E-3</v>
      </c>
      <c r="F603" s="16">
        <f t="shared" si="64"/>
        <v>5.0377833753148613E-3</v>
      </c>
      <c r="G603" s="16">
        <f t="shared" si="66"/>
        <v>3</v>
      </c>
      <c r="H603" s="16">
        <f t="shared" si="65"/>
        <v>6.0240963855421681E-3</v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5</v>
      </c>
      <c r="D605" s="15">
        <v>20</v>
      </c>
      <c r="E605" s="16">
        <f t="shared" si="63"/>
        <v>1.0040160642570281E-2</v>
      </c>
      <c r="F605" s="16">
        <f t="shared" si="64"/>
        <v>2.5188916876574308E-2</v>
      </c>
      <c r="G605" s="16">
        <f t="shared" si="66"/>
        <v>3</v>
      </c>
      <c r="H605" s="16">
        <f t="shared" si="65"/>
        <v>3.0120481927710843E-2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3</v>
      </c>
      <c r="D607" s="15">
        <v>1</v>
      </c>
      <c r="E607" s="16">
        <f t="shared" si="63"/>
        <v>6.024096385542169E-3</v>
      </c>
      <c r="F607" s="16">
        <f t="shared" si="64"/>
        <v>1.2594458438287153E-3</v>
      </c>
      <c r="G607" s="16">
        <f t="shared" si="66"/>
        <v>-0.66666666666666663</v>
      </c>
      <c r="H607" s="16">
        <f t="shared" si="65"/>
        <v>-4.0160642570281121E-3</v>
      </c>
    </row>
    <row r="608" spans="1:8" ht="25.5" x14ac:dyDescent="0.2">
      <c r="A608" s="13"/>
      <c r="B608" s="14" t="s">
        <v>577</v>
      </c>
      <c r="C608" s="15">
        <v>1</v>
      </c>
      <c r="D608" s="15">
        <v>6</v>
      </c>
      <c r="E608" s="16">
        <f t="shared" si="63"/>
        <v>2.008032128514056E-3</v>
      </c>
      <c r="F608" s="16">
        <f t="shared" si="64"/>
        <v>7.556675062972292E-3</v>
      </c>
      <c r="G608" s="16">
        <f t="shared" si="66"/>
        <v>5</v>
      </c>
      <c r="H608" s="16">
        <f t="shared" si="65"/>
        <v>1.0040160642570281E-2</v>
      </c>
    </row>
    <row r="609" spans="1:8" ht="25.5" x14ac:dyDescent="0.2">
      <c r="A609" s="13"/>
      <c r="B609" s="14" t="s">
        <v>578</v>
      </c>
      <c r="C609" s="15">
        <v>80</v>
      </c>
      <c r="D609" s="15">
        <v>30</v>
      </c>
      <c r="E609" s="16">
        <f t="shared" si="63"/>
        <v>0.1606425702811245</v>
      </c>
      <c r="F609" s="16">
        <f t="shared" si="64"/>
        <v>3.7783375314861464E-2</v>
      </c>
      <c r="G609" s="16">
        <f t="shared" si="66"/>
        <v>-0.625</v>
      </c>
      <c r="H609" s="16">
        <f t="shared" si="65"/>
        <v>-0.10040160642570281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600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601</v>
      </c>
      <c r="C8" s="11">
        <f>+C19+C75+C173+C349+C582</f>
        <v>3109</v>
      </c>
      <c r="D8" s="12">
        <f>+D19+D75+D173+D349+D582</f>
        <v>12974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3.1730459954969445</v>
      </c>
      <c r="H8" s="9">
        <f t="shared" ref="H8:H13" si="1">+IF(OR(AND(E8=""),(G8="")),"",E8*G8)</f>
        <v>3.1730459954969445</v>
      </c>
    </row>
    <row r="9" spans="1:8" x14ac:dyDescent="0.2">
      <c r="A9" s="13"/>
      <c r="B9" s="14" t="s">
        <v>7</v>
      </c>
      <c r="C9" s="15">
        <f>+C19</f>
        <v>69</v>
      </c>
      <c r="D9" s="15">
        <f>+D19</f>
        <v>73</v>
      </c>
      <c r="E9" s="16">
        <f t="shared" ref="E9:F13" si="2">+C9/C$8</f>
        <v>2.219363139273078E-2</v>
      </c>
      <c r="F9" s="16">
        <f t="shared" si="2"/>
        <v>5.6266378911669496E-3</v>
      </c>
      <c r="G9" s="16">
        <f t="shared" si="0"/>
        <v>5.7971014492753624E-2</v>
      </c>
      <c r="H9" s="16">
        <f t="shared" si="1"/>
        <v>1.2865873271148279E-3</v>
      </c>
    </row>
    <row r="10" spans="1:8" x14ac:dyDescent="0.2">
      <c r="A10" s="13"/>
      <c r="B10" s="14" t="s">
        <v>8</v>
      </c>
      <c r="C10" s="15">
        <f>+C75</f>
        <v>725</v>
      </c>
      <c r="D10" s="15">
        <f>+D75</f>
        <v>2206</v>
      </c>
      <c r="E10" s="16">
        <f t="shared" si="2"/>
        <v>0.23319395303956256</v>
      </c>
      <c r="F10" s="16">
        <f t="shared" si="2"/>
        <v>0.17003237243718206</v>
      </c>
      <c r="G10" s="16">
        <f t="shared" si="0"/>
        <v>2.0427586206896553</v>
      </c>
      <c r="H10" s="16">
        <f t="shared" si="1"/>
        <v>0.47635895786426508</v>
      </c>
    </row>
    <row r="11" spans="1:8" ht="25.5" x14ac:dyDescent="0.2">
      <c r="A11" s="13"/>
      <c r="B11" s="14" t="s">
        <v>9</v>
      </c>
      <c r="C11" s="15">
        <f>+C173</f>
        <v>411</v>
      </c>
      <c r="D11" s="15">
        <f>+D173</f>
        <v>1998</v>
      </c>
      <c r="E11" s="16">
        <f t="shared" si="2"/>
        <v>0.13219684786104857</v>
      </c>
      <c r="F11" s="16">
        <f t="shared" si="2"/>
        <v>0.15400030830892555</v>
      </c>
      <c r="G11" s="16">
        <f t="shared" si="0"/>
        <v>3.8613138686131387</v>
      </c>
      <c r="H11" s="16">
        <f t="shared" si="1"/>
        <v>0.51045352203280803</v>
      </c>
    </row>
    <row r="12" spans="1:8" x14ac:dyDescent="0.2">
      <c r="A12" s="13"/>
      <c r="B12" s="14" t="s">
        <v>10</v>
      </c>
      <c r="C12" s="15">
        <f>+C349</f>
        <v>1254</v>
      </c>
      <c r="D12" s="15">
        <f>+D349</f>
        <v>7341</v>
      </c>
      <c r="E12" s="16">
        <f t="shared" si="2"/>
        <v>0.40334512705049858</v>
      </c>
      <c r="F12" s="16">
        <f t="shared" si="2"/>
        <v>0.56582395560351473</v>
      </c>
      <c r="G12" s="16">
        <f t="shared" si="0"/>
        <v>4.8540669856459333</v>
      </c>
      <c r="H12" s="16">
        <f t="shared" si="1"/>
        <v>1.9578642650369895</v>
      </c>
    </row>
    <row r="13" spans="1:8" x14ac:dyDescent="0.2">
      <c r="A13" s="13"/>
      <c r="B13" s="14" t="s">
        <v>11</v>
      </c>
      <c r="C13" s="15">
        <f>+C582</f>
        <v>650</v>
      </c>
      <c r="D13" s="15">
        <f>+D582</f>
        <v>1356</v>
      </c>
      <c r="E13" s="16">
        <f t="shared" si="2"/>
        <v>0.20907044065615954</v>
      </c>
      <c r="F13" s="16">
        <f t="shared" si="2"/>
        <v>0.10451672575921073</v>
      </c>
      <c r="G13" s="16">
        <f t="shared" si="0"/>
        <v>1.0861538461538462</v>
      </c>
      <c r="H13" s="16">
        <f t="shared" si="1"/>
        <v>0.22708266323576715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69</v>
      </c>
      <c r="D19" s="18">
        <f>SUM(D20:D69)</f>
        <v>73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5.7971014492753624E-2</v>
      </c>
      <c r="H19" s="19">
        <f t="shared" ref="H19:H50" si="5">+IF(OR(AND(E19=""),(G19="")),"",E19*G19)</f>
        <v>5.7971014492753624E-2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3</v>
      </c>
      <c r="D21" s="15">
        <v>2</v>
      </c>
      <c r="E21" s="16">
        <f t="shared" si="3"/>
        <v>4.3478260869565216E-2</v>
      </c>
      <c r="F21" s="16">
        <f t="shared" si="4"/>
        <v>2.7397260273972601E-2</v>
      </c>
      <c r="G21" s="16">
        <f t="shared" si="6"/>
        <v>-0.33333333333333331</v>
      </c>
      <c r="H21" s="16">
        <f t="shared" si="5"/>
        <v>-1.4492753623188404E-2</v>
      </c>
    </row>
    <row r="22" spans="1:8" ht="38.25" x14ac:dyDescent="0.2">
      <c r="A22" s="13"/>
      <c r="B22" s="14" t="s">
        <v>16</v>
      </c>
      <c r="C22" s="15">
        <v>0</v>
      </c>
      <c r="D22" s="15">
        <v>1</v>
      </c>
      <c r="E22" s="16" t="str">
        <f t="shared" si="3"/>
        <v/>
      </c>
      <c r="F22" s="16">
        <f t="shared" si="4"/>
        <v>1.3698630136986301E-2</v>
      </c>
      <c r="G22" s="16">
        <f t="shared" si="6"/>
        <v>1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2</v>
      </c>
      <c r="E23" s="16" t="str">
        <f t="shared" si="3"/>
        <v/>
      </c>
      <c r="F23" s="16">
        <f t="shared" si="4"/>
        <v>2.7397260273972601E-2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2</v>
      </c>
      <c r="E25" s="16" t="str">
        <f t="shared" si="3"/>
        <v/>
      </c>
      <c r="F25" s="16">
        <f t="shared" si="4"/>
        <v>2.7397260273972601E-2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2</v>
      </c>
      <c r="D26" s="15">
        <v>0</v>
      </c>
      <c r="E26" s="16">
        <f t="shared" si="3"/>
        <v>2.8985507246376812E-2</v>
      </c>
      <c r="F26" s="16" t="str">
        <f t="shared" si="4"/>
        <v/>
      </c>
      <c r="G26" s="16">
        <f t="shared" si="6"/>
        <v>-1</v>
      </c>
      <c r="H26" s="16">
        <f t="shared" si="5"/>
        <v>-2.8985507246376812E-2</v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1</v>
      </c>
      <c r="E28" s="16" t="str">
        <f t="shared" si="3"/>
        <v/>
      </c>
      <c r="F28" s="16">
        <f t="shared" si="4"/>
        <v>1.3698630136986301E-2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5</v>
      </c>
      <c r="D30" s="15">
        <v>5</v>
      </c>
      <c r="E30" s="16">
        <f t="shared" si="3"/>
        <v>7.2463768115942032E-2</v>
      </c>
      <c r="F30" s="16">
        <f t="shared" si="4"/>
        <v>6.8493150684931503E-2</v>
      </c>
      <c r="G30" s="16">
        <f t="shared" si="6"/>
        <v>0</v>
      </c>
      <c r="H30" s="16">
        <f t="shared" si="5"/>
        <v>0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1</v>
      </c>
      <c r="E32" s="16" t="str">
        <f t="shared" si="3"/>
        <v/>
      </c>
      <c r="F32" s="16">
        <f t="shared" si="4"/>
        <v>1.3698630136986301E-2</v>
      </c>
      <c r="G32" s="16">
        <f t="shared" si="6"/>
        <v>1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1</v>
      </c>
      <c r="E36" s="16" t="str">
        <f t="shared" si="3"/>
        <v/>
      </c>
      <c r="F36" s="16">
        <f t="shared" si="4"/>
        <v>1.3698630136986301E-2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1</v>
      </c>
      <c r="D38" s="15">
        <v>0</v>
      </c>
      <c r="E38" s="16">
        <f t="shared" si="3"/>
        <v>1.4492753623188406E-2</v>
      </c>
      <c r="F38" s="16" t="str">
        <f t="shared" si="4"/>
        <v/>
      </c>
      <c r="G38" s="16">
        <f t="shared" si="6"/>
        <v>-1</v>
      </c>
      <c r="H38" s="16">
        <f t="shared" si="5"/>
        <v>-1.4492753623188406E-2</v>
      </c>
    </row>
    <row r="39" spans="1:8" x14ac:dyDescent="0.2">
      <c r="A39" s="13"/>
      <c r="B39" s="14" t="s">
        <v>33</v>
      </c>
      <c r="C39" s="15">
        <v>0</v>
      </c>
      <c r="D39" s="15">
        <v>2</v>
      </c>
      <c r="E39" s="16" t="str">
        <f t="shared" si="3"/>
        <v/>
      </c>
      <c r="F39" s="16">
        <f t="shared" si="4"/>
        <v>2.7397260273972601E-2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1</v>
      </c>
      <c r="E44" s="16" t="str">
        <f t="shared" si="3"/>
        <v/>
      </c>
      <c r="F44" s="16">
        <f t="shared" si="4"/>
        <v>1.3698630136986301E-2</v>
      </c>
      <c r="G44" s="16">
        <f t="shared" si="6"/>
        <v>1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1</v>
      </c>
      <c r="E45" s="16" t="str">
        <f t="shared" si="3"/>
        <v/>
      </c>
      <c r="F45" s="16">
        <f t="shared" si="4"/>
        <v>1.3698630136986301E-2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2</v>
      </c>
      <c r="E48" s="16" t="str">
        <f t="shared" si="3"/>
        <v/>
      </c>
      <c r="F48" s="16">
        <f t="shared" si="4"/>
        <v>2.7397260273972601E-2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2</v>
      </c>
      <c r="E49" s="16" t="str">
        <f t="shared" si="3"/>
        <v/>
      </c>
      <c r="F49" s="16">
        <f t="shared" si="4"/>
        <v>2.7397260273972601E-2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5</v>
      </c>
      <c r="D50" s="15">
        <v>14</v>
      </c>
      <c r="E50" s="16">
        <f t="shared" si="3"/>
        <v>7.2463768115942032E-2</v>
      </c>
      <c r="F50" s="16">
        <f t="shared" si="4"/>
        <v>0.19178082191780821</v>
      </c>
      <c r="G50" s="16">
        <f t="shared" si="6"/>
        <v>1.8</v>
      </c>
      <c r="H50" s="16">
        <f t="shared" si="5"/>
        <v>0.13043478260869565</v>
      </c>
    </row>
    <row r="51" spans="1:8" x14ac:dyDescent="0.2">
      <c r="A51" s="13"/>
      <c r="B51" s="14" t="s">
        <v>45</v>
      </c>
      <c r="C51" s="15">
        <v>0</v>
      </c>
      <c r="D51" s="15">
        <v>3</v>
      </c>
      <c r="E51" s="16" t="str">
        <f t="shared" ref="E51:E69" si="7">+IF(C51=0,"",C51/C$19)</f>
        <v/>
      </c>
      <c r="F51" s="16">
        <f t="shared" ref="F51:F69" si="8">+IF(D51=0,"",D51/D$19)</f>
        <v>4.1095890410958902E-2</v>
      </c>
      <c r="G51" s="16">
        <f t="shared" si="6"/>
        <v>1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1</v>
      </c>
      <c r="E55" s="16" t="str">
        <f t="shared" si="7"/>
        <v/>
      </c>
      <c r="F55" s="16">
        <f t="shared" si="8"/>
        <v>1.3698630136986301E-2</v>
      </c>
      <c r="G55" s="16">
        <f t="shared" si="10"/>
        <v>1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1</v>
      </c>
      <c r="E58" s="16" t="str">
        <f t="shared" si="7"/>
        <v/>
      </c>
      <c r="F58" s="16">
        <f t="shared" si="8"/>
        <v>1.3698630136986301E-2</v>
      </c>
      <c r="G58" s="16">
        <f t="shared" si="10"/>
        <v>1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19</v>
      </c>
      <c r="D59" s="15">
        <v>1</v>
      </c>
      <c r="E59" s="16">
        <f t="shared" si="7"/>
        <v>0.27536231884057971</v>
      </c>
      <c r="F59" s="16">
        <f t="shared" si="8"/>
        <v>1.3698630136986301E-2</v>
      </c>
      <c r="G59" s="16">
        <f t="shared" si="10"/>
        <v>-0.94736842105263153</v>
      </c>
      <c r="H59" s="16">
        <f t="shared" si="9"/>
        <v>-0.2608695652173913</v>
      </c>
    </row>
    <row r="60" spans="1:8" ht="25.5" x14ac:dyDescent="0.2">
      <c r="A60" s="13"/>
      <c r="B60" s="14" t="s">
        <v>54</v>
      </c>
      <c r="C60" s="15">
        <v>0</v>
      </c>
      <c r="D60" s="15">
        <v>2</v>
      </c>
      <c r="E60" s="16" t="str">
        <f t="shared" si="7"/>
        <v/>
      </c>
      <c r="F60" s="16">
        <f t="shared" si="8"/>
        <v>2.7397260273972601E-2</v>
      </c>
      <c r="G60" s="16">
        <f t="shared" si="10"/>
        <v>1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11</v>
      </c>
      <c r="D61" s="15">
        <v>16</v>
      </c>
      <c r="E61" s="16">
        <f t="shared" si="7"/>
        <v>0.15942028985507245</v>
      </c>
      <c r="F61" s="16">
        <f t="shared" si="8"/>
        <v>0.21917808219178081</v>
      </c>
      <c r="G61" s="16">
        <f t="shared" si="10"/>
        <v>0.45454545454545453</v>
      </c>
      <c r="H61" s="16">
        <f t="shared" si="9"/>
        <v>7.2463768115942018E-2</v>
      </c>
    </row>
    <row r="62" spans="1:8" x14ac:dyDescent="0.2">
      <c r="A62" s="13"/>
      <c r="B62" s="14" t="s">
        <v>56</v>
      </c>
      <c r="C62" s="15">
        <v>1</v>
      </c>
      <c r="D62" s="15">
        <v>0</v>
      </c>
      <c r="E62" s="16">
        <f t="shared" si="7"/>
        <v>1.4492753623188406E-2</v>
      </c>
      <c r="F62" s="16" t="str">
        <f t="shared" si="8"/>
        <v/>
      </c>
      <c r="G62" s="16">
        <f t="shared" si="10"/>
        <v>-1</v>
      </c>
      <c r="H62" s="16">
        <f t="shared" si="9"/>
        <v>-1.4492753623188406E-2</v>
      </c>
    </row>
    <row r="63" spans="1:8" x14ac:dyDescent="0.2">
      <c r="A63" s="13"/>
      <c r="B63" s="14" t="s">
        <v>57</v>
      </c>
      <c r="C63" s="15">
        <v>1</v>
      </c>
      <c r="D63" s="15">
        <v>0</v>
      </c>
      <c r="E63" s="16">
        <f t="shared" si="7"/>
        <v>1.4492753623188406E-2</v>
      </c>
      <c r="F63" s="16" t="str">
        <f t="shared" si="8"/>
        <v/>
      </c>
      <c r="G63" s="16">
        <f t="shared" si="10"/>
        <v>-1</v>
      </c>
      <c r="H63" s="16">
        <f t="shared" si="9"/>
        <v>-1.4492753623188406E-2</v>
      </c>
    </row>
    <row r="64" spans="1:8" x14ac:dyDescent="0.2">
      <c r="A64" s="13"/>
      <c r="B64" s="14" t="s">
        <v>58</v>
      </c>
      <c r="C64" s="15">
        <v>3</v>
      </c>
      <c r="D64" s="15">
        <v>6</v>
      </c>
      <c r="E64" s="16">
        <f t="shared" si="7"/>
        <v>4.3478260869565216E-2</v>
      </c>
      <c r="F64" s="16">
        <f t="shared" si="8"/>
        <v>8.2191780821917804E-2</v>
      </c>
      <c r="G64" s="16">
        <f t="shared" si="10"/>
        <v>1</v>
      </c>
      <c r="H64" s="16">
        <f t="shared" si="9"/>
        <v>4.3478260869565216E-2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7</v>
      </c>
      <c r="D66" s="15">
        <v>2</v>
      </c>
      <c r="E66" s="16">
        <f t="shared" si="7"/>
        <v>0.10144927536231885</v>
      </c>
      <c r="F66" s="16">
        <f t="shared" si="8"/>
        <v>2.7397260273972601E-2</v>
      </c>
      <c r="G66" s="16">
        <f t="shared" si="10"/>
        <v>-0.7142857142857143</v>
      </c>
      <c r="H66" s="16">
        <f t="shared" si="9"/>
        <v>-7.2463768115942032E-2</v>
      </c>
    </row>
    <row r="67" spans="1:8" x14ac:dyDescent="0.2">
      <c r="A67" s="13"/>
      <c r="B67" s="14" t="s">
        <v>61</v>
      </c>
      <c r="C67" s="15">
        <v>0</v>
      </c>
      <c r="D67" s="15">
        <v>1</v>
      </c>
      <c r="E67" s="16" t="str">
        <f t="shared" si="7"/>
        <v/>
      </c>
      <c r="F67" s="16">
        <f t="shared" si="8"/>
        <v>1.3698630136986301E-2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11</v>
      </c>
      <c r="D68" s="15">
        <v>2</v>
      </c>
      <c r="E68" s="16">
        <f t="shared" si="7"/>
        <v>0.15942028985507245</v>
      </c>
      <c r="F68" s="16">
        <f t="shared" si="8"/>
        <v>2.7397260273972601E-2</v>
      </c>
      <c r="G68" s="16">
        <f t="shared" si="10"/>
        <v>-0.81818181818181823</v>
      </c>
      <c r="H68" s="16">
        <f t="shared" si="9"/>
        <v>-0.13043478260869565</v>
      </c>
    </row>
    <row r="69" spans="1:8" x14ac:dyDescent="0.2">
      <c r="A69" s="13"/>
      <c r="B69" s="14" t="s">
        <v>63</v>
      </c>
      <c r="C69" s="15">
        <v>0</v>
      </c>
      <c r="D69" s="15">
        <v>1</v>
      </c>
      <c r="E69" s="16" t="str">
        <f t="shared" si="7"/>
        <v/>
      </c>
      <c r="F69" s="16">
        <f t="shared" si="8"/>
        <v>1.3698630136986301E-2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725</v>
      </c>
      <c r="D75" s="18">
        <f>SUM(D76:D167)</f>
        <v>2206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2.0427586206896553</v>
      </c>
      <c r="H75" s="19">
        <f t="shared" ref="H75:H106" si="13">+IF(OR(AND(E75=""),(G75="")),"",E75*G75)</f>
        <v>2.0427586206896553</v>
      </c>
    </row>
    <row r="76" spans="1:8" x14ac:dyDescent="0.2">
      <c r="A76" s="13"/>
      <c r="B76" s="14" t="s">
        <v>64</v>
      </c>
      <c r="C76" s="15">
        <v>5</v>
      </c>
      <c r="D76" s="15">
        <v>31</v>
      </c>
      <c r="E76" s="16">
        <f t="shared" si="11"/>
        <v>6.8965517241379309E-3</v>
      </c>
      <c r="F76" s="16">
        <f t="shared" si="12"/>
        <v>1.4052583862194016E-2</v>
      </c>
      <c r="G76" s="16">
        <f t="shared" ref="G76:G107" si="14">+IF(AND(C76=0,D76=0)," ",IF(C76=0,1,IF(D76=0,-1,(D76-C76)/C76)))</f>
        <v>5.2</v>
      </c>
      <c r="H76" s="16">
        <f t="shared" si="13"/>
        <v>3.5862068965517239E-2</v>
      </c>
    </row>
    <row r="77" spans="1:8" ht="25.5" x14ac:dyDescent="0.2">
      <c r="A77" s="13"/>
      <c r="B77" s="14" t="s">
        <v>65</v>
      </c>
      <c r="C77" s="15">
        <v>2</v>
      </c>
      <c r="D77" s="15">
        <v>9</v>
      </c>
      <c r="E77" s="16">
        <f t="shared" si="11"/>
        <v>2.7586206896551722E-3</v>
      </c>
      <c r="F77" s="16">
        <f t="shared" si="12"/>
        <v>4.0797824116047144E-3</v>
      </c>
      <c r="G77" s="16">
        <f t="shared" si="14"/>
        <v>3.5</v>
      </c>
      <c r="H77" s="16">
        <f t="shared" si="13"/>
        <v>9.6551724137931023E-3</v>
      </c>
    </row>
    <row r="78" spans="1:8" x14ac:dyDescent="0.2">
      <c r="A78" s="13"/>
      <c r="B78" s="14" t="s">
        <v>66</v>
      </c>
      <c r="C78" s="15">
        <v>2</v>
      </c>
      <c r="D78" s="15">
        <v>3</v>
      </c>
      <c r="E78" s="16">
        <f t="shared" si="11"/>
        <v>2.7586206896551722E-3</v>
      </c>
      <c r="F78" s="16">
        <f t="shared" si="12"/>
        <v>1.3599274705349048E-3</v>
      </c>
      <c r="G78" s="16">
        <f t="shared" si="14"/>
        <v>0.5</v>
      </c>
      <c r="H78" s="16">
        <f t="shared" si="13"/>
        <v>1.3793103448275861E-3</v>
      </c>
    </row>
    <row r="79" spans="1:8" x14ac:dyDescent="0.2">
      <c r="A79" s="13"/>
      <c r="B79" s="14" t="s">
        <v>67</v>
      </c>
      <c r="C79" s="15">
        <v>32</v>
      </c>
      <c r="D79" s="15">
        <v>57</v>
      </c>
      <c r="E79" s="16">
        <f t="shared" si="11"/>
        <v>4.4137931034482755E-2</v>
      </c>
      <c r="F79" s="16">
        <f t="shared" si="12"/>
        <v>2.5838621940163193E-2</v>
      </c>
      <c r="G79" s="16">
        <f t="shared" si="14"/>
        <v>0.78125</v>
      </c>
      <c r="H79" s="16">
        <f t="shared" si="13"/>
        <v>3.4482758620689655E-2</v>
      </c>
    </row>
    <row r="80" spans="1:8" ht="25.5" x14ac:dyDescent="0.2">
      <c r="A80" s="13"/>
      <c r="B80" s="14" t="s">
        <v>68</v>
      </c>
      <c r="C80" s="15">
        <v>19</v>
      </c>
      <c r="D80" s="15">
        <v>64</v>
      </c>
      <c r="E80" s="16">
        <f t="shared" si="11"/>
        <v>2.6206896551724139E-2</v>
      </c>
      <c r="F80" s="16">
        <f t="shared" si="12"/>
        <v>2.9011786038077969E-2</v>
      </c>
      <c r="G80" s="16">
        <f t="shared" si="14"/>
        <v>2.3684210526315788</v>
      </c>
      <c r="H80" s="16">
        <f t="shared" si="13"/>
        <v>6.2068965517241378E-2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1</v>
      </c>
      <c r="E82" s="16" t="str">
        <f t="shared" si="11"/>
        <v/>
      </c>
      <c r="F82" s="16">
        <f t="shared" si="12"/>
        <v>4.5330915684496827E-4</v>
      </c>
      <c r="G82" s="16">
        <f t="shared" si="14"/>
        <v>1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1</v>
      </c>
      <c r="E84" s="16" t="str">
        <f t="shared" si="11"/>
        <v/>
      </c>
      <c r="F84" s="16">
        <f t="shared" si="12"/>
        <v>4.5330915684496827E-4</v>
      </c>
      <c r="G84" s="16">
        <f t="shared" si="14"/>
        <v>1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3</v>
      </c>
      <c r="D85" s="15">
        <v>11</v>
      </c>
      <c r="E85" s="16">
        <f t="shared" si="11"/>
        <v>4.1379310344827587E-3</v>
      </c>
      <c r="F85" s="16">
        <f t="shared" si="12"/>
        <v>4.9864007252946509E-3</v>
      </c>
      <c r="G85" s="16">
        <f t="shared" si="14"/>
        <v>2.6666666666666665</v>
      </c>
      <c r="H85" s="16">
        <f t="shared" si="13"/>
        <v>1.1034482758620689E-2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3</v>
      </c>
      <c r="D87" s="15">
        <v>11</v>
      </c>
      <c r="E87" s="16">
        <f t="shared" si="11"/>
        <v>4.1379310344827587E-3</v>
      </c>
      <c r="F87" s="16">
        <f t="shared" si="12"/>
        <v>4.9864007252946509E-3</v>
      </c>
      <c r="G87" s="16">
        <f t="shared" si="14"/>
        <v>2.6666666666666665</v>
      </c>
      <c r="H87" s="16">
        <f t="shared" si="13"/>
        <v>1.1034482758620689E-2</v>
      </c>
    </row>
    <row r="88" spans="1:8" x14ac:dyDescent="0.2">
      <c r="A88" s="13"/>
      <c r="B88" s="14" t="s">
        <v>76</v>
      </c>
      <c r="C88" s="15">
        <v>1</v>
      </c>
      <c r="D88" s="15">
        <v>0</v>
      </c>
      <c r="E88" s="16">
        <f t="shared" si="11"/>
        <v>1.3793103448275861E-3</v>
      </c>
      <c r="F88" s="16" t="str">
        <f t="shared" si="12"/>
        <v/>
      </c>
      <c r="G88" s="16">
        <f t="shared" si="14"/>
        <v>-1</v>
      </c>
      <c r="H88" s="16">
        <f t="shared" si="13"/>
        <v>-1.3793103448275861E-3</v>
      </c>
    </row>
    <row r="89" spans="1:8" x14ac:dyDescent="0.2">
      <c r="A89" s="13"/>
      <c r="B89" s="14" t="s">
        <v>77</v>
      </c>
      <c r="C89" s="15">
        <v>3</v>
      </c>
      <c r="D89" s="15">
        <v>14</v>
      </c>
      <c r="E89" s="16">
        <f t="shared" si="11"/>
        <v>4.1379310344827587E-3</v>
      </c>
      <c r="F89" s="16">
        <f t="shared" si="12"/>
        <v>6.3463281958295557E-3</v>
      </c>
      <c r="G89" s="16">
        <f t="shared" si="14"/>
        <v>3.6666666666666665</v>
      </c>
      <c r="H89" s="16">
        <f t="shared" si="13"/>
        <v>1.5172413793103448E-2</v>
      </c>
    </row>
    <row r="90" spans="1:8" x14ac:dyDescent="0.2">
      <c r="A90" s="13"/>
      <c r="B90" s="14" t="s">
        <v>78</v>
      </c>
      <c r="C90" s="15">
        <v>10</v>
      </c>
      <c r="D90" s="15">
        <v>64</v>
      </c>
      <c r="E90" s="16">
        <f t="shared" si="11"/>
        <v>1.3793103448275862E-2</v>
      </c>
      <c r="F90" s="16">
        <f t="shared" si="12"/>
        <v>2.9011786038077969E-2</v>
      </c>
      <c r="G90" s="16">
        <f t="shared" si="14"/>
        <v>5.4</v>
      </c>
      <c r="H90" s="16">
        <f t="shared" si="13"/>
        <v>7.4482758620689662E-2</v>
      </c>
    </row>
    <row r="91" spans="1:8" x14ac:dyDescent="0.2">
      <c r="A91" s="13"/>
      <c r="B91" s="14" t="s">
        <v>79</v>
      </c>
      <c r="C91" s="15">
        <v>20</v>
      </c>
      <c r="D91" s="15">
        <v>40</v>
      </c>
      <c r="E91" s="16">
        <f t="shared" si="11"/>
        <v>2.7586206896551724E-2</v>
      </c>
      <c r="F91" s="16">
        <f t="shared" si="12"/>
        <v>1.8132366273798731E-2</v>
      </c>
      <c r="G91" s="16">
        <f t="shared" si="14"/>
        <v>1</v>
      </c>
      <c r="H91" s="16">
        <f t="shared" si="13"/>
        <v>2.7586206896551724E-2</v>
      </c>
    </row>
    <row r="92" spans="1:8" x14ac:dyDescent="0.2">
      <c r="A92" s="13"/>
      <c r="B92" s="14" t="s">
        <v>80</v>
      </c>
      <c r="C92" s="15">
        <v>3</v>
      </c>
      <c r="D92" s="15">
        <v>20</v>
      </c>
      <c r="E92" s="16">
        <f t="shared" si="11"/>
        <v>4.1379310344827587E-3</v>
      </c>
      <c r="F92" s="16">
        <f t="shared" si="12"/>
        <v>9.0661831368993653E-3</v>
      </c>
      <c r="G92" s="16">
        <f t="shared" si="14"/>
        <v>5.666666666666667</v>
      </c>
      <c r="H92" s="16">
        <f t="shared" si="13"/>
        <v>2.3448275862068966E-2</v>
      </c>
    </row>
    <row r="93" spans="1:8" x14ac:dyDescent="0.2">
      <c r="A93" s="13"/>
      <c r="B93" s="14" t="s">
        <v>81</v>
      </c>
      <c r="C93" s="15">
        <v>0</v>
      </c>
      <c r="D93" s="15">
        <v>4</v>
      </c>
      <c r="E93" s="16" t="str">
        <f t="shared" si="11"/>
        <v/>
      </c>
      <c r="F93" s="16">
        <f t="shared" si="12"/>
        <v>1.8132366273798731E-3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2</v>
      </c>
      <c r="D94" s="15">
        <v>9</v>
      </c>
      <c r="E94" s="16">
        <f t="shared" si="11"/>
        <v>2.7586206896551722E-3</v>
      </c>
      <c r="F94" s="16">
        <f t="shared" si="12"/>
        <v>4.0797824116047144E-3</v>
      </c>
      <c r="G94" s="16">
        <f t="shared" si="14"/>
        <v>3.5</v>
      </c>
      <c r="H94" s="16">
        <f t="shared" si="13"/>
        <v>9.6551724137931023E-3</v>
      </c>
    </row>
    <row r="95" spans="1:8" x14ac:dyDescent="0.2">
      <c r="A95" s="13"/>
      <c r="B95" s="14" t="s">
        <v>83</v>
      </c>
      <c r="C95" s="15">
        <v>2</v>
      </c>
      <c r="D95" s="15">
        <v>3</v>
      </c>
      <c r="E95" s="16">
        <f t="shared" si="11"/>
        <v>2.7586206896551722E-3</v>
      </c>
      <c r="F95" s="16">
        <f t="shared" si="12"/>
        <v>1.3599274705349048E-3</v>
      </c>
      <c r="G95" s="16">
        <f t="shared" si="14"/>
        <v>0.5</v>
      </c>
      <c r="H95" s="16">
        <f t="shared" si="13"/>
        <v>1.3793103448275861E-3</v>
      </c>
    </row>
    <row r="96" spans="1:8" x14ac:dyDescent="0.2">
      <c r="A96" s="13"/>
      <c r="B96" s="14" t="s">
        <v>84</v>
      </c>
      <c r="C96" s="15">
        <v>13</v>
      </c>
      <c r="D96" s="15">
        <v>6</v>
      </c>
      <c r="E96" s="16">
        <f t="shared" si="11"/>
        <v>1.793103448275862E-2</v>
      </c>
      <c r="F96" s="16">
        <f t="shared" si="12"/>
        <v>2.7198549410698096E-3</v>
      </c>
      <c r="G96" s="16">
        <f t="shared" si="14"/>
        <v>-0.53846153846153844</v>
      </c>
      <c r="H96" s="16">
        <f t="shared" si="13"/>
        <v>-9.6551724137931023E-3</v>
      </c>
    </row>
    <row r="97" spans="1:8" x14ac:dyDescent="0.2">
      <c r="A97" s="13"/>
      <c r="B97" s="14" t="s">
        <v>85</v>
      </c>
      <c r="C97" s="15">
        <v>2</v>
      </c>
      <c r="D97" s="15">
        <v>2</v>
      </c>
      <c r="E97" s="16">
        <f t="shared" si="11"/>
        <v>2.7586206896551722E-3</v>
      </c>
      <c r="F97" s="16">
        <f t="shared" si="12"/>
        <v>9.0661831368993653E-4</v>
      </c>
      <c r="G97" s="16">
        <f t="shared" si="14"/>
        <v>0</v>
      </c>
      <c r="H97" s="16">
        <f t="shared" si="13"/>
        <v>0</v>
      </c>
    </row>
    <row r="98" spans="1:8" x14ac:dyDescent="0.2">
      <c r="A98" s="13"/>
      <c r="B98" s="14" t="s">
        <v>86</v>
      </c>
      <c r="C98" s="15">
        <v>0</v>
      </c>
      <c r="D98" s="15">
        <v>1</v>
      </c>
      <c r="E98" s="16" t="str">
        <f t="shared" si="11"/>
        <v/>
      </c>
      <c r="F98" s="16">
        <f t="shared" si="12"/>
        <v>4.5330915684496827E-4</v>
      </c>
      <c r="G98" s="16">
        <f t="shared" si="14"/>
        <v>1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5</v>
      </c>
      <c r="D99" s="15">
        <v>26</v>
      </c>
      <c r="E99" s="16">
        <f t="shared" si="11"/>
        <v>6.8965517241379309E-3</v>
      </c>
      <c r="F99" s="16">
        <f t="shared" si="12"/>
        <v>1.1786038077969175E-2</v>
      </c>
      <c r="G99" s="16">
        <f t="shared" si="14"/>
        <v>4.2</v>
      </c>
      <c r="H99" s="16">
        <f t="shared" si="13"/>
        <v>2.8965517241379312E-2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2</v>
      </c>
      <c r="D101" s="15">
        <v>5</v>
      </c>
      <c r="E101" s="16">
        <f t="shared" si="11"/>
        <v>2.7586206896551722E-3</v>
      </c>
      <c r="F101" s="16">
        <f t="shared" si="12"/>
        <v>2.2665457842248413E-3</v>
      </c>
      <c r="G101" s="16">
        <f t="shared" si="14"/>
        <v>1.5</v>
      </c>
      <c r="H101" s="16">
        <f t="shared" si="13"/>
        <v>4.1379310344827579E-3</v>
      </c>
    </row>
    <row r="102" spans="1:8" x14ac:dyDescent="0.2">
      <c r="A102" s="13"/>
      <c r="B102" s="14" t="s">
        <v>90</v>
      </c>
      <c r="C102" s="15">
        <v>2</v>
      </c>
      <c r="D102" s="15">
        <v>4</v>
      </c>
      <c r="E102" s="16">
        <f t="shared" si="11"/>
        <v>2.7586206896551722E-3</v>
      </c>
      <c r="F102" s="16">
        <f t="shared" si="12"/>
        <v>1.8132366273798731E-3</v>
      </c>
      <c r="G102" s="16">
        <f t="shared" si="14"/>
        <v>1</v>
      </c>
      <c r="H102" s="16">
        <f t="shared" si="13"/>
        <v>2.7586206896551722E-3</v>
      </c>
    </row>
    <row r="103" spans="1:8" x14ac:dyDescent="0.2">
      <c r="A103" s="13"/>
      <c r="B103" s="14" t="s">
        <v>91</v>
      </c>
      <c r="C103" s="15">
        <v>17</v>
      </c>
      <c r="D103" s="15">
        <v>25</v>
      </c>
      <c r="E103" s="16">
        <f t="shared" si="11"/>
        <v>2.3448275862068966E-2</v>
      </c>
      <c r="F103" s="16">
        <f t="shared" si="12"/>
        <v>1.1332728921124207E-2</v>
      </c>
      <c r="G103" s="16">
        <f t="shared" si="14"/>
        <v>0.47058823529411764</v>
      </c>
      <c r="H103" s="16">
        <f t="shared" si="13"/>
        <v>1.1034482758620689E-2</v>
      </c>
    </row>
    <row r="104" spans="1:8" x14ac:dyDescent="0.2">
      <c r="A104" s="13"/>
      <c r="B104" s="14" t="s">
        <v>92</v>
      </c>
      <c r="C104" s="15">
        <v>5</v>
      </c>
      <c r="D104" s="15">
        <v>41</v>
      </c>
      <c r="E104" s="16">
        <f t="shared" si="11"/>
        <v>6.8965517241379309E-3</v>
      </c>
      <c r="F104" s="16">
        <f t="shared" si="12"/>
        <v>1.8585675430643701E-2</v>
      </c>
      <c r="G104" s="16">
        <f t="shared" si="14"/>
        <v>7.2</v>
      </c>
      <c r="H104" s="16">
        <f t="shared" si="13"/>
        <v>4.9655172413793101E-2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1</v>
      </c>
      <c r="E105" s="16" t="str">
        <f t="shared" si="11"/>
        <v/>
      </c>
      <c r="F105" s="16">
        <f t="shared" si="12"/>
        <v>4.5330915684496827E-4</v>
      </c>
      <c r="G105" s="16">
        <f t="shared" si="14"/>
        <v>1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3</v>
      </c>
      <c r="D106" s="15">
        <v>6</v>
      </c>
      <c r="E106" s="16">
        <f t="shared" si="11"/>
        <v>4.1379310344827587E-3</v>
      </c>
      <c r="F106" s="16">
        <f t="shared" si="12"/>
        <v>2.7198549410698096E-3</v>
      </c>
      <c r="G106" s="16">
        <f t="shared" si="14"/>
        <v>1</v>
      </c>
      <c r="H106" s="16">
        <f t="shared" si="13"/>
        <v>4.1379310344827587E-3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2</v>
      </c>
      <c r="E108" s="16" t="str">
        <f t="shared" si="15"/>
        <v/>
      </c>
      <c r="F108" s="16">
        <f t="shared" si="16"/>
        <v>9.0661831368993653E-4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1</v>
      </c>
      <c r="D109" s="15">
        <v>0</v>
      </c>
      <c r="E109" s="16">
        <f t="shared" si="15"/>
        <v>1.3793103448275861E-3</v>
      </c>
      <c r="F109" s="16" t="str">
        <f t="shared" si="16"/>
        <v/>
      </c>
      <c r="G109" s="16">
        <f t="shared" si="18"/>
        <v>-1</v>
      </c>
      <c r="H109" s="16">
        <f t="shared" si="17"/>
        <v>-1.3793103448275861E-3</v>
      </c>
    </row>
    <row r="110" spans="1:8" x14ac:dyDescent="0.2">
      <c r="A110" s="13"/>
      <c r="B110" s="14" t="s">
        <v>99</v>
      </c>
      <c r="C110" s="15">
        <v>1</v>
      </c>
      <c r="D110" s="15">
        <v>3</v>
      </c>
      <c r="E110" s="16">
        <f t="shared" si="15"/>
        <v>1.3793103448275861E-3</v>
      </c>
      <c r="F110" s="16">
        <f t="shared" si="16"/>
        <v>1.3599274705349048E-3</v>
      </c>
      <c r="G110" s="16">
        <f t="shared" si="18"/>
        <v>2</v>
      </c>
      <c r="H110" s="16">
        <f t="shared" si="17"/>
        <v>2.7586206896551722E-3</v>
      </c>
    </row>
    <row r="111" spans="1:8" x14ac:dyDescent="0.2">
      <c r="A111" s="13"/>
      <c r="B111" s="14" t="s">
        <v>100</v>
      </c>
      <c r="C111" s="15">
        <v>85</v>
      </c>
      <c r="D111" s="15">
        <v>134</v>
      </c>
      <c r="E111" s="16">
        <f t="shared" si="15"/>
        <v>0.11724137931034483</v>
      </c>
      <c r="F111" s="16">
        <f t="shared" si="16"/>
        <v>6.0743427017225751E-2</v>
      </c>
      <c r="G111" s="16">
        <f t="shared" si="18"/>
        <v>0.57647058823529407</v>
      </c>
      <c r="H111" s="16">
        <f t="shared" si="17"/>
        <v>6.7586206896551718E-2</v>
      </c>
    </row>
    <row r="112" spans="1:8" ht="25.5" x14ac:dyDescent="0.2">
      <c r="A112" s="13"/>
      <c r="B112" s="14" t="s">
        <v>101</v>
      </c>
      <c r="C112" s="15">
        <v>350</v>
      </c>
      <c r="D112" s="15">
        <v>1062</v>
      </c>
      <c r="E112" s="16">
        <f t="shared" si="15"/>
        <v>0.48275862068965519</v>
      </c>
      <c r="F112" s="16">
        <f t="shared" si="16"/>
        <v>0.48141432456935629</v>
      </c>
      <c r="G112" s="16">
        <f t="shared" si="18"/>
        <v>2.0342857142857143</v>
      </c>
      <c r="H112" s="16">
        <f t="shared" si="17"/>
        <v>0.98206896551724143</v>
      </c>
    </row>
    <row r="113" spans="1:8" ht="25.5" x14ac:dyDescent="0.2">
      <c r="A113" s="13"/>
      <c r="B113" s="14" t="s">
        <v>102</v>
      </c>
      <c r="C113" s="15">
        <v>2</v>
      </c>
      <c r="D113" s="15">
        <v>7</v>
      </c>
      <c r="E113" s="16">
        <f t="shared" si="15"/>
        <v>2.7586206896551722E-3</v>
      </c>
      <c r="F113" s="16">
        <f t="shared" si="16"/>
        <v>3.1731640979147779E-3</v>
      </c>
      <c r="G113" s="16">
        <f t="shared" si="18"/>
        <v>2.5</v>
      </c>
      <c r="H113" s="16">
        <f t="shared" si="17"/>
        <v>6.8965517241379309E-3</v>
      </c>
    </row>
    <row r="114" spans="1:8" x14ac:dyDescent="0.2">
      <c r="A114" s="13"/>
      <c r="B114" s="14" t="s">
        <v>103</v>
      </c>
      <c r="C114" s="15">
        <v>3</v>
      </c>
      <c r="D114" s="15">
        <v>2</v>
      </c>
      <c r="E114" s="16">
        <f t="shared" si="15"/>
        <v>4.1379310344827587E-3</v>
      </c>
      <c r="F114" s="16">
        <f t="shared" si="16"/>
        <v>9.0661831368993653E-4</v>
      </c>
      <c r="G114" s="16">
        <f t="shared" si="18"/>
        <v>-0.33333333333333331</v>
      </c>
      <c r="H114" s="16">
        <f t="shared" si="17"/>
        <v>-1.3793103448275861E-3</v>
      </c>
    </row>
    <row r="115" spans="1:8" x14ac:dyDescent="0.2">
      <c r="A115" s="13"/>
      <c r="B115" s="14" t="s">
        <v>104</v>
      </c>
      <c r="C115" s="15">
        <v>1</v>
      </c>
      <c r="D115" s="15">
        <v>24</v>
      </c>
      <c r="E115" s="16">
        <f t="shared" si="15"/>
        <v>1.3793103448275861E-3</v>
      </c>
      <c r="F115" s="16">
        <f t="shared" si="16"/>
        <v>1.0879419764279238E-2</v>
      </c>
      <c r="G115" s="16">
        <f t="shared" si="18"/>
        <v>23</v>
      </c>
      <c r="H115" s="16">
        <f t="shared" si="17"/>
        <v>3.1724137931034478E-2</v>
      </c>
    </row>
    <row r="116" spans="1:8" x14ac:dyDescent="0.2">
      <c r="A116" s="13"/>
      <c r="B116" s="14" t="s">
        <v>105</v>
      </c>
      <c r="C116" s="15">
        <v>0</v>
      </c>
      <c r="D116" s="15">
        <v>2</v>
      </c>
      <c r="E116" s="16" t="str">
        <f t="shared" si="15"/>
        <v/>
      </c>
      <c r="F116" s="16">
        <f t="shared" si="16"/>
        <v>9.0661831368993653E-4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1</v>
      </c>
      <c r="D117" s="15">
        <v>6</v>
      </c>
      <c r="E117" s="16">
        <f t="shared" si="15"/>
        <v>1.3793103448275861E-3</v>
      </c>
      <c r="F117" s="16">
        <f t="shared" si="16"/>
        <v>2.7198549410698096E-3</v>
      </c>
      <c r="G117" s="16">
        <f t="shared" si="18"/>
        <v>5</v>
      </c>
      <c r="H117" s="16">
        <f t="shared" si="17"/>
        <v>6.8965517241379309E-3</v>
      </c>
    </row>
    <row r="118" spans="1:8" x14ac:dyDescent="0.2">
      <c r="A118" s="13"/>
      <c r="B118" s="14" t="s">
        <v>107</v>
      </c>
      <c r="C118" s="15">
        <v>0</v>
      </c>
      <c r="D118" s="15">
        <v>1</v>
      </c>
      <c r="E118" s="16" t="str">
        <f t="shared" si="15"/>
        <v/>
      </c>
      <c r="F118" s="16">
        <f t="shared" si="16"/>
        <v>4.5330915684496827E-4</v>
      </c>
      <c r="G118" s="16">
        <f t="shared" si="18"/>
        <v>1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1</v>
      </c>
      <c r="D120" s="15">
        <v>1</v>
      </c>
      <c r="E120" s="16">
        <f t="shared" si="15"/>
        <v>1.3793103448275861E-3</v>
      </c>
      <c r="F120" s="16">
        <f t="shared" si="16"/>
        <v>4.5330915684496827E-4</v>
      </c>
      <c r="G120" s="16">
        <f t="shared" si="18"/>
        <v>0</v>
      </c>
      <c r="H120" s="16">
        <f t="shared" si="17"/>
        <v>0</v>
      </c>
    </row>
    <row r="121" spans="1:8" x14ac:dyDescent="0.2">
      <c r="A121" s="13"/>
      <c r="B121" s="14" t="s">
        <v>110</v>
      </c>
      <c r="C121" s="15">
        <v>2</v>
      </c>
      <c r="D121" s="15">
        <v>0</v>
      </c>
      <c r="E121" s="16">
        <f t="shared" si="15"/>
        <v>2.7586206896551722E-3</v>
      </c>
      <c r="F121" s="16" t="str">
        <f t="shared" si="16"/>
        <v/>
      </c>
      <c r="G121" s="16">
        <f t="shared" si="18"/>
        <v>-1</v>
      </c>
      <c r="H121" s="16">
        <f t="shared" si="17"/>
        <v>-2.7586206896551722E-3</v>
      </c>
    </row>
    <row r="122" spans="1:8" x14ac:dyDescent="0.2">
      <c r="A122" s="13"/>
      <c r="B122" s="14" t="s">
        <v>111</v>
      </c>
      <c r="C122" s="15">
        <v>1</v>
      </c>
      <c r="D122" s="15">
        <v>1</v>
      </c>
      <c r="E122" s="16">
        <f t="shared" si="15"/>
        <v>1.3793103448275861E-3</v>
      </c>
      <c r="F122" s="16">
        <f t="shared" si="16"/>
        <v>4.5330915684496827E-4</v>
      </c>
      <c r="G122" s="16">
        <f t="shared" si="18"/>
        <v>0</v>
      </c>
      <c r="H122" s="16">
        <f t="shared" si="17"/>
        <v>0</v>
      </c>
    </row>
    <row r="123" spans="1:8" x14ac:dyDescent="0.2">
      <c r="A123" s="13"/>
      <c r="B123" s="14" t="s">
        <v>112</v>
      </c>
      <c r="C123" s="15">
        <v>2</v>
      </c>
      <c r="D123" s="15">
        <v>19</v>
      </c>
      <c r="E123" s="16">
        <f t="shared" si="15"/>
        <v>2.7586206896551722E-3</v>
      </c>
      <c r="F123" s="16">
        <f t="shared" si="16"/>
        <v>8.6128739800543971E-3</v>
      </c>
      <c r="G123" s="16">
        <f t="shared" si="18"/>
        <v>8.5</v>
      </c>
      <c r="H123" s="16">
        <f t="shared" si="17"/>
        <v>2.3448275862068962E-2</v>
      </c>
    </row>
    <row r="124" spans="1:8" x14ac:dyDescent="0.2">
      <c r="A124" s="13"/>
      <c r="B124" s="14" t="s">
        <v>113</v>
      </c>
      <c r="C124" s="15">
        <v>0</v>
      </c>
      <c r="D124" s="15">
        <v>1</v>
      </c>
      <c r="E124" s="16" t="str">
        <f t="shared" si="15"/>
        <v/>
      </c>
      <c r="F124" s="16">
        <f t="shared" si="16"/>
        <v>4.5330915684496827E-4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2</v>
      </c>
      <c r="D125" s="15">
        <v>65</v>
      </c>
      <c r="E125" s="16">
        <f t="shared" si="15"/>
        <v>2.7586206896551722E-3</v>
      </c>
      <c r="F125" s="16">
        <f t="shared" si="16"/>
        <v>2.9465095194922939E-2</v>
      </c>
      <c r="G125" s="16">
        <f t="shared" si="18"/>
        <v>31.5</v>
      </c>
      <c r="H125" s="16">
        <f t="shared" si="17"/>
        <v>8.6896551724137919E-2</v>
      </c>
    </row>
    <row r="126" spans="1:8" x14ac:dyDescent="0.2">
      <c r="A126" s="13"/>
      <c r="B126" s="14" t="s">
        <v>115</v>
      </c>
      <c r="C126" s="15">
        <v>4</v>
      </c>
      <c r="D126" s="15">
        <v>51</v>
      </c>
      <c r="E126" s="16">
        <f t="shared" si="15"/>
        <v>5.5172413793103444E-3</v>
      </c>
      <c r="F126" s="16">
        <f t="shared" si="16"/>
        <v>2.3118766999093383E-2</v>
      </c>
      <c r="G126" s="16">
        <f t="shared" si="18"/>
        <v>11.75</v>
      </c>
      <c r="H126" s="16">
        <f t="shared" si="17"/>
        <v>6.4827586206896548E-2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15</v>
      </c>
      <c r="D128" s="15">
        <v>70</v>
      </c>
      <c r="E128" s="16">
        <f t="shared" si="15"/>
        <v>2.0689655172413793E-2</v>
      </c>
      <c r="F128" s="16">
        <f t="shared" si="16"/>
        <v>3.1731640979147782E-2</v>
      </c>
      <c r="G128" s="16">
        <f t="shared" si="18"/>
        <v>3.6666666666666665</v>
      </c>
      <c r="H128" s="16">
        <f t="shared" si="17"/>
        <v>7.586206896551724E-2</v>
      </c>
    </row>
    <row r="129" spans="1:8" x14ac:dyDescent="0.2">
      <c r="A129" s="13"/>
      <c r="B129" s="14" t="s">
        <v>118</v>
      </c>
      <c r="C129" s="15">
        <v>14</v>
      </c>
      <c r="D129" s="15">
        <v>14</v>
      </c>
      <c r="E129" s="16">
        <f t="shared" si="15"/>
        <v>1.9310344827586208E-2</v>
      </c>
      <c r="F129" s="16">
        <f t="shared" si="16"/>
        <v>6.3463281958295557E-3</v>
      </c>
      <c r="G129" s="16">
        <f t="shared" si="18"/>
        <v>0</v>
      </c>
      <c r="H129" s="16">
        <f t="shared" si="17"/>
        <v>0</v>
      </c>
    </row>
    <row r="130" spans="1:8" x14ac:dyDescent="0.2">
      <c r="A130" s="13"/>
      <c r="B130" s="14" t="s">
        <v>119</v>
      </c>
      <c r="C130" s="15">
        <v>0</v>
      </c>
      <c r="D130" s="15">
        <v>2</v>
      </c>
      <c r="E130" s="16" t="str">
        <f t="shared" si="15"/>
        <v/>
      </c>
      <c r="F130" s="16">
        <f t="shared" si="16"/>
        <v>9.0661831368993653E-4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29</v>
      </c>
      <c r="D131" s="15">
        <v>37</v>
      </c>
      <c r="E131" s="16">
        <f t="shared" si="15"/>
        <v>0.04</v>
      </c>
      <c r="F131" s="16">
        <f t="shared" si="16"/>
        <v>1.6772438803263828E-2</v>
      </c>
      <c r="G131" s="16">
        <f t="shared" si="18"/>
        <v>0.27586206896551724</v>
      </c>
      <c r="H131" s="16">
        <f t="shared" si="17"/>
        <v>1.1034482758620691E-2</v>
      </c>
    </row>
    <row r="132" spans="1:8" ht="25.5" x14ac:dyDescent="0.2">
      <c r="A132" s="13"/>
      <c r="B132" s="14" t="s">
        <v>121</v>
      </c>
      <c r="C132" s="15">
        <v>15</v>
      </c>
      <c r="D132" s="15">
        <v>59</v>
      </c>
      <c r="E132" s="16">
        <f t="shared" si="15"/>
        <v>2.0689655172413793E-2</v>
      </c>
      <c r="F132" s="16">
        <f t="shared" si="16"/>
        <v>2.6745240253853129E-2</v>
      </c>
      <c r="G132" s="16">
        <f t="shared" si="18"/>
        <v>2.9333333333333331</v>
      </c>
      <c r="H132" s="16">
        <f t="shared" si="17"/>
        <v>6.0689655172413787E-2</v>
      </c>
    </row>
    <row r="133" spans="1:8" x14ac:dyDescent="0.2">
      <c r="A133" s="13"/>
      <c r="B133" s="14" t="s">
        <v>122</v>
      </c>
      <c r="C133" s="15">
        <v>7</v>
      </c>
      <c r="D133" s="15">
        <v>92</v>
      </c>
      <c r="E133" s="16">
        <f t="shared" si="15"/>
        <v>9.655172413793104E-3</v>
      </c>
      <c r="F133" s="16">
        <f t="shared" si="16"/>
        <v>4.1704442429737081E-2</v>
      </c>
      <c r="G133" s="16">
        <f t="shared" si="18"/>
        <v>12.142857142857142</v>
      </c>
      <c r="H133" s="16">
        <f t="shared" si="17"/>
        <v>0.11724137931034483</v>
      </c>
    </row>
    <row r="134" spans="1:8" x14ac:dyDescent="0.2">
      <c r="A134" s="13"/>
      <c r="B134" s="14" t="s">
        <v>123</v>
      </c>
      <c r="C134" s="15">
        <v>4</v>
      </c>
      <c r="D134" s="15">
        <v>5</v>
      </c>
      <c r="E134" s="16">
        <f t="shared" si="15"/>
        <v>5.5172413793103444E-3</v>
      </c>
      <c r="F134" s="16">
        <f t="shared" si="16"/>
        <v>2.2665457842248413E-3</v>
      </c>
      <c r="G134" s="16">
        <f t="shared" si="18"/>
        <v>0.25</v>
      </c>
      <c r="H134" s="16">
        <f t="shared" si="17"/>
        <v>1.3793103448275861E-3</v>
      </c>
    </row>
    <row r="135" spans="1:8" x14ac:dyDescent="0.2">
      <c r="A135" s="13"/>
      <c r="B135" s="14" t="s">
        <v>124</v>
      </c>
      <c r="C135" s="15">
        <v>0</v>
      </c>
      <c r="D135" s="15">
        <v>2</v>
      </c>
      <c r="E135" s="16" t="str">
        <f t="shared" si="15"/>
        <v/>
      </c>
      <c r="F135" s="16">
        <f t="shared" si="16"/>
        <v>9.0661831368993653E-4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1</v>
      </c>
      <c r="D136" s="15">
        <v>10</v>
      </c>
      <c r="E136" s="16">
        <f t="shared" si="15"/>
        <v>1.3793103448275861E-3</v>
      </c>
      <c r="F136" s="16">
        <f t="shared" si="16"/>
        <v>4.5330915684496827E-3</v>
      </c>
      <c r="G136" s="16">
        <f t="shared" si="18"/>
        <v>9</v>
      </c>
      <c r="H136" s="16">
        <f t="shared" si="17"/>
        <v>1.2413793103448275E-2</v>
      </c>
    </row>
    <row r="137" spans="1:8" x14ac:dyDescent="0.2">
      <c r="A137" s="13"/>
      <c r="B137" s="14" t="s">
        <v>126</v>
      </c>
      <c r="C137" s="15">
        <v>1</v>
      </c>
      <c r="D137" s="15">
        <v>1</v>
      </c>
      <c r="E137" s="16">
        <f t="shared" si="15"/>
        <v>1.3793103448275861E-3</v>
      </c>
      <c r="F137" s="16">
        <f t="shared" si="16"/>
        <v>4.5330915684496827E-4</v>
      </c>
      <c r="G137" s="16">
        <f t="shared" si="18"/>
        <v>0</v>
      </c>
      <c r="H137" s="16">
        <f t="shared" si="17"/>
        <v>0</v>
      </c>
    </row>
    <row r="138" spans="1:8" x14ac:dyDescent="0.2">
      <c r="A138" s="13"/>
      <c r="B138" s="14" t="s">
        <v>127</v>
      </c>
      <c r="C138" s="15">
        <v>1</v>
      </c>
      <c r="D138" s="15">
        <v>0</v>
      </c>
      <c r="E138" s="16">
        <f t="shared" si="15"/>
        <v>1.3793103448275861E-3</v>
      </c>
      <c r="F138" s="16" t="str">
        <f t="shared" si="16"/>
        <v/>
      </c>
      <c r="G138" s="16">
        <f t="shared" si="18"/>
        <v>-1</v>
      </c>
      <c r="H138" s="16">
        <f t="shared" si="17"/>
        <v>-1.3793103448275861E-3</v>
      </c>
    </row>
    <row r="139" spans="1:8" x14ac:dyDescent="0.2">
      <c r="A139" s="13"/>
      <c r="B139" s="14" t="s">
        <v>128</v>
      </c>
      <c r="C139" s="15">
        <v>1</v>
      </c>
      <c r="D139" s="15">
        <v>17</v>
      </c>
      <c r="E139" s="16">
        <f t="shared" ref="E139:E167" si="19">+IF(C139=0,"",C139/C$75)</f>
        <v>1.3793103448275861E-3</v>
      </c>
      <c r="F139" s="16">
        <f t="shared" ref="F139:F167" si="20">+IF(D139=0,"",D139/D$75)</f>
        <v>7.7062556663644605E-3</v>
      </c>
      <c r="G139" s="16">
        <f t="shared" si="18"/>
        <v>16</v>
      </c>
      <c r="H139" s="16">
        <f t="shared" ref="H139:H167" si="21">+IF(OR(AND(E139=""),(G139="")),"",E139*G139)</f>
        <v>2.2068965517241378E-2</v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1</v>
      </c>
      <c r="D141" s="15">
        <v>15</v>
      </c>
      <c r="E141" s="16">
        <f t="shared" si="19"/>
        <v>1.3793103448275861E-3</v>
      </c>
      <c r="F141" s="16">
        <f t="shared" si="20"/>
        <v>6.799637352674524E-3</v>
      </c>
      <c r="G141" s="16">
        <f t="shared" si="22"/>
        <v>14</v>
      </c>
      <c r="H141" s="16">
        <f t="shared" si="21"/>
        <v>1.9310344827586205E-2</v>
      </c>
    </row>
    <row r="142" spans="1:8" ht="25.5" x14ac:dyDescent="0.2">
      <c r="A142" s="13"/>
      <c r="B142" s="14" t="s">
        <v>131</v>
      </c>
      <c r="C142" s="15">
        <v>2</v>
      </c>
      <c r="D142" s="15">
        <v>0</v>
      </c>
      <c r="E142" s="16">
        <f t="shared" si="19"/>
        <v>2.7586206896551722E-3</v>
      </c>
      <c r="F142" s="16" t="str">
        <f t="shared" si="20"/>
        <v/>
      </c>
      <c r="G142" s="16">
        <f t="shared" si="22"/>
        <v>-1</v>
      </c>
      <c r="H142" s="16">
        <f t="shared" si="21"/>
        <v>-2.7586206896551722E-3</v>
      </c>
    </row>
    <row r="143" spans="1:8" ht="25.5" x14ac:dyDescent="0.2">
      <c r="A143" s="13"/>
      <c r="B143" s="14" t="s">
        <v>132</v>
      </c>
      <c r="C143" s="15">
        <v>1</v>
      </c>
      <c r="D143" s="15">
        <v>1</v>
      </c>
      <c r="E143" s="16">
        <f t="shared" si="19"/>
        <v>1.3793103448275861E-3</v>
      </c>
      <c r="F143" s="16">
        <f t="shared" si="20"/>
        <v>4.5330915684496827E-4</v>
      </c>
      <c r="G143" s="16">
        <f t="shared" si="22"/>
        <v>0</v>
      </c>
      <c r="H143" s="16">
        <f t="shared" si="21"/>
        <v>0</v>
      </c>
    </row>
    <row r="144" spans="1:8" ht="25.5" x14ac:dyDescent="0.2">
      <c r="A144" s="13"/>
      <c r="B144" s="14" t="s">
        <v>133</v>
      </c>
      <c r="C144" s="15">
        <v>0</v>
      </c>
      <c r="D144" s="15">
        <v>2</v>
      </c>
      <c r="E144" s="16" t="str">
        <f t="shared" si="19"/>
        <v/>
      </c>
      <c r="F144" s="16">
        <f t="shared" si="20"/>
        <v>9.0661831368993653E-4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1</v>
      </c>
      <c r="D145" s="15">
        <v>2</v>
      </c>
      <c r="E145" s="16">
        <f t="shared" si="19"/>
        <v>1.3793103448275861E-3</v>
      </c>
      <c r="F145" s="16">
        <f t="shared" si="20"/>
        <v>9.0661831368993653E-4</v>
      </c>
      <c r="G145" s="16">
        <f t="shared" si="22"/>
        <v>1</v>
      </c>
      <c r="H145" s="16">
        <f t="shared" si="21"/>
        <v>1.3793103448275861E-3</v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2</v>
      </c>
      <c r="E148" s="16" t="str">
        <f t="shared" si="19"/>
        <v/>
      </c>
      <c r="F148" s="16">
        <f t="shared" si="20"/>
        <v>9.0661831368993653E-4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2</v>
      </c>
      <c r="E149" s="16" t="str">
        <f t="shared" si="19"/>
        <v/>
      </c>
      <c r="F149" s="16">
        <f t="shared" si="20"/>
        <v>9.0661831368993653E-4</v>
      </c>
      <c r="G149" s="16">
        <f t="shared" si="22"/>
        <v>1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1</v>
      </c>
      <c r="D151" s="15">
        <v>0</v>
      </c>
      <c r="E151" s="16">
        <f t="shared" si="19"/>
        <v>1.3793103448275861E-3</v>
      </c>
      <c r="F151" s="16" t="str">
        <f t="shared" si="20"/>
        <v/>
      </c>
      <c r="G151" s="16">
        <f t="shared" si="22"/>
        <v>-1</v>
      </c>
      <c r="H151" s="16">
        <f t="shared" si="21"/>
        <v>-1.3793103448275861E-3</v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1</v>
      </c>
      <c r="D153" s="15">
        <v>6</v>
      </c>
      <c r="E153" s="16">
        <f t="shared" si="19"/>
        <v>1.3793103448275861E-3</v>
      </c>
      <c r="F153" s="16">
        <f t="shared" si="20"/>
        <v>2.7198549410698096E-3</v>
      </c>
      <c r="G153" s="16">
        <f t="shared" si="22"/>
        <v>5</v>
      </c>
      <c r="H153" s="16">
        <f t="shared" si="21"/>
        <v>6.8965517241379309E-3</v>
      </c>
    </row>
    <row r="154" spans="1:8" x14ac:dyDescent="0.2">
      <c r="A154" s="13"/>
      <c r="B154" s="14" t="s">
        <v>143</v>
      </c>
      <c r="C154" s="15">
        <v>0</v>
      </c>
      <c r="D154" s="15">
        <v>1</v>
      </c>
      <c r="E154" s="16" t="str">
        <f t="shared" si="19"/>
        <v/>
      </c>
      <c r="F154" s="16">
        <f t="shared" si="20"/>
        <v>4.5330915684496827E-4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2</v>
      </c>
      <c r="D155" s="15">
        <v>1</v>
      </c>
      <c r="E155" s="16">
        <f t="shared" si="19"/>
        <v>2.7586206896551722E-3</v>
      </c>
      <c r="F155" s="16">
        <f t="shared" si="20"/>
        <v>4.5330915684496827E-4</v>
      </c>
      <c r="G155" s="16">
        <f t="shared" si="22"/>
        <v>-0.5</v>
      </c>
      <c r="H155" s="16">
        <f t="shared" si="21"/>
        <v>-1.3793103448275861E-3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1</v>
      </c>
      <c r="D158" s="15">
        <v>1</v>
      </c>
      <c r="E158" s="16">
        <f t="shared" si="19"/>
        <v>1.3793103448275861E-3</v>
      </c>
      <c r="F158" s="16">
        <f t="shared" si="20"/>
        <v>4.5330915684496827E-4</v>
      </c>
      <c r="G158" s="16">
        <f t="shared" si="22"/>
        <v>0</v>
      </c>
      <c r="H158" s="16">
        <f t="shared" si="21"/>
        <v>0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2</v>
      </c>
      <c r="E161" s="16" t="str">
        <f t="shared" si="19"/>
        <v/>
      </c>
      <c r="F161" s="16">
        <f t="shared" si="20"/>
        <v>9.0661831368993653E-4</v>
      </c>
      <c r="G161" s="16">
        <f t="shared" si="22"/>
        <v>1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4.5330915684496827E-4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1</v>
      </c>
      <c r="E163" s="16" t="str">
        <f t="shared" si="19"/>
        <v/>
      </c>
      <c r="F163" s="16">
        <f t="shared" si="20"/>
        <v>4.5330915684496827E-4</v>
      </c>
      <c r="G163" s="16">
        <f t="shared" si="22"/>
        <v>1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9</v>
      </c>
      <c r="D164" s="15">
        <v>15</v>
      </c>
      <c r="E164" s="16">
        <f t="shared" si="19"/>
        <v>1.2413793103448275E-2</v>
      </c>
      <c r="F164" s="16">
        <f t="shared" si="20"/>
        <v>6.799637352674524E-3</v>
      </c>
      <c r="G164" s="16">
        <f t="shared" si="22"/>
        <v>0.66666666666666663</v>
      </c>
      <c r="H164" s="16">
        <f t="shared" si="21"/>
        <v>8.2758620689655157E-3</v>
      </c>
    </row>
    <row r="165" spans="1:8" ht="25.5" x14ac:dyDescent="0.2">
      <c r="A165" s="13"/>
      <c r="B165" s="14" t="s">
        <v>154</v>
      </c>
      <c r="C165" s="15">
        <v>6</v>
      </c>
      <c r="D165" s="15">
        <v>5</v>
      </c>
      <c r="E165" s="16">
        <f t="shared" si="19"/>
        <v>8.2758620689655175E-3</v>
      </c>
      <c r="F165" s="16">
        <f t="shared" si="20"/>
        <v>2.2665457842248413E-3</v>
      </c>
      <c r="G165" s="16">
        <f t="shared" si="22"/>
        <v>-0.16666666666666666</v>
      </c>
      <c r="H165" s="16">
        <f t="shared" si="21"/>
        <v>-1.3793103448275861E-3</v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411</v>
      </c>
      <c r="D173" s="18">
        <f>SUM(D174:D343)</f>
        <v>1998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3.8613138686131387</v>
      </c>
      <c r="H173" s="19">
        <f t="shared" ref="H173:H204" si="25">+IF(OR(AND(E173=""),(G173="")),"",E173*G173)</f>
        <v>3.8613138686131387</v>
      </c>
    </row>
    <row r="174" spans="1:8" x14ac:dyDescent="0.2">
      <c r="A174" s="13"/>
      <c r="B174" s="14" t="s">
        <v>157</v>
      </c>
      <c r="C174" s="15">
        <v>8</v>
      </c>
      <c r="D174" s="15">
        <v>4</v>
      </c>
      <c r="E174" s="16">
        <f t="shared" si="23"/>
        <v>1.9464720194647202E-2</v>
      </c>
      <c r="F174" s="16">
        <f t="shared" si="24"/>
        <v>2.002002002002002E-3</v>
      </c>
      <c r="G174" s="16">
        <f t="shared" ref="G174:G205" si="26">+IF(AND(C174=0,D174=0)," ",IF(C174=0,1,IF(D174=0,-1,(D174-C174)/C174)))</f>
        <v>-0.5</v>
      </c>
      <c r="H174" s="16">
        <f t="shared" si="25"/>
        <v>-9.7323600973236012E-3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8</v>
      </c>
      <c r="D178" s="15">
        <v>16</v>
      </c>
      <c r="E178" s="16">
        <f t="shared" si="23"/>
        <v>1.9464720194647202E-2</v>
      </c>
      <c r="F178" s="16">
        <f t="shared" si="24"/>
        <v>8.0080080080080079E-3</v>
      </c>
      <c r="G178" s="16">
        <f t="shared" si="26"/>
        <v>1</v>
      </c>
      <c r="H178" s="16">
        <f t="shared" si="25"/>
        <v>1.9464720194647202E-2</v>
      </c>
    </row>
    <row r="179" spans="1:8" x14ac:dyDescent="0.2">
      <c r="A179" s="13"/>
      <c r="B179" s="14" t="s">
        <v>162</v>
      </c>
      <c r="C179" s="15">
        <v>102</v>
      </c>
      <c r="D179" s="15">
        <v>439</v>
      </c>
      <c r="E179" s="16">
        <f t="shared" si="23"/>
        <v>0.24817518248175183</v>
      </c>
      <c r="F179" s="16">
        <f t="shared" si="24"/>
        <v>0.21971971971971971</v>
      </c>
      <c r="G179" s="16">
        <f t="shared" si="26"/>
        <v>3.3039215686274508</v>
      </c>
      <c r="H179" s="16">
        <f t="shared" si="25"/>
        <v>0.81995133819951338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2</v>
      </c>
      <c r="D181" s="15">
        <v>17</v>
      </c>
      <c r="E181" s="16">
        <f t="shared" si="23"/>
        <v>4.8661800486618006E-3</v>
      </c>
      <c r="F181" s="16">
        <f t="shared" si="24"/>
        <v>8.5085085085085093E-3</v>
      </c>
      <c r="G181" s="16">
        <f t="shared" si="26"/>
        <v>7.5</v>
      </c>
      <c r="H181" s="16">
        <f t="shared" si="25"/>
        <v>3.6496350364963508E-2</v>
      </c>
    </row>
    <row r="182" spans="1:8" x14ac:dyDescent="0.2">
      <c r="A182" s="13"/>
      <c r="B182" s="14" t="s">
        <v>165</v>
      </c>
      <c r="C182" s="15">
        <v>0</v>
      </c>
      <c r="D182" s="15">
        <v>4</v>
      </c>
      <c r="E182" s="16" t="str">
        <f t="shared" si="23"/>
        <v/>
      </c>
      <c r="F182" s="16">
        <f t="shared" si="24"/>
        <v>2.002002002002002E-3</v>
      </c>
      <c r="G182" s="16">
        <f t="shared" si="26"/>
        <v>1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3</v>
      </c>
      <c r="E185" s="16" t="str">
        <f t="shared" si="23"/>
        <v/>
      </c>
      <c r="F185" s="16">
        <f t="shared" si="24"/>
        <v>1.5015015015015015E-3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11</v>
      </c>
      <c r="D186" s="15">
        <v>12</v>
      </c>
      <c r="E186" s="16">
        <f t="shared" si="23"/>
        <v>2.6763990267639901E-2</v>
      </c>
      <c r="F186" s="16">
        <f t="shared" si="24"/>
        <v>6.006006006006006E-3</v>
      </c>
      <c r="G186" s="16">
        <f t="shared" si="26"/>
        <v>9.0909090909090912E-2</v>
      </c>
      <c r="H186" s="16">
        <f t="shared" si="25"/>
        <v>2.4330900243309003E-3</v>
      </c>
    </row>
    <row r="187" spans="1:8" x14ac:dyDescent="0.2">
      <c r="A187" s="13"/>
      <c r="B187" s="14" t="s">
        <v>170</v>
      </c>
      <c r="C187" s="15">
        <v>39</v>
      </c>
      <c r="D187" s="15">
        <v>91</v>
      </c>
      <c r="E187" s="16">
        <f t="shared" si="23"/>
        <v>9.4890510948905105E-2</v>
      </c>
      <c r="F187" s="16">
        <f t="shared" si="24"/>
        <v>4.5545545545545546E-2</v>
      </c>
      <c r="G187" s="16">
        <f t="shared" si="26"/>
        <v>1.3333333333333333</v>
      </c>
      <c r="H187" s="16">
        <f t="shared" si="25"/>
        <v>0.1265206812652068</v>
      </c>
    </row>
    <row r="188" spans="1:8" ht="25.5" x14ac:dyDescent="0.2">
      <c r="A188" s="13"/>
      <c r="B188" s="14" t="s">
        <v>171</v>
      </c>
      <c r="C188" s="15">
        <v>0</v>
      </c>
      <c r="D188" s="15">
        <v>12</v>
      </c>
      <c r="E188" s="16" t="str">
        <f t="shared" si="23"/>
        <v/>
      </c>
      <c r="F188" s="16">
        <f t="shared" si="24"/>
        <v>6.006006006006006E-3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2</v>
      </c>
      <c r="E190" s="16" t="str">
        <f t="shared" si="23"/>
        <v/>
      </c>
      <c r="F190" s="16">
        <f t="shared" si="24"/>
        <v>1.001001001001001E-3</v>
      </c>
      <c r="G190" s="16">
        <f t="shared" si="26"/>
        <v>1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2</v>
      </c>
      <c r="E191" s="16" t="str">
        <f t="shared" si="23"/>
        <v/>
      </c>
      <c r="F191" s="16">
        <f t="shared" si="24"/>
        <v>1.001001001001001E-3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113</v>
      </c>
      <c r="E193" s="16" t="str">
        <f t="shared" si="23"/>
        <v/>
      </c>
      <c r="F193" s="16">
        <f t="shared" si="24"/>
        <v>5.6556556556556559E-2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3</v>
      </c>
      <c r="D195" s="15">
        <v>14</v>
      </c>
      <c r="E195" s="16">
        <f t="shared" si="23"/>
        <v>7.2992700729927005E-3</v>
      </c>
      <c r="F195" s="16">
        <f t="shared" si="24"/>
        <v>7.0070070070070069E-3</v>
      </c>
      <c r="G195" s="16">
        <f t="shared" si="26"/>
        <v>3.6666666666666665</v>
      </c>
      <c r="H195" s="16">
        <f t="shared" si="25"/>
        <v>2.6763990267639901E-2</v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1</v>
      </c>
      <c r="E197" s="16" t="str">
        <f t="shared" si="23"/>
        <v/>
      </c>
      <c r="F197" s="16">
        <f t="shared" si="24"/>
        <v>5.005005005005005E-4</v>
      </c>
      <c r="G197" s="16">
        <f t="shared" si="26"/>
        <v>1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3</v>
      </c>
      <c r="E198" s="16" t="str">
        <f t="shared" si="23"/>
        <v/>
      </c>
      <c r="F198" s="16">
        <f t="shared" si="24"/>
        <v>1.5015015015015015E-3</v>
      </c>
      <c r="G198" s="16">
        <f t="shared" si="26"/>
        <v>1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2</v>
      </c>
      <c r="D199" s="15">
        <v>110</v>
      </c>
      <c r="E199" s="16">
        <f t="shared" si="23"/>
        <v>4.8661800486618006E-3</v>
      </c>
      <c r="F199" s="16">
        <f t="shared" si="24"/>
        <v>5.5055055055055056E-2</v>
      </c>
      <c r="G199" s="16">
        <f t="shared" si="26"/>
        <v>54</v>
      </c>
      <c r="H199" s="16">
        <f t="shared" si="25"/>
        <v>0.26277372262773724</v>
      </c>
    </row>
    <row r="200" spans="1:8" ht="25.5" x14ac:dyDescent="0.2">
      <c r="A200" s="13"/>
      <c r="B200" s="14" t="s">
        <v>183</v>
      </c>
      <c r="C200" s="15">
        <v>1</v>
      </c>
      <c r="D200" s="15">
        <v>33</v>
      </c>
      <c r="E200" s="16">
        <f t="shared" si="23"/>
        <v>2.4330900243309003E-3</v>
      </c>
      <c r="F200" s="16">
        <f t="shared" si="24"/>
        <v>1.6516516516516516E-2</v>
      </c>
      <c r="G200" s="16">
        <f t="shared" si="26"/>
        <v>32</v>
      </c>
      <c r="H200" s="16">
        <f t="shared" si="25"/>
        <v>7.785888077858881E-2</v>
      </c>
    </row>
    <row r="201" spans="1:8" x14ac:dyDescent="0.2">
      <c r="A201" s="13"/>
      <c r="B201" s="14" t="s">
        <v>184</v>
      </c>
      <c r="C201" s="15">
        <v>13</v>
      </c>
      <c r="D201" s="15">
        <v>90</v>
      </c>
      <c r="E201" s="16">
        <f t="shared" si="23"/>
        <v>3.1630170316301706E-2</v>
      </c>
      <c r="F201" s="16">
        <f t="shared" si="24"/>
        <v>4.5045045045045043E-2</v>
      </c>
      <c r="G201" s="16">
        <f t="shared" si="26"/>
        <v>5.9230769230769234</v>
      </c>
      <c r="H201" s="16">
        <f t="shared" si="25"/>
        <v>0.18734793187347934</v>
      </c>
    </row>
    <row r="202" spans="1:8" x14ac:dyDescent="0.2">
      <c r="A202" s="13"/>
      <c r="B202" s="14" t="s">
        <v>185</v>
      </c>
      <c r="C202" s="15">
        <v>11</v>
      </c>
      <c r="D202" s="15">
        <v>20</v>
      </c>
      <c r="E202" s="16">
        <f t="shared" si="23"/>
        <v>2.6763990267639901E-2</v>
      </c>
      <c r="F202" s="16">
        <f t="shared" si="24"/>
        <v>1.001001001001001E-2</v>
      </c>
      <c r="G202" s="16">
        <f t="shared" si="26"/>
        <v>0.81818181818181823</v>
      </c>
      <c r="H202" s="16">
        <f t="shared" si="25"/>
        <v>2.1897810218978103E-2</v>
      </c>
    </row>
    <row r="203" spans="1:8" x14ac:dyDescent="0.2">
      <c r="A203" s="13"/>
      <c r="B203" s="14" t="s">
        <v>186</v>
      </c>
      <c r="C203" s="15">
        <v>2</v>
      </c>
      <c r="D203" s="15">
        <v>16</v>
      </c>
      <c r="E203" s="16">
        <f t="shared" si="23"/>
        <v>4.8661800486618006E-3</v>
      </c>
      <c r="F203" s="16">
        <f t="shared" si="24"/>
        <v>8.0080080080080079E-3</v>
      </c>
      <c r="G203" s="16">
        <f t="shared" si="26"/>
        <v>7</v>
      </c>
      <c r="H203" s="16">
        <f t="shared" si="25"/>
        <v>3.4063260340632603E-2</v>
      </c>
    </row>
    <row r="204" spans="1:8" x14ac:dyDescent="0.2">
      <c r="A204" s="13"/>
      <c r="B204" s="14" t="s">
        <v>187</v>
      </c>
      <c r="C204" s="15">
        <v>6</v>
      </c>
      <c r="D204" s="15">
        <v>4</v>
      </c>
      <c r="E204" s="16">
        <f t="shared" si="23"/>
        <v>1.4598540145985401E-2</v>
      </c>
      <c r="F204" s="16">
        <f t="shared" si="24"/>
        <v>2.002002002002002E-3</v>
      </c>
      <c r="G204" s="16">
        <f t="shared" si="26"/>
        <v>-0.33333333333333331</v>
      </c>
      <c r="H204" s="16">
        <f t="shared" si="25"/>
        <v>-4.8661800486617997E-3</v>
      </c>
    </row>
    <row r="205" spans="1:8" x14ac:dyDescent="0.2">
      <c r="A205" s="13"/>
      <c r="B205" s="14" t="s">
        <v>188</v>
      </c>
      <c r="C205" s="15">
        <v>1</v>
      </c>
      <c r="D205" s="15">
        <v>4</v>
      </c>
      <c r="E205" s="16">
        <f t="shared" ref="E205:E236" si="27">+IF(C205=0,"",C205/C$173)</f>
        <v>2.4330900243309003E-3</v>
      </c>
      <c r="F205" s="16">
        <f t="shared" ref="F205:F236" si="28">+IF(D205=0,"",D205/D$173)</f>
        <v>2.002002002002002E-3</v>
      </c>
      <c r="G205" s="16">
        <f t="shared" si="26"/>
        <v>3</v>
      </c>
      <c r="H205" s="16">
        <f t="shared" ref="H205:H236" si="29">+IF(OR(AND(E205=""),(G205="")),"",E205*G205)</f>
        <v>7.2992700729927005E-3</v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6</v>
      </c>
      <c r="E208" s="16" t="str">
        <f t="shared" si="27"/>
        <v/>
      </c>
      <c r="F208" s="16">
        <f t="shared" si="28"/>
        <v>3.003003003003003E-3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1</v>
      </c>
      <c r="D209" s="15">
        <v>2</v>
      </c>
      <c r="E209" s="16">
        <f t="shared" si="27"/>
        <v>2.4330900243309003E-3</v>
      </c>
      <c r="F209" s="16">
        <f t="shared" si="28"/>
        <v>1.001001001001001E-3</v>
      </c>
      <c r="G209" s="16">
        <f t="shared" si="30"/>
        <v>1</v>
      </c>
      <c r="H209" s="16">
        <f t="shared" si="29"/>
        <v>2.4330900243309003E-3</v>
      </c>
    </row>
    <row r="210" spans="1:8" x14ac:dyDescent="0.2">
      <c r="A210" s="13"/>
      <c r="B210" s="14" t="s">
        <v>193</v>
      </c>
      <c r="C210" s="15">
        <v>0</v>
      </c>
      <c r="D210" s="15">
        <v>2</v>
      </c>
      <c r="E210" s="16" t="str">
        <f t="shared" si="27"/>
        <v/>
      </c>
      <c r="F210" s="16">
        <f t="shared" si="28"/>
        <v>1.001001001001001E-3</v>
      </c>
      <c r="G210" s="16">
        <f t="shared" si="30"/>
        <v>1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1</v>
      </c>
      <c r="E212" s="16" t="str">
        <f t="shared" si="27"/>
        <v/>
      </c>
      <c r="F212" s="16">
        <f t="shared" si="28"/>
        <v>5.005005005005005E-4</v>
      </c>
      <c r="G212" s="16">
        <f t="shared" si="30"/>
        <v>1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34</v>
      </c>
      <c r="D213" s="15">
        <v>32</v>
      </c>
      <c r="E213" s="16">
        <f t="shared" si="27"/>
        <v>8.2725060827250604E-2</v>
      </c>
      <c r="F213" s="16">
        <f t="shared" si="28"/>
        <v>1.6016016016016016E-2</v>
      </c>
      <c r="G213" s="16">
        <f t="shared" si="30"/>
        <v>-5.8823529411764705E-2</v>
      </c>
      <c r="H213" s="16">
        <f t="shared" si="29"/>
        <v>-4.8661800486618006E-3</v>
      </c>
    </row>
    <row r="214" spans="1:8" x14ac:dyDescent="0.2">
      <c r="A214" s="13"/>
      <c r="B214" s="14" t="s">
        <v>197</v>
      </c>
      <c r="C214" s="15">
        <v>0</v>
      </c>
      <c r="D214" s="15">
        <v>4</v>
      </c>
      <c r="E214" s="16" t="str">
        <f t="shared" si="27"/>
        <v/>
      </c>
      <c r="F214" s="16">
        <f t="shared" si="28"/>
        <v>2.002002002002002E-3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51</v>
      </c>
      <c r="E216" s="16" t="str">
        <f t="shared" si="27"/>
        <v/>
      </c>
      <c r="F216" s="16">
        <f t="shared" si="28"/>
        <v>2.5525525525525526E-2</v>
      </c>
      <c r="G216" s="16">
        <f t="shared" si="30"/>
        <v>1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24</v>
      </c>
      <c r="E218" s="16" t="str">
        <f t="shared" si="27"/>
        <v/>
      </c>
      <c r="F218" s="16">
        <f t="shared" si="28"/>
        <v>1.2012012012012012E-2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1</v>
      </c>
      <c r="E221" s="16" t="str">
        <f t="shared" si="27"/>
        <v/>
      </c>
      <c r="F221" s="16">
        <f t="shared" si="28"/>
        <v>5.005005005005005E-4</v>
      </c>
      <c r="G221" s="16">
        <f t="shared" si="30"/>
        <v>1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1</v>
      </c>
      <c r="E223" s="16" t="str">
        <f t="shared" si="27"/>
        <v/>
      </c>
      <c r="F223" s="16">
        <f t="shared" si="28"/>
        <v>5.005005005005005E-4</v>
      </c>
      <c r="G223" s="16">
        <f t="shared" si="30"/>
        <v>1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19</v>
      </c>
      <c r="D225" s="15">
        <v>181</v>
      </c>
      <c r="E225" s="16">
        <f t="shared" si="27"/>
        <v>4.6228710462287104E-2</v>
      </c>
      <c r="F225" s="16">
        <f t="shared" si="28"/>
        <v>9.0590590590590589E-2</v>
      </c>
      <c r="G225" s="16">
        <f t="shared" si="30"/>
        <v>8.526315789473685</v>
      </c>
      <c r="H225" s="16">
        <f t="shared" si="29"/>
        <v>0.39416058394160586</v>
      </c>
    </row>
    <row r="226" spans="1:8" x14ac:dyDescent="0.2">
      <c r="A226" s="13"/>
      <c r="B226" s="14" t="s">
        <v>209</v>
      </c>
      <c r="C226" s="15">
        <v>0</v>
      </c>
      <c r="D226" s="15">
        <v>1</v>
      </c>
      <c r="E226" s="16" t="str">
        <f t="shared" si="27"/>
        <v/>
      </c>
      <c r="F226" s="16">
        <f t="shared" si="28"/>
        <v>5.005005005005005E-4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1</v>
      </c>
      <c r="D230" s="15">
        <v>17</v>
      </c>
      <c r="E230" s="16">
        <f t="shared" si="27"/>
        <v>2.4330900243309003E-3</v>
      </c>
      <c r="F230" s="16">
        <f t="shared" si="28"/>
        <v>8.5085085085085093E-3</v>
      </c>
      <c r="G230" s="16">
        <f t="shared" si="30"/>
        <v>16</v>
      </c>
      <c r="H230" s="16">
        <f t="shared" si="29"/>
        <v>3.8929440389294405E-2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2</v>
      </c>
      <c r="E232" s="16" t="str">
        <f t="shared" si="27"/>
        <v/>
      </c>
      <c r="F232" s="16">
        <f t="shared" si="28"/>
        <v>1.001001001001001E-3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14</v>
      </c>
      <c r="D236" s="15">
        <v>3</v>
      </c>
      <c r="E236" s="16">
        <f t="shared" si="27"/>
        <v>3.4063260340632603E-2</v>
      </c>
      <c r="F236" s="16">
        <f t="shared" si="28"/>
        <v>1.5015015015015015E-3</v>
      </c>
      <c r="G236" s="16">
        <f t="shared" si="30"/>
        <v>-0.7857142857142857</v>
      </c>
      <c r="H236" s="16">
        <f t="shared" si="29"/>
        <v>-2.6763990267639901E-2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5</v>
      </c>
      <c r="E238" s="16" t="str">
        <f t="shared" si="31"/>
        <v/>
      </c>
      <c r="F238" s="16">
        <f t="shared" si="32"/>
        <v>2.5025025025025025E-3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2</v>
      </c>
      <c r="E239" s="16" t="str">
        <f t="shared" si="31"/>
        <v/>
      </c>
      <c r="F239" s="16">
        <f t="shared" si="32"/>
        <v>1.001001001001001E-3</v>
      </c>
      <c r="G239" s="16">
        <f t="shared" si="34"/>
        <v>1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6</v>
      </c>
      <c r="E241" s="16" t="str">
        <f t="shared" si="31"/>
        <v/>
      </c>
      <c r="F241" s="16">
        <f t="shared" si="32"/>
        <v>3.003003003003003E-3</v>
      </c>
      <c r="G241" s="16">
        <f t="shared" si="34"/>
        <v>1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1</v>
      </c>
      <c r="E242" s="16" t="str">
        <f t="shared" si="31"/>
        <v/>
      </c>
      <c r="F242" s="16">
        <f t="shared" si="32"/>
        <v>5.005005005005005E-4</v>
      </c>
      <c r="G242" s="16">
        <f t="shared" si="34"/>
        <v>1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1</v>
      </c>
      <c r="D243" s="15">
        <v>3</v>
      </c>
      <c r="E243" s="16">
        <f t="shared" si="31"/>
        <v>2.4330900243309003E-3</v>
      </c>
      <c r="F243" s="16">
        <f t="shared" si="32"/>
        <v>1.5015015015015015E-3</v>
      </c>
      <c r="G243" s="16">
        <f t="shared" si="34"/>
        <v>2</v>
      </c>
      <c r="H243" s="16">
        <f t="shared" si="33"/>
        <v>4.8661800486618006E-3</v>
      </c>
    </row>
    <row r="244" spans="1:8" x14ac:dyDescent="0.2">
      <c r="A244" s="13"/>
      <c r="B244" s="14" t="s">
        <v>227</v>
      </c>
      <c r="C244" s="15">
        <v>4</v>
      </c>
      <c r="D244" s="15">
        <v>7</v>
      </c>
      <c r="E244" s="16">
        <f t="shared" si="31"/>
        <v>9.7323600973236012E-3</v>
      </c>
      <c r="F244" s="16">
        <f t="shared" si="32"/>
        <v>3.5035035035035035E-3</v>
      </c>
      <c r="G244" s="16">
        <f t="shared" si="34"/>
        <v>0.75</v>
      </c>
      <c r="H244" s="16">
        <f t="shared" si="33"/>
        <v>7.2992700729927005E-3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4</v>
      </c>
      <c r="E246" s="16" t="str">
        <f t="shared" si="31"/>
        <v/>
      </c>
      <c r="F246" s="16">
        <f t="shared" si="32"/>
        <v>2.002002002002002E-3</v>
      </c>
      <c r="G246" s="16">
        <f t="shared" si="34"/>
        <v>1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1</v>
      </c>
      <c r="D248" s="15">
        <v>5</v>
      </c>
      <c r="E248" s="16">
        <f t="shared" si="31"/>
        <v>2.4330900243309003E-3</v>
      </c>
      <c r="F248" s="16">
        <f t="shared" si="32"/>
        <v>2.5025025025025025E-3</v>
      </c>
      <c r="G248" s="16">
        <f t="shared" si="34"/>
        <v>4</v>
      </c>
      <c r="H248" s="16">
        <f t="shared" si="33"/>
        <v>9.7323600973236012E-3</v>
      </c>
    </row>
    <row r="249" spans="1:8" x14ac:dyDescent="0.2">
      <c r="A249" s="13"/>
      <c r="B249" s="14" t="s">
        <v>232</v>
      </c>
      <c r="C249" s="15">
        <v>0</v>
      </c>
      <c r="D249" s="15">
        <v>3</v>
      </c>
      <c r="E249" s="16" t="str">
        <f t="shared" si="31"/>
        <v/>
      </c>
      <c r="F249" s="16">
        <f t="shared" si="32"/>
        <v>1.5015015015015015E-3</v>
      </c>
      <c r="G249" s="16">
        <f t="shared" si="34"/>
        <v>1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1</v>
      </c>
      <c r="E250" s="16" t="str">
        <f t="shared" si="31"/>
        <v/>
      </c>
      <c r="F250" s="16">
        <f t="shared" si="32"/>
        <v>5.005005005005005E-4</v>
      </c>
      <c r="G250" s="16">
        <f t="shared" si="34"/>
        <v>1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5</v>
      </c>
      <c r="E253" s="16" t="str">
        <f t="shared" si="31"/>
        <v/>
      </c>
      <c r="F253" s="16">
        <f t="shared" si="32"/>
        <v>2.5025025025025025E-3</v>
      </c>
      <c r="G253" s="16">
        <f t="shared" si="34"/>
        <v>1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1</v>
      </c>
      <c r="E260" s="16" t="str">
        <f t="shared" si="31"/>
        <v/>
      </c>
      <c r="F260" s="16">
        <f t="shared" si="32"/>
        <v>5.005005005005005E-4</v>
      </c>
      <c r="G260" s="16">
        <f t="shared" si="34"/>
        <v>1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4</v>
      </c>
      <c r="D262" s="15">
        <v>1</v>
      </c>
      <c r="E262" s="16">
        <f t="shared" si="31"/>
        <v>9.7323600973236012E-3</v>
      </c>
      <c r="F262" s="16">
        <f t="shared" si="32"/>
        <v>5.005005005005005E-4</v>
      </c>
      <c r="G262" s="16">
        <f t="shared" si="34"/>
        <v>-0.75</v>
      </c>
      <c r="H262" s="16">
        <f t="shared" si="33"/>
        <v>-7.2992700729927005E-3</v>
      </c>
    </row>
    <row r="263" spans="1:8" x14ac:dyDescent="0.2">
      <c r="A263" s="13"/>
      <c r="B263" s="14" t="s">
        <v>245</v>
      </c>
      <c r="C263" s="15">
        <v>0</v>
      </c>
      <c r="D263" s="15">
        <v>2</v>
      </c>
      <c r="E263" s="16" t="str">
        <f t="shared" si="31"/>
        <v/>
      </c>
      <c r="F263" s="16">
        <f t="shared" si="32"/>
        <v>1.001001001001001E-3</v>
      </c>
      <c r="G263" s="16">
        <f t="shared" si="34"/>
        <v>1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1</v>
      </c>
      <c r="D264" s="15">
        <v>5</v>
      </c>
      <c r="E264" s="16">
        <f t="shared" si="31"/>
        <v>2.4330900243309003E-3</v>
      </c>
      <c r="F264" s="16">
        <f t="shared" si="32"/>
        <v>2.5025025025025025E-3</v>
      </c>
      <c r="G264" s="16">
        <f t="shared" si="34"/>
        <v>4</v>
      </c>
      <c r="H264" s="16">
        <f t="shared" si="33"/>
        <v>9.7323600973236012E-3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3</v>
      </c>
      <c r="D267" s="15">
        <v>4</v>
      </c>
      <c r="E267" s="16">
        <f t="shared" si="31"/>
        <v>7.2992700729927005E-3</v>
      </c>
      <c r="F267" s="16">
        <f t="shared" si="32"/>
        <v>2.002002002002002E-3</v>
      </c>
      <c r="G267" s="16">
        <f t="shared" si="34"/>
        <v>0.33333333333333331</v>
      </c>
      <c r="H267" s="16">
        <f t="shared" si="33"/>
        <v>2.4330900243308999E-3</v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1</v>
      </c>
      <c r="D270" s="15">
        <v>1</v>
      </c>
      <c r="E270" s="16">
        <f t="shared" si="35"/>
        <v>2.4330900243309003E-3</v>
      </c>
      <c r="F270" s="16">
        <f t="shared" si="36"/>
        <v>5.005005005005005E-4</v>
      </c>
      <c r="G270" s="16">
        <f t="shared" ref="G270:G301" si="38">+IF(AND(C270=0,D270=0)," ",IF(C270=0,1,IF(D270=0,-1,(D270-C270)/C270)))</f>
        <v>0</v>
      </c>
      <c r="H270" s="16">
        <f t="shared" si="37"/>
        <v>0</v>
      </c>
    </row>
    <row r="271" spans="1:8" x14ac:dyDescent="0.2">
      <c r="A271" s="13"/>
      <c r="B271" s="14" t="s">
        <v>253</v>
      </c>
      <c r="C271" s="15">
        <v>22</v>
      </c>
      <c r="D271" s="15">
        <v>125</v>
      </c>
      <c r="E271" s="16">
        <f t="shared" si="35"/>
        <v>5.3527980535279802E-2</v>
      </c>
      <c r="F271" s="16">
        <f t="shared" si="36"/>
        <v>6.2562562562562568E-2</v>
      </c>
      <c r="G271" s="16">
        <f t="shared" si="38"/>
        <v>4.6818181818181817</v>
      </c>
      <c r="H271" s="16">
        <f t="shared" si="37"/>
        <v>0.2506082725060827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3</v>
      </c>
      <c r="E274" s="16" t="str">
        <f t="shared" si="35"/>
        <v/>
      </c>
      <c r="F274" s="16">
        <f t="shared" si="36"/>
        <v>1.5015015015015015E-3</v>
      </c>
      <c r="G274" s="16">
        <f t="shared" si="38"/>
        <v>1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4</v>
      </c>
      <c r="E275" s="16" t="str">
        <f t="shared" si="35"/>
        <v/>
      </c>
      <c r="F275" s="16">
        <f t="shared" si="36"/>
        <v>2.002002002002002E-3</v>
      </c>
      <c r="G275" s="16">
        <f t="shared" si="38"/>
        <v>1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3</v>
      </c>
      <c r="D276" s="15">
        <v>21</v>
      </c>
      <c r="E276" s="16">
        <f t="shared" si="35"/>
        <v>7.2992700729927005E-3</v>
      </c>
      <c r="F276" s="16">
        <f t="shared" si="36"/>
        <v>1.0510510510510511E-2</v>
      </c>
      <c r="G276" s="16">
        <f t="shared" si="38"/>
        <v>6</v>
      </c>
      <c r="H276" s="16">
        <f t="shared" si="37"/>
        <v>4.3795620437956206E-2</v>
      </c>
    </row>
    <row r="277" spans="1:8" x14ac:dyDescent="0.2">
      <c r="A277" s="13"/>
      <c r="B277" s="14" t="s">
        <v>259</v>
      </c>
      <c r="C277" s="15">
        <v>0</v>
      </c>
      <c r="D277" s="15">
        <v>2</v>
      </c>
      <c r="E277" s="16" t="str">
        <f t="shared" si="35"/>
        <v/>
      </c>
      <c r="F277" s="16">
        <f t="shared" si="36"/>
        <v>1.001001001001001E-3</v>
      </c>
      <c r="G277" s="16">
        <f t="shared" si="38"/>
        <v>1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1</v>
      </c>
      <c r="D278" s="15">
        <v>0</v>
      </c>
      <c r="E278" s="16">
        <f t="shared" si="35"/>
        <v>2.4330900243309003E-3</v>
      </c>
      <c r="F278" s="16" t="str">
        <f t="shared" si="36"/>
        <v/>
      </c>
      <c r="G278" s="16">
        <f t="shared" si="38"/>
        <v>-1</v>
      </c>
      <c r="H278" s="16">
        <f t="shared" si="37"/>
        <v>-2.4330900243309003E-3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1</v>
      </c>
      <c r="D280" s="15">
        <v>0</v>
      </c>
      <c r="E280" s="16">
        <f t="shared" si="35"/>
        <v>2.4330900243309003E-3</v>
      </c>
      <c r="F280" s="16" t="str">
        <f t="shared" si="36"/>
        <v/>
      </c>
      <c r="G280" s="16">
        <f t="shared" si="38"/>
        <v>-1</v>
      </c>
      <c r="H280" s="16">
        <f t="shared" si="37"/>
        <v>-2.4330900243309003E-3</v>
      </c>
    </row>
    <row r="281" spans="1:8" x14ac:dyDescent="0.2">
      <c r="A281" s="13"/>
      <c r="B281" s="14" t="s">
        <v>263</v>
      </c>
      <c r="C281" s="15">
        <v>1</v>
      </c>
      <c r="D281" s="15">
        <v>0</v>
      </c>
      <c r="E281" s="16">
        <f t="shared" si="35"/>
        <v>2.4330900243309003E-3</v>
      </c>
      <c r="F281" s="16" t="str">
        <f t="shared" si="36"/>
        <v/>
      </c>
      <c r="G281" s="16">
        <f t="shared" si="38"/>
        <v>-1</v>
      </c>
      <c r="H281" s="16">
        <f t="shared" si="37"/>
        <v>-2.4330900243309003E-3</v>
      </c>
    </row>
    <row r="282" spans="1:8" x14ac:dyDescent="0.2">
      <c r="A282" s="13"/>
      <c r="B282" s="14" t="s">
        <v>264</v>
      </c>
      <c r="C282" s="15">
        <v>0</v>
      </c>
      <c r="D282" s="15">
        <v>4</v>
      </c>
      <c r="E282" s="16" t="str">
        <f t="shared" si="35"/>
        <v/>
      </c>
      <c r="F282" s="16">
        <f t="shared" si="36"/>
        <v>2.002002002002002E-3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7</v>
      </c>
      <c r="E283" s="16" t="str">
        <f t="shared" si="35"/>
        <v/>
      </c>
      <c r="F283" s="16">
        <f t="shared" si="36"/>
        <v>3.5035035035035035E-3</v>
      </c>
      <c r="G283" s="16">
        <f t="shared" si="38"/>
        <v>1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1</v>
      </c>
      <c r="E285" s="16" t="str">
        <f t="shared" si="35"/>
        <v/>
      </c>
      <c r="F285" s="16">
        <f t="shared" si="36"/>
        <v>5.005005005005005E-4</v>
      </c>
      <c r="G285" s="16">
        <f t="shared" si="38"/>
        <v>1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6</v>
      </c>
      <c r="D286" s="15">
        <v>25</v>
      </c>
      <c r="E286" s="16">
        <f t="shared" si="35"/>
        <v>1.4598540145985401E-2</v>
      </c>
      <c r="F286" s="16">
        <f t="shared" si="36"/>
        <v>1.2512512512512513E-2</v>
      </c>
      <c r="G286" s="16">
        <f t="shared" si="38"/>
        <v>3.1666666666666665</v>
      </c>
      <c r="H286" s="16">
        <f t="shared" si="37"/>
        <v>4.6228710462287104E-2</v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4</v>
      </c>
      <c r="D288" s="15">
        <v>43</v>
      </c>
      <c r="E288" s="16">
        <f t="shared" si="35"/>
        <v>9.7323600973236012E-3</v>
      </c>
      <c r="F288" s="16">
        <f t="shared" si="36"/>
        <v>2.1521521521521522E-2</v>
      </c>
      <c r="G288" s="16">
        <f t="shared" si="38"/>
        <v>9.75</v>
      </c>
      <c r="H288" s="16">
        <f t="shared" si="37"/>
        <v>9.4890510948905119E-2</v>
      </c>
    </row>
    <row r="289" spans="1:8" x14ac:dyDescent="0.2">
      <c r="A289" s="13"/>
      <c r="B289" s="14" t="s">
        <v>271</v>
      </c>
      <c r="C289" s="15">
        <v>1</v>
      </c>
      <c r="D289" s="15">
        <v>3</v>
      </c>
      <c r="E289" s="16">
        <f t="shared" si="35"/>
        <v>2.4330900243309003E-3</v>
      </c>
      <c r="F289" s="16">
        <f t="shared" si="36"/>
        <v>1.5015015015015015E-3</v>
      </c>
      <c r="G289" s="16">
        <f t="shared" si="38"/>
        <v>2</v>
      </c>
      <c r="H289" s="16">
        <f t="shared" si="37"/>
        <v>4.8661800486618006E-3</v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2</v>
      </c>
      <c r="E292" s="16" t="str">
        <f t="shared" si="35"/>
        <v/>
      </c>
      <c r="F292" s="16">
        <f t="shared" si="36"/>
        <v>1.001001001001001E-3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1</v>
      </c>
      <c r="D294" s="15">
        <v>12</v>
      </c>
      <c r="E294" s="16">
        <f t="shared" si="35"/>
        <v>2.4330900243309003E-3</v>
      </c>
      <c r="F294" s="16">
        <f t="shared" si="36"/>
        <v>6.006006006006006E-3</v>
      </c>
      <c r="G294" s="16">
        <f t="shared" si="38"/>
        <v>11</v>
      </c>
      <c r="H294" s="16">
        <f t="shared" si="37"/>
        <v>2.6763990267639905E-2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1</v>
      </c>
      <c r="E297" s="16" t="str">
        <f t="shared" si="35"/>
        <v/>
      </c>
      <c r="F297" s="16">
        <f t="shared" si="36"/>
        <v>5.005005005005005E-4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2</v>
      </c>
      <c r="E300" s="16" t="str">
        <f t="shared" si="35"/>
        <v/>
      </c>
      <c r="F300" s="16">
        <f t="shared" si="36"/>
        <v>1.001001001001001E-3</v>
      </c>
      <c r="G300" s="16">
        <f t="shared" si="38"/>
        <v>1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5</v>
      </c>
      <c r="E301" s="16" t="str">
        <f t="shared" ref="E301:E332" si="39">+IF(C301=0,"",C301/C$173)</f>
        <v/>
      </c>
      <c r="F301" s="16">
        <f t="shared" ref="F301:F332" si="40">+IF(D301=0,"",D301/D$173)</f>
        <v>2.5025025025025025E-3</v>
      </c>
      <c r="G301" s="16">
        <f t="shared" si="38"/>
        <v>1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1</v>
      </c>
      <c r="D302" s="15">
        <v>3</v>
      </c>
      <c r="E302" s="16">
        <f t="shared" si="39"/>
        <v>2.4330900243309003E-3</v>
      </c>
      <c r="F302" s="16">
        <f t="shared" si="40"/>
        <v>1.5015015015015015E-3</v>
      </c>
      <c r="G302" s="16">
        <f t="shared" ref="G302:G333" si="42">+IF(AND(C302=0,D302=0)," ",IF(C302=0,1,IF(D302=0,-1,(D302-C302)/C302)))</f>
        <v>2</v>
      </c>
      <c r="H302" s="16">
        <f t="shared" si="41"/>
        <v>4.8661800486618006E-3</v>
      </c>
    </row>
    <row r="303" spans="1:8" x14ac:dyDescent="0.2">
      <c r="A303" s="13"/>
      <c r="B303" s="14" t="s">
        <v>285</v>
      </c>
      <c r="C303" s="15">
        <v>0</v>
      </c>
      <c r="D303" s="15">
        <v>1</v>
      </c>
      <c r="E303" s="16" t="str">
        <f t="shared" si="39"/>
        <v/>
      </c>
      <c r="F303" s="16">
        <f t="shared" si="40"/>
        <v>5.005005005005005E-4</v>
      </c>
      <c r="G303" s="16">
        <f t="shared" si="42"/>
        <v>1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5.005005005005005E-4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2</v>
      </c>
      <c r="D305" s="15">
        <v>106</v>
      </c>
      <c r="E305" s="16">
        <f t="shared" si="39"/>
        <v>4.8661800486618006E-3</v>
      </c>
      <c r="F305" s="16">
        <f t="shared" si="40"/>
        <v>5.3053053053053051E-2</v>
      </c>
      <c r="G305" s="16">
        <f t="shared" si="42"/>
        <v>52</v>
      </c>
      <c r="H305" s="16">
        <f t="shared" si="41"/>
        <v>0.25304136253041365</v>
      </c>
    </row>
    <row r="306" spans="1:8" x14ac:dyDescent="0.2">
      <c r="A306" s="13"/>
      <c r="B306" s="14" t="s">
        <v>288</v>
      </c>
      <c r="C306" s="15">
        <v>8</v>
      </c>
      <c r="D306" s="15">
        <v>35</v>
      </c>
      <c r="E306" s="16">
        <f t="shared" si="39"/>
        <v>1.9464720194647202E-2</v>
      </c>
      <c r="F306" s="16">
        <f t="shared" si="40"/>
        <v>1.7517517517517518E-2</v>
      </c>
      <c r="G306" s="16">
        <f t="shared" si="42"/>
        <v>3.375</v>
      </c>
      <c r="H306" s="16">
        <f t="shared" si="41"/>
        <v>6.569343065693431E-2</v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54</v>
      </c>
      <c r="D308" s="15">
        <v>165</v>
      </c>
      <c r="E308" s="16">
        <f t="shared" si="39"/>
        <v>0.13138686131386862</v>
      </c>
      <c r="F308" s="16">
        <f t="shared" si="40"/>
        <v>8.2582582582582581E-2</v>
      </c>
      <c r="G308" s="16">
        <f t="shared" si="42"/>
        <v>2.0555555555555554</v>
      </c>
      <c r="H308" s="16">
        <f t="shared" si="41"/>
        <v>0.27007299270072993</v>
      </c>
    </row>
    <row r="309" spans="1:8" x14ac:dyDescent="0.2">
      <c r="A309" s="13"/>
      <c r="B309" s="14" t="s">
        <v>291</v>
      </c>
      <c r="C309" s="15">
        <v>0</v>
      </c>
      <c r="D309" s="15">
        <v>2</v>
      </c>
      <c r="E309" s="16" t="str">
        <f t="shared" si="39"/>
        <v/>
      </c>
      <c r="F309" s="16">
        <f t="shared" si="40"/>
        <v>1.001001001001001E-3</v>
      </c>
      <c r="G309" s="16">
        <f t="shared" si="42"/>
        <v>1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1</v>
      </c>
      <c r="E310" s="16" t="str">
        <f t="shared" si="39"/>
        <v/>
      </c>
      <c r="F310" s="16">
        <f t="shared" si="40"/>
        <v>5.005005005005005E-4</v>
      </c>
      <c r="G310" s="16">
        <f t="shared" si="42"/>
        <v>1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1</v>
      </c>
      <c r="E315" s="16" t="str">
        <f t="shared" si="39"/>
        <v/>
      </c>
      <c r="F315" s="16">
        <f t="shared" si="40"/>
        <v>5.005005005005005E-4</v>
      </c>
      <c r="G315" s="16">
        <f t="shared" si="42"/>
        <v>1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</v>
      </c>
      <c r="D317" s="15">
        <v>1</v>
      </c>
      <c r="E317" s="16">
        <f t="shared" si="39"/>
        <v>2.4330900243309003E-3</v>
      </c>
      <c r="F317" s="16">
        <f t="shared" si="40"/>
        <v>5.005005005005005E-4</v>
      </c>
      <c r="G317" s="16">
        <f t="shared" si="42"/>
        <v>0</v>
      </c>
      <c r="H317" s="16">
        <f t="shared" si="41"/>
        <v>0</v>
      </c>
    </row>
    <row r="318" spans="1:8" ht="25.5" x14ac:dyDescent="0.2">
      <c r="A318" s="13"/>
      <c r="B318" s="14" t="s">
        <v>300</v>
      </c>
      <c r="C318" s="15">
        <v>1</v>
      </c>
      <c r="D318" s="15">
        <v>0</v>
      </c>
      <c r="E318" s="16">
        <f t="shared" si="39"/>
        <v>2.4330900243309003E-3</v>
      </c>
      <c r="F318" s="16" t="str">
        <f t="shared" si="40"/>
        <v/>
      </c>
      <c r="G318" s="16">
        <f t="shared" si="42"/>
        <v>-1</v>
      </c>
      <c r="H318" s="16">
        <f t="shared" si="41"/>
        <v>-2.4330900243309003E-3</v>
      </c>
    </row>
    <row r="319" spans="1:8" ht="25.5" x14ac:dyDescent="0.2">
      <c r="A319" s="13"/>
      <c r="B319" s="14" t="s">
        <v>301</v>
      </c>
      <c r="C319" s="15">
        <v>3</v>
      </c>
      <c r="D319" s="15">
        <v>9</v>
      </c>
      <c r="E319" s="16">
        <f t="shared" si="39"/>
        <v>7.2992700729927005E-3</v>
      </c>
      <c r="F319" s="16">
        <f t="shared" si="40"/>
        <v>4.5045045045045045E-3</v>
      </c>
      <c r="G319" s="16">
        <f t="shared" si="42"/>
        <v>2</v>
      </c>
      <c r="H319" s="16">
        <f t="shared" si="41"/>
        <v>1.4598540145985401E-2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1</v>
      </c>
      <c r="D323" s="15">
        <v>1</v>
      </c>
      <c r="E323" s="16">
        <f t="shared" si="39"/>
        <v>2.4330900243309003E-3</v>
      </c>
      <c r="F323" s="16">
        <f t="shared" si="40"/>
        <v>5.005005005005005E-4</v>
      </c>
      <c r="G323" s="16">
        <f t="shared" si="42"/>
        <v>0</v>
      </c>
      <c r="H323" s="16">
        <f t="shared" si="41"/>
        <v>0</v>
      </c>
    </row>
    <row r="324" spans="1:8" ht="25.5" x14ac:dyDescent="0.2">
      <c r="A324" s="13"/>
      <c r="B324" s="14" t="s">
        <v>306</v>
      </c>
      <c r="C324" s="15">
        <v>0</v>
      </c>
      <c r="D324" s="15">
        <v>1</v>
      </c>
      <c r="E324" s="16" t="str">
        <f t="shared" si="39"/>
        <v/>
      </c>
      <c r="F324" s="16">
        <f t="shared" si="40"/>
        <v>5.005005005005005E-4</v>
      </c>
      <c r="G324" s="16">
        <f t="shared" si="42"/>
        <v>1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2</v>
      </c>
      <c r="D328" s="15">
        <v>14</v>
      </c>
      <c r="E328" s="16">
        <f t="shared" si="39"/>
        <v>4.8661800486618006E-3</v>
      </c>
      <c r="F328" s="16">
        <f t="shared" si="40"/>
        <v>7.0070070070070069E-3</v>
      </c>
      <c r="G328" s="16">
        <f t="shared" si="42"/>
        <v>6</v>
      </c>
      <c r="H328" s="16">
        <f t="shared" si="41"/>
        <v>2.9197080291970802E-2</v>
      </c>
    </row>
    <row r="329" spans="1:8" x14ac:dyDescent="0.2">
      <c r="A329" s="13"/>
      <c r="B329" s="14" t="s">
        <v>311</v>
      </c>
      <c r="C329" s="15">
        <v>1</v>
      </c>
      <c r="D329" s="15">
        <v>1</v>
      </c>
      <c r="E329" s="16">
        <f t="shared" si="39"/>
        <v>2.4330900243309003E-3</v>
      </c>
      <c r="F329" s="16">
        <f t="shared" si="40"/>
        <v>5.005005005005005E-4</v>
      </c>
      <c r="G329" s="16">
        <f t="shared" si="42"/>
        <v>0</v>
      </c>
      <c r="H329" s="16">
        <f t="shared" si="41"/>
        <v>0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4</v>
      </c>
      <c r="D333" s="15">
        <v>1</v>
      </c>
      <c r="E333" s="16">
        <f t="shared" ref="E333:E343" si="43">+IF(C333=0,"",C333/C$173)</f>
        <v>9.7323600973236012E-3</v>
      </c>
      <c r="F333" s="16">
        <f t="shared" ref="F333:F343" si="44">+IF(D333=0,"",D333/D$173)</f>
        <v>5.005005005005005E-4</v>
      </c>
      <c r="G333" s="16">
        <f t="shared" si="42"/>
        <v>-0.75</v>
      </c>
      <c r="H333" s="16">
        <f t="shared" ref="H333:H343" si="45">+IF(OR(AND(E333=""),(G333="")),"",E333*G333)</f>
        <v>-7.2992700729927005E-3</v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1</v>
      </c>
      <c r="E335" s="16" t="str">
        <f t="shared" si="43"/>
        <v/>
      </c>
      <c r="F335" s="16">
        <f t="shared" si="44"/>
        <v>5.005005005005005E-4</v>
      </c>
      <c r="G335" s="16">
        <f t="shared" si="46"/>
        <v>1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1254</v>
      </c>
      <c r="D349" s="18">
        <f>SUM(D350:D576)</f>
        <v>7341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4.8540669856459333</v>
      </c>
      <c r="H349" s="19">
        <f t="shared" ref="H349:H412" si="49">+IF(OR(AND(E349=""),(G349="")),"",E349*G349)</f>
        <v>4.8540669856459333</v>
      </c>
    </row>
    <row r="350" spans="1:8" x14ac:dyDescent="0.2">
      <c r="A350" s="13"/>
      <c r="B350" s="14" t="s">
        <v>326</v>
      </c>
      <c r="C350" s="15">
        <v>6</v>
      </c>
      <c r="D350" s="15">
        <v>58</v>
      </c>
      <c r="E350" s="16">
        <f t="shared" si="47"/>
        <v>4.7846889952153108E-3</v>
      </c>
      <c r="F350" s="16">
        <f t="shared" si="48"/>
        <v>7.9008309494619268E-3</v>
      </c>
      <c r="G350" s="16">
        <f t="shared" ref="G350:G413" si="50">+IF(AND(C350=0,D350=0)," ",IF(C350=0,1,IF(D350=0,-1,(D350-C350)/C350)))</f>
        <v>8.6666666666666661</v>
      </c>
      <c r="H350" s="16">
        <f t="shared" si="49"/>
        <v>4.1467304625199361E-2</v>
      </c>
    </row>
    <row r="351" spans="1:8" x14ac:dyDescent="0.2">
      <c r="A351" s="13"/>
      <c r="B351" s="14" t="s">
        <v>327</v>
      </c>
      <c r="C351" s="15">
        <v>0</v>
      </c>
      <c r="D351" s="15">
        <v>7</v>
      </c>
      <c r="E351" s="16" t="str">
        <f t="shared" si="47"/>
        <v/>
      </c>
      <c r="F351" s="16">
        <f t="shared" si="48"/>
        <v>9.5354856286609458E-4</v>
      </c>
      <c r="G351" s="16">
        <f t="shared" si="50"/>
        <v>1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2</v>
      </c>
      <c r="D352" s="15">
        <v>50</v>
      </c>
      <c r="E352" s="16">
        <f t="shared" si="47"/>
        <v>1.594896331738437E-3</v>
      </c>
      <c r="F352" s="16">
        <f t="shared" si="48"/>
        <v>6.811061163329247E-3</v>
      </c>
      <c r="G352" s="16">
        <f t="shared" si="50"/>
        <v>24</v>
      </c>
      <c r="H352" s="16">
        <f t="shared" si="49"/>
        <v>3.8277511961722487E-2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12</v>
      </c>
      <c r="D355" s="15">
        <v>203</v>
      </c>
      <c r="E355" s="16">
        <f t="shared" si="47"/>
        <v>9.5693779904306216E-3</v>
      </c>
      <c r="F355" s="16">
        <f t="shared" si="48"/>
        <v>2.7652908323116742E-2</v>
      </c>
      <c r="G355" s="16">
        <f t="shared" si="50"/>
        <v>15.916666666666666</v>
      </c>
      <c r="H355" s="16">
        <f t="shared" si="49"/>
        <v>0.15231259968102073</v>
      </c>
    </row>
    <row r="356" spans="1:8" x14ac:dyDescent="0.2">
      <c r="A356" s="13"/>
      <c r="B356" s="14" t="s">
        <v>332</v>
      </c>
      <c r="C356" s="15">
        <v>2</v>
      </c>
      <c r="D356" s="15">
        <v>9</v>
      </c>
      <c r="E356" s="16">
        <f t="shared" si="47"/>
        <v>1.594896331738437E-3</v>
      </c>
      <c r="F356" s="16">
        <f t="shared" si="48"/>
        <v>1.2259910093992644E-3</v>
      </c>
      <c r="G356" s="16">
        <f t="shared" si="50"/>
        <v>3.5</v>
      </c>
      <c r="H356" s="16">
        <f t="shared" si="49"/>
        <v>5.5821371610845294E-3</v>
      </c>
    </row>
    <row r="357" spans="1:8" x14ac:dyDescent="0.2">
      <c r="A357" s="13"/>
      <c r="B357" s="14" t="s">
        <v>333</v>
      </c>
      <c r="C357" s="15">
        <v>1</v>
      </c>
      <c r="D357" s="15">
        <v>10</v>
      </c>
      <c r="E357" s="16">
        <f t="shared" si="47"/>
        <v>7.9744816586921851E-4</v>
      </c>
      <c r="F357" s="16">
        <f t="shared" si="48"/>
        <v>1.3622122326658493E-3</v>
      </c>
      <c r="G357" s="16">
        <f t="shared" si="50"/>
        <v>9</v>
      </c>
      <c r="H357" s="16">
        <f t="shared" si="49"/>
        <v>7.1770334928229667E-3</v>
      </c>
    </row>
    <row r="358" spans="1:8" x14ac:dyDescent="0.2">
      <c r="A358" s="13"/>
      <c r="B358" s="14" t="s">
        <v>334</v>
      </c>
      <c r="C358" s="15">
        <v>1</v>
      </c>
      <c r="D358" s="15">
        <v>1</v>
      </c>
      <c r="E358" s="16">
        <f t="shared" si="47"/>
        <v>7.9744816586921851E-4</v>
      </c>
      <c r="F358" s="16">
        <f t="shared" si="48"/>
        <v>1.3622122326658494E-4</v>
      </c>
      <c r="G358" s="16">
        <f t="shared" si="50"/>
        <v>0</v>
      </c>
      <c r="H358" s="16">
        <f t="shared" si="49"/>
        <v>0</v>
      </c>
    </row>
    <row r="359" spans="1:8" x14ac:dyDescent="0.2">
      <c r="A359" s="13"/>
      <c r="B359" s="14" t="s">
        <v>335</v>
      </c>
      <c r="C359" s="15">
        <v>0</v>
      </c>
      <c r="D359" s="15">
        <v>20</v>
      </c>
      <c r="E359" s="16" t="str">
        <f t="shared" si="47"/>
        <v/>
      </c>
      <c r="F359" s="16">
        <f t="shared" si="48"/>
        <v>2.7244244653316986E-3</v>
      </c>
      <c r="G359" s="16">
        <f t="shared" si="50"/>
        <v>1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28</v>
      </c>
      <c r="D361" s="15">
        <v>2022</v>
      </c>
      <c r="E361" s="16">
        <f t="shared" si="47"/>
        <v>2.2328548644338118E-2</v>
      </c>
      <c r="F361" s="16">
        <f t="shared" si="48"/>
        <v>0.27543931344503475</v>
      </c>
      <c r="G361" s="16">
        <f t="shared" si="50"/>
        <v>71.214285714285708</v>
      </c>
      <c r="H361" s="16">
        <f t="shared" si="49"/>
        <v>1.5901116427432216</v>
      </c>
    </row>
    <row r="362" spans="1:8" x14ac:dyDescent="0.2">
      <c r="A362" s="13"/>
      <c r="B362" s="14" t="s">
        <v>338</v>
      </c>
      <c r="C362" s="15">
        <v>20</v>
      </c>
      <c r="D362" s="15">
        <v>333</v>
      </c>
      <c r="E362" s="16">
        <f t="shared" si="47"/>
        <v>1.5948963317384369E-2</v>
      </c>
      <c r="F362" s="16">
        <f t="shared" si="48"/>
        <v>4.5361667347772784E-2</v>
      </c>
      <c r="G362" s="16">
        <f t="shared" si="50"/>
        <v>15.65</v>
      </c>
      <c r="H362" s="16">
        <f t="shared" si="49"/>
        <v>0.24960127591706538</v>
      </c>
    </row>
    <row r="363" spans="1:8" x14ac:dyDescent="0.2">
      <c r="A363" s="13"/>
      <c r="B363" s="14" t="s">
        <v>339</v>
      </c>
      <c r="C363" s="15">
        <v>1</v>
      </c>
      <c r="D363" s="15">
        <v>0</v>
      </c>
      <c r="E363" s="16">
        <f t="shared" si="47"/>
        <v>7.9744816586921851E-4</v>
      </c>
      <c r="F363" s="16" t="str">
        <f t="shared" si="48"/>
        <v/>
      </c>
      <c r="G363" s="16">
        <f t="shared" si="50"/>
        <v>-1</v>
      </c>
      <c r="H363" s="16">
        <f t="shared" si="49"/>
        <v>-7.9744816586921851E-4</v>
      </c>
    </row>
    <row r="364" spans="1:8" x14ac:dyDescent="0.2">
      <c r="A364" s="13"/>
      <c r="B364" s="14" t="s">
        <v>340</v>
      </c>
      <c r="C364" s="15">
        <v>18</v>
      </c>
      <c r="D364" s="15">
        <v>76</v>
      </c>
      <c r="E364" s="16">
        <f t="shared" si="47"/>
        <v>1.4354066985645933E-2</v>
      </c>
      <c r="F364" s="16">
        <f t="shared" si="48"/>
        <v>1.0352812968260456E-2</v>
      </c>
      <c r="G364" s="16">
        <f t="shared" si="50"/>
        <v>3.2222222222222223</v>
      </c>
      <c r="H364" s="16">
        <f t="shared" si="49"/>
        <v>4.6251993620414676E-2</v>
      </c>
    </row>
    <row r="365" spans="1:8" x14ac:dyDescent="0.2">
      <c r="A365" s="13"/>
      <c r="B365" s="14" t="s">
        <v>341</v>
      </c>
      <c r="C365" s="15">
        <v>0</v>
      </c>
      <c r="D365" s="15">
        <v>12</v>
      </c>
      <c r="E365" s="16" t="str">
        <f t="shared" si="47"/>
        <v/>
      </c>
      <c r="F365" s="16">
        <f t="shared" si="48"/>
        <v>1.6346546791990192E-3</v>
      </c>
      <c r="G365" s="16">
        <f t="shared" si="50"/>
        <v>1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1</v>
      </c>
      <c r="E366" s="16" t="str">
        <f t="shared" si="47"/>
        <v/>
      </c>
      <c r="F366" s="16">
        <f t="shared" si="48"/>
        <v>1.3622122326658494E-4</v>
      </c>
      <c r="G366" s="16">
        <f t="shared" si="50"/>
        <v>1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1</v>
      </c>
      <c r="E367" s="16" t="str">
        <f t="shared" si="47"/>
        <v/>
      </c>
      <c r="F367" s="16">
        <f t="shared" si="48"/>
        <v>1.3622122326658494E-4</v>
      </c>
      <c r="G367" s="16">
        <f t="shared" si="50"/>
        <v>1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331</v>
      </c>
      <c r="D369" s="15">
        <v>635</v>
      </c>
      <c r="E369" s="16">
        <f t="shared" si="47"/>
        <v>0.26395534290271133</v>
      </c>
      <c r="F369" s="16">
        <f t="shared" si="48"/>
        <v>8.6500476774281437E-2</v>
      </c>
      <c r="G369" s="16">
        <f t="shared" si="50"/>
        <v>0.91842900302114805</v>
      </c>
      <c r="H369" s="16">
        <f t="shared" si="49"/>
        <v>0.24242424242424243</v>
      </c>
    </row>
    <row r="370" spans="1:8" x14ac:dyDescent="0.2">
      <c r="A370" s="13"/>
      <c r="B370" s="14" t="s">
        <v>346</v>
      </c>
      <c r="C370" s="15">
        <v>1</v>
      </c>
      <c r="D370" s="15">
        <v>2</v>
      </c>
      <c r="E370" s="16">
        <f t="shared" si="47"/>
        <v>7.9744816586921851E-4</v>
      </c>
      <c r="F370" s="16">
        <f t="shared" si="48"/>
        <v>2.7244244653316989E-4</v>
      </c>
      <c r="G370" s="16">
        <f t="shared" si="50"/>
        <v>1</v>
      </c>
      <c r="H370" s="16">
        <f t="shared" si="49"/>
        <v>7.9744816586921851E-4</v>
      </c>
    </row>
    <row r="371" spans="1:8" x14ac:dyDescent="0.2">
      <c r="A371" s="13"/>
      <c r="B371" s="14" t="s">
        <v>347</v>
      </c>
      <c r="C371" s="15">
        <v>0</v>
      </c>
      <c r="D371" s="15">
        <v>1</v>
      </c>
      <c r="E371" s="16" t="str">
        <f t="shared" si="47"/>
        <v/>
      </c>
      <c r="F371" s="16">
        <f t="shared" si="48"/>
        <v>1.3622122326658494E-4</v>
      </c>
      <c r="G371" s="16">
        <f t="shared" si="50"/>
        <v>1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3</v>
      </c>
      <c r="E372" s="16" t="str">
        <f t="shared" si="47"/>
        <v/>
      </c>
      <c r="F372" s="16">
        <f t="shared" si="48"/>
        <v>4.086636697997548E-4</v>
      </c>
      <c r="G372" s="16">
        <f t="shared" si="50"/>
        <v>1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8</v>
      </c>
      <c r="D373" s="15">
        <v>33</v>
      </c>
      <c r="E373" s="16">
        <f t="shared" si="47"/>
        <v>6.379585326953748E-3</v>
      </c>
      <c r="F373" s="16">
        <f t="shared" si="48"/>
        <v>4.4953003677973028E-3</v>
      </c>
      <c r="G373" s="16">
        <f t="shared" si="50"/>
        <v>3.125</v>
      </c>
      <c r="H373" s="16">
        <f t="shared" si="49"/>
        <v>1.9936204146730464E-2</v>
      </c>
    </row>
    <row r="374" spans="1:8" x14ac:dyDescent="0.2">
      <c r="A374" s="13"/>
      <c r="B374" s="14" t="s">
        <v>350</v>
      </c>
      <c r="C374" s="15">
        <v>0</v>
      </c>
      <c r="D374" s="15">
        <v>10</v>
      </c>
      <c r="E374" s="16" t="str">
        <f t="shared" si="47"/>
        <v/>
      </c>
      <c r="F374" s="16">
        <f t="shared" si="48"/>
        <v>1.3622122326658493E-3</v>
      </c>
      <c r="G374" s="16">
        <f t="shared" si="50"/>
        <v>1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1</v>
      </c>
      <c r="D378" s="15">
        <v>6</v>
      </c>
      <c r="E378" s="16">
        <f t="shared" si="47"/>
        <v>7.9744816586921851E-4</v>
      </c>
      <c r="F378" s="16">
        <f t="shared" si="48"/>
        <v>8.1732733959950961E-4</v>
      </c>
      <c r="G378" s="16">
        <f t="shared" si="50"/>
        <v>5</v>
      </c>
      <c r="H378" s="16">
        <f t="shared" si="49"/>
        <v>3.9872408293460922E-3</v>
      </c>
    </row>
    <row r="379" spans="1:8" x14ac:dyDescent="0.2">
      <c r="A379" s="13"/>
      <c r="B379" s="14" t="s">
        <v>355</v>
      </c>
      <c r="C379" s="15">
        <v>1</v>
      </c>
      <c r="D379" s="15">
        <v>28</v>
      </c>
      <c r="E379" s="16">
        <f t="shared" si="47"/>
        <v>7.9744816586921851E-4</v>
      </c>
      <c r="F379" s="16">
        <f t="shared" si="48"/>
        <v>3.8141942514643783E-3</v>
      </c>
      <c r="G379" s="16">
        <f t="shared" si="50"/>
        <v>27</v>
      </c>
      <c r="H379" s="16">
        <f t="shared" si="49"/>
        <v>2.1531100478468901E-2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26</v>
      </c>
      <c r="E380" s="16" t="str">
        <f t="shared" si="47"/>
        <v/>
      </c>
      <c r="F380" s="16">
        <f t="shared" si="48"/>
        <v>3.5417518049312082E-3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</v>
      </c>
      <c r="D382" s="15">
        <v>0</v>
      </c>
      <c r="E382" s="16">
        <f t="shared" si="47"/>
        <v>7.9744816586921851E-4</v>
      </c>
      <c r="F382" s="16" t="str">
        <f t="shared" si="48"/>
        <v/>
      </c>
      <c r="G382" s="16">
        <f t="shared" si="50"/>
        <v>-1</v>
      </c>
      <c r="H382" s="16">
        <f t="shared" si="49"/>
        <v>-7.9744816586921851E-4</v>
      </c>
    </row>
    <row r="383" spans="1:8" ht="25.5" x14ac:dyDescent="0.2">
      <c r="A383" s="13"/>
      <c r="B383" s="14" t="s">
        <v>359</v>
      </c>
      <c r="C383" s="15">
        <v>14</v>
      </c>
      <c r="D383" s="15">
        <v>19</v>
      </c>
      <c r="E383" s="16">
        <f t="shared" si="47"/>
        <v>1.1164274322169059E-2</v>
      </c>
      <c r="F383" s="16">
        <f t="shared" si="48"/>
        <v>2.5882032420651139E-3</v>
      </c>
      <c r="G383" s="16">
        <f t="shared" si="50"/>
        <v>0.35714285714285715</v>
      </c>
      <c r="H383" s="16">
        <f t="shared" si="49"/>
        <v>3.9872408293460922E-3</v>
      </c>
    </row>
    <row r="384" spans="1:8" x14ac:dyDescent="0.2">
      <c r="A384" s="13"/>
      <c r="B384" s="14" t="s">
        <v>360</v>
      </c>
      <c r="C384" s="15">
        <v>13</v>
      </c>
      <c r="D384" s="15">
        <v>57</v>
      </c>
      <c r="E384" s="16">
        <f t="shared" si="47"/>
        <v>1.036682615629984E-2</v>
      </c>
      <c r="F384" s="16">
        <f t="shared" si="48"/>
        <v>7.7646097261953413E-3</v>
      </c>
      <c r="G384" s="16">
        <f t="shared" si="50"/>
        <v>3.3846153846153846</v>
      </c>
      <c r="H384" s="16">
        <f t="shared" si="49"/>
        <v>3.5087719298245612E-2</v>
      </c>
    </row>
    <row r="385" spans="1:8" x14ac:dyDescent="0.2">
      <c r="A385" s="13"/>
      <c r="B385" s="14" t="s">
        <v>361</v>
      </c>
      <c r="C385" s="15">
        <v>0</v>
      </c>
      <c r="D385" s="15">
        <v>4</v>
      </c>
      <c r="E385" s="16" t="str">
        <f t="shared" si="47"/>
        <v/>
      </c>
      <c r="F385" s="16">
        <f t="shared" si="48"/>
        <v>5.4488489306633978E-4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1</v>
      </c>
      <c r="D386" s="15">
        <v>5</v>
      </c>
      <c r="E386" s="16">
        <f t="shared" si="47"/>
        <v>7.9744816586921851E-4</v>
      </c>
      <c r="F386" s="16">
        <f t="shared" si="48"/>
        <v>6.8110611633292464E-4</v>
      </c>
      <c r="G386" s="16">
        <f t="shared" si="50"/>
        <v>4</v>
      </c>
      <c r="H386" s="16">
        <f t="shared" si="49"/>
        <v>3.189792663476874E-3</v>
      </c>
    </row>
    <row r="387" spans="1:8" x14ac:dyDescent="0.2">
      <c r="A387" s="13"/>
      <c r="B387" s="14" t="s">
        <v>363</v>
      </c>
      <c r="C387" s="15">
        <v>1</v>
      </c>
      <c r="D387" s="15">
        <v>22</v>
      </c>
      <c r="E387" s="16">
        <f t="shared" si="47"/>
        <v>7.9744816586921851E-4</v>
      </c>
      <c r="F387" s="16">
        <f t="shared" si="48"/>
        <v>2.9968669118648687E-3</v>
      </c>
      <c r="G387" s="16">
        <f t="shared" si="50"/>
        <v>21</v>
      </c>
      <c r="H387" s="16">
        <f t="shared" si="49"/>
        <v>1.6746411483253589E-2</v>
      </c>
    </row>
    <row r="388" spans="1:8" x14ac:dyDescent="0.2">
      <c r="A388" s="13"/>
      <c r="B388" s="14" t="s">
        <v>364</v>
      </c>
      <c r="C388" s="15">
        <v>3</v>
      </c>
      <c r="D388" s="15">
        <v>28</v>
      </c>
      <c r="E388" s="16">
        <f t="shared" si="47"/>
        <v>2.3923444976076554E-3</v>
      </c>
      <c r="F388" s="16">
        <f t="shared" si="48"/>
        <v>3.8141942514643783E-3</v>
      </c>
      <c r="G388" s="16">
        <f t="shared" si="50"/>
        <v>8.3333333333333339</v>
      </c>
      <c r="H388" s="16">
        <f t="shared" si="49"/>
        <v>1.9936204146730464E-2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1</v>
      </c>
      <c r="E390" s="16" t="str">
        <f t="shared" si="47"/>
        <v/>
      </c>
      <c r="F390" s="16">
        <f t="shared" si="48"/>
        <v>1.3622122326658494E-4</v>
      </c>
      <c r="G390" s="16">
        <f t="shared" si="50"/>
        <v>1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15</v>
      </c>
      <c r="D391" s="15">
        <v>122</v>
      </c>
      <c r="E391" s="16">
        <f t="shared" si="47"/>
        <v>1.1961722488038277E-2</v>
      </c>
      <c r="F391" s="16">
        <f t="shared" si="48"/>
        <v>1.6618989238523361E-2</v>
      </c>
      <c r="G391" s="16">
        <f t="shared" si="50"/>
        <v>7.1333333333333337</v>
      </c>
      <c r="H391" s="16">
        <f t="shared" si="49"/>
        <v>8.532695374800639E-2</v>
      </c>
    </row>
    <row r="392" spans="1:8" x14ac:dyDescent="0.2">
      <c r="A392" s="13" t="s">
        <v>93</v>
      </c>
      <c r="B392" s="14" t="s">
        <v>368</v>
      </c>
      <c r="C392" s="15">
        <v>5</v>
      </c>
      <c r="D392" s="15">
        <v>2</v>
      </c>
      <c r="E392" s="16">
        <f t="shared" si="47"/>
        <v>3.9872408293460922E-3</v>
      </c>
      <c r="F392" s="16">
        <f t="shared" si="48"/>
        <v>2.7244244653316989E-4</v>
      </c>
      <c r="G392" s="16">
        <f t="shared" si="50"/>
        <v>-0.6</v>
      </c>
      <c r="H392" s="16">
        <f t="shared" si="49"/>
        <v>-2.3923444976076554E-3</v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1</v>
      </c>
      <c r="E393" s="16" t="str">
        <f t="shared" si="47"/>
        <v/>
      </c>
      <c r="F393" s="16">
        <f t="shared" si="48"/>
        <v>1.3622122326658494E-4</v>
      </c>
      <c r="G393" s="16">
        <f t="shared" si="50"/>
        <v>1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1</v>
      </c>
      <c r="E394" s="16" t="str">
        <f t="shared" si="47"/>
        <v/>
      </c>
      <c r="F394" s="16">
        <f t="shared" si="48"/>
        <v>1.3622122326658494E-4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29</v>
      </c>
      <c r="D395" s="15">
        <v>492</v>
      </c>
      <c r="E395" s="16">
        <f t="shared" si="47"/>
        <v>2.3125996810207338E-2</v>
      </c>
      <c r="F395" s="16">
        <f t="shared" si="48"/>
        <v>6.7020841847159784E-2</v>
      </c>
      <c r="G395" s="16">
        <f t="shared" si="50"/>
        <v>15.96551724137931</v>
      </c>
      <c r="H395" s="16">
        <f t="shared" si="49"/>
        <v>0.36921850079744817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5</v>
      </c>
      <c r="D397" s="15">
        <v>48</v>
      </c>
      <c r="E397" s="16">
        <f t="shared" si="47"/>
        <v>3.9872408293460922E-3</v>
      </c>
      <c r="F397" s="16">
        <f t="shared" si="48"/>
        <v>6.5386187167960769E-3</v>
      </c>
      <c r="G397" s="16">
        <f t="shared" si="50"/>
        <v>8.6</v>
      </c>
      <c r="H397" s="16">
        <f t="shared" si="49"/>
        <v>3.4290271132376392E-2</v>
      </c>
    </row>
    <row r="398" spans="1:8" x14ac:dyDescent="0.2">
      <c r="A398" s="13"/>
      <c r="B398" s="14" t="s">
        <v>374</v>
      </c>
      <c r="C398" s="15">
        <v>318</v>
      </c>
      <c r="D398" s="15">
        <v>1663</v>
      </c>
      <c r="E398" s="16">
        <f t="shared" si="47"/>
        <v>0.25358851674641147</v>
      </c>
      <c r="F398" s="16">
        <f t="shared" si="48"/>
        <v>0.22653589429233076</v>
      </c>
      <c r="G398" s="16">
        <f t="shared" si="50"/>
        <v>4.2295597484276728</v>
      </c>
      <c r="H398" s="16">
        <f t="shared" si="49"/>
        <v>1.0725677830940987</v>
      </c>
    </row>
    <row r="399" spans="1:8" x14ac:dyDescent="0.2">
      <c r="A399" s="13"/>
      <c r="B399" s="14" t="s">
        <v>375</v>
      </c>
      <c r="C399" s="15">
        <v>5</v>
      </c>
      <c r="D399" s="15">
        <v>20</v>
      </c>
      <c r="E399" s="16">
        <f t="shared" si="47"/>
        <v>3.9872408293460922E-3</v>
      </c>
      <c r="F399" s="16">
        <f t="shared" si="48"/>
        <v>2.7244244653316986E-3</v>
      </c>
      <c r="G399" s="16">
        <f t="shared" si="50"/>
        <v>3</v>
      </c>
      <c r="H399" s="16">
        <f t="shared" si="49"/>
        <v>1.1961722488038277E-2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1</v>
      </c>
      <c r="D402" s="15">
        <v>0</v>
      </c>
      <c r="E402" s="16">
        <f t="shared" si="47"/>
        <v>7.9744816586921851E-4</v>
      </c>
      <c r="F402" s="16" t="str">
        <f t="shared" si="48"/>
        <v/>
      </c>
      <c r="G402" s="16">
        <f t="shared" si="50"/>
        <v>-1</v>
      </c>
      <c r="H402" s="16">
        <f t="shared" si="49"/>
        <v>-7.9744816586921851E-4</v>
      </c>
    </row>
    <row r="403" spans="1:8" x14ac:dyDescent="0.2">
      <c r="A403" s="13"/>
      <c r="B403" s="14" t="s">
        <v>379</v>
      </c>
      <c r="C403" s="15">
        <v>14</v>
      </c>
      <c r="D403" s="15">
        <v>6</v>
      </c>
      <c r="E403" s="16">
        <f t="shared" si="47"/>
        <v>1.1164274322169059E-2</v>
      </c>
      <c r="F403" s="16">
        <f t="shared" si="48"/>
        <v>8.1732733959950961E-4</v>
      </c>
      <c r="G403" s="16">
        <f t="shared" si="50"/>
        <v>-0.5714285714285714</v>
      </c>
      <c r="H403" s="16">
        <f t="shared" si="49"/>
        <v>-6.3795853269537472E-3</v>
      </c>
    </row>
    <row r="404" spans="1:8" x14ac:dyDescent="0.2">
      <c r="A404" s="13"/>
      <c r="B404" s="14" t="s">
        <v>380</v>
      </c>
      <c r="C404" s="15">
        <v>1</v>
      </c>
      <c r="D404" s="15">
        <v>0</v>
      </c>
      <c r="E404" s="16">
        <f t="shared" si="47"/>
        <v>7.9744816586921851E-4</v>
      </c>
      <c r="F404" s="16" t="str">
        <f t="shared" si="48"/>
        <v/>
      </c>
      <c r="G404" s="16">
        <f t="shared" si="50"/>
        <v>-1</v>
      </c>
      <c r="H404" s="16">
        <f t="shared" si="49"/>
        <v>-7.9744816586921851E-4</v>
      </c>
    </row>
    <row r="405" spans="1:8" x14ac:dyDescent="0.2">
      <c r="A405" s="13"/>
      <c r="B405" s="14" t="s">
        <v>381</v>
      </c>
      <c r="C405" s="15">
        <v>0</v>
      </c>
      <c r="D405" s="15">
        <v>1</v>
      </c>
      <c r="E405" s="16" t="str">
        <f t="shared" si="47"/>
        <v/>
      </c>
      <c r="F405" s="16">
        <f t="shared" si="48"/>
        <v>1.3622122326658494E-4</v>
      </c>
      <c r="G405" s="16">
        <f t="shared" si="50"/>
        <v>1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1</v>
      </c>
      <c r="D408" s="15">
        <v>1</v>
      </c>
      <c r="E408" s="16">
        <f t="shared" si="47"/>
        <v>7.9744816586921851E-4</v>
      </c>
      <c r="F408" s="16">
        <f t="shared" si="48"/>
        <v>1.3622122326658494E-4</v>
      </c>
      <c r="G408" s="16">
        <f t="shared" si="50"/>
        <v>0</v>
      </c>
      <c r="H408" s="16">
        <f t="shared" si="49"/>
        <v>0</v>
      </c>
    </row>
    <row r="409" spans="1:8" x14ac:dyDescent="0.2">
      <c r="A409" s="13"/>
      <c r="B409" s="14" t="s">
        <v>385</v>
      </c>
      <c r="C409" s="15">
        <v>25</v>
      </c>
      <c r="D409" s="15">
        <v>69</v>
      </c>
      <c r="E409" s="16">
        <f t="shared" si="47"/>
        <v>1.9936204146730464E-2</v>
      </c>
      <c r="F409" s="16">
        <f t="shared" si="48"/>
        <v>9.3992644053943596E-3</v>
      </c>
      <c r="G409" s="16">
        <f t="shared" si="50"/>
        <v>1.76</v>
      </c>
      <c r="H409" s="16">
        <f t="shared" si="49"/>
        <v>3.5087719298245619E-2</v>
      </c>
    </row>
    <row r="410" spans="1:8" x14ac:dyDescent="0.2">
      <c r="A410" s="13"/>
      <c r="B410" s="14" t="s">
        <v>386</v>
      </c>
      <c r="C410" s="15">
        <v>1</v>
      </c>
      <c r="D410" s="15">
        <v>9</v>
      </c>
      <c r="E410" s="16">
        <f t="shared" si="47"/>
        <v>7.9744816586921851E-4</v>
      </c>
      <c r="F410" s="16">
        <f t="shared" si="48"/>
        <v>1.2259910093992644E-3</v>
      </c>
      <c r="G410" s="16">
        <f t="shared" si="50"/>
        <v>8</v>
      </c>
      <c r="H410" s="16">
        <f t="shared" si="49"/>
        <v>6.379585326953748E-3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9</v>
      </c>
      <c r="D412" s="15">
        <v>14</v>
      </c>
      <c r="E412" s="16">
        <f t="shared" si="47"/>
        <v>7.1770334928229667E-3</v>
      </c>
      <c r="F412" s="16">
        <f t="shared" si="48"/>
        <v>1.9070971257321892E-3</v>
      </c>
      <c r="G412" s="16">
        <f t="shared" si="50"/>
        <v>0.55555555555555558</v>
      </c>
      <c r="H412" s="16">
        <f t="shared" si="49"/>
        <v>3.9872408293460931E-3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1</v>
      </c>
      <c r="D415" s="15">
        <v>0</v>
      </c>
      <c r="E415" s="16">
        <f t="shared" si="51"/>
        <v>7.9744816586921851E-4</v>
      </c>
      <c r="F415" s="16" t="str">
        <f t="shared" si="52"/>
        <v/>
      </c>
      <c r="G415" s="16">
        <f t="shared" si="54"/>
        <v>-1</v>
      </c>
      <c r="H415" s="16">
        <f t="shared" si="53"/>
        <v>-7.9744816586921851E-4</v>
      </c>
    </row>
    <row r="416" spans="1:8" x14ac:dyDescent="0.2">
      <c r="A416" s="13"/>
      <c r="B416" s="14" t="s">
        <v>392</v>
      </c>
      <c r="C416" s="15">
        <v>0</v>
      </c>
      <c r="D416" s="15">
        <v>2</v>
      </c>
      <c r="E416" s="16" t="str">
        <f t="shared" si="51"/>
        <v/>
      </c>
      <c r="F416" s="16">
        <f t="shared" si="52"/>
        <v>2.7244244653316989E-4</v>
      </c>
      <c r="G416" s="16">
        <f t="shared" si="54"/>
        <v>1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1</v>
      </c>
      <c r="D419" s="15">
        <v>7</v>
      </c>
      <c r="E419" s="16">
        <f t="shared" si="51"/>
        <v>7.9744816586921851E-4</v>
      </c>
      <c r="F419" s="16">
        <f t="shared" si="52"/>
        <v>9.5354856286609458E-4</v>
      </c>
      <c r="G419" s="16">
        <f t="shared" si="54"/>
        <v>6</v>
      </c>
      <c r="H419" s="16">
        <f t="shared" si="53"/>
        <v>4.7846889952153108E-3</v>
      </c>
    </row>
    <row r="420" spans="1:8" x14ac:dyDescent="0.2">
      <c r="A420" s="13"/>
      <c r="B420" s="14" t="s">
        <v>396</v>
      </c>
      <c r="C420" s="15">
        <v>29</v>
      </c>
      <c r="D420" s="15">
        <v>63</v>
      </c>
      <c r="E420" s="16">
        <f t="shared" si="51"/>
        <v>2.3125996810207338E-2</v>
      </c>
      <c r="F420" s="16">
        <f t="shared" si="52"/>
        <v>8.58193706579485E-3</v>
      </c>
      <c r="G420" s="16">
        <f t="shared" si="54"/>
        <v>1.1724137931034482</v>
      </c>
      <c r="H420" s="16">
        <f t="shared" si="53"/>
        <v>2.7113237639553429E-2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2</v>
      </c>
      <c r="D422" s="15">
        <v>3</v>
      </c>
      <c r="E422" s="16">
        <f t="shared" si="51"/>
        <v>1.594896331738437E-3</v>
      </c>
      <c r="F422" s="16">
        <f t="shared" si="52"/>
        <v>4.086636697997548E-4</v>
      </c>
      <c r="G422" s="16">
        <f t="shared" si="54"/>
        <v>0.5</v>
      </c>
      <c r="H422" s="16">
        <f t="shared" si="53"/>
        <v>7.9744816586921851E-4</v>
      </c>
    </row>
    <row r="423" spans="1:8" x14ac:dyDescent="0.2">
      <c r="A423" s="13"/>
      <c r="B423" s="14" t="s">
        <v>399</v>
      </c>
      <c r="C423" s="15">
        <v>1</v>
      </c>
      <c r="D423" s="15">
        <v>2</v>
      </c>
      <c r="E423" s="16">
        <f t="shared" si="51"/>
        <v>7.9744816586921851E-4</v>
      </c>
      <c r="F423" s="16">
        <f t="shared" si="52"/>
        <v>2.7244244653316989E-4</v>
      </c>
      <c r="G423" s="16">
        <f t="shared" si="54"/>
        <v>1</v>
      </c>
      <c r="H423" s="16">
        <f t="shared" si="53"/>
        <v>7.9744816586921851E-4</v>
      </c>
    </row>
    <row r="424" spans="1:8" x14ac:dyDescent="0.2">
      <c r="A424" s="13"/>
      <c r="B424" s="14" t="s">
        <v>400</v>
      </c>
      <c r="C424" s="15">
        <v>3</v>
      </c>
      <c r="D424" s="15">
        <v>13</v>
      </c>
      <c r="E424" s="16">
        <f t="shared" si="51"/>
        <v>2.3923444976076554E-3</v>
      </c>
      <c r="F424" s="16">
        <f t="shared" si="52"/>
        <v>1.7708759024656041E-3</v>
      </c>
      <c r="G424" s="16">
        <f t="shared" si="54"/>
        <v>3.3333333333333335</v>
      </c>
      <c r="H424" s="16">
        <f t="shared" si="53"/>
        <v>7.9744816586921844E-3</v>
      </c>
    </row>
    <row r="425" spans="1:8" x14ac:dyDescent="0.2">
      <c r="A425" s="13"/>
      <c r="B425" s="14" t="s">
        <v>401</v>
      </c>
      <c r="C425" s="15">
        <v>0</v>
      </c>
      <c r="D425" s="15">
        <v>2</v>
      </c>
      <c r="E425" s="16" t="str">
        <f t="shared" si="51"/>
        <v/>
      </c>
      <c r="F425" s="16">
        <f t="shared" si="52"/>
        <v>2.7244244653316989E-4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</v>
      </c>
      <c r="D428" s="15">
        <v>1</v>
      </c>
      <c r="E428" s="16">
        <f t="shared" si="51"/>
        <v>7.9744816586921851E-4</v>
      </c>
      <c r="F428" s="16">
        <f t="shared" si="52"/>
        <v>1.3622122326658494E-4</v>
      </c>
      <c r="G428" s="16">
        <f t="shared" si="54"/>
        <v>0</v>
      </c>
      <c r="H428" s="16">
        <f t="shared" si="53"/>
        <v>0</v>
      </c>
    </row>
    <row r="429" spans="1:8" x14ac:dyDescent="0.2">
      <c r="A429" s="13"/>
      <c r="B429" s="14" t="s">
        <v>405</v>
      </c>
      <c r="C429" s="15">
        <v>0</v>
      </c>
      <c r="D429" s="15">
        <v>1</v>
      </c>
      <c r="E429" s="16" t="str">
        <f t="shared" si="51"/>
        <v/>
      </c>
      <c r="F429" s="16">
        <f t="shared" si="52"/>
        <v>1.3622122326658494E-4</v>
      </c>
      <c r="G429" s="16">
        <f t="shared" si="54"/>
        <v>1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1</v>
      </c>
      <c r="E431" s="16" t="str">
        <f t="shared" si="51"/>
        <v/>
      </c>
      <c r="F431" s="16">
        <f t="shared" si="52"/>
        <v>1.3622122326658494E-4</v>
      </c>
      <c r="G431" s="16">
        <f t="shared" si="54"/>
        <v>1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7</v>
      </c>
      <c r="D432" s="15">
        <v>47</v>
      </c>
      <c r="E432" s="16">
        <f t="shared" si="51"/>
        <v>5.5821371610845294E-3</v>
      </c>
      <c r="F432" s="16">
        <f t="shared" si="52"/>
        <v>6.4023974935294922E-3</v>
      </c>
      <c r="G432" s="16">
        <f t="shared" si="54"/>
        <v>5.7142857142857144</v>
      </c>
      <c r="H432" s="16">
        <f t="shared" si="53"/>
        <v>3.1897926634768738E-2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2</v>
      </c>
      <c r="D434" s="15">
        <v>2</v>
      </c>
      <c r="E434" s="16">
        <f t="shared" si="51"/>
        <v>1.594896331738437E-3</v>
      </c>
      <c r="F434" s="16">
        <f t="shared" si="52"/>
        <v>2.7244244653316989E-4</v>
      </c>
      <c r="G434" s="16">
        <f t="shared" si="54"/>
        <v>0</v>
      </c>
      <c r="H434" s="16">
        <f t="shared" si="53"/>
        <v>0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6</v>
      </c>
      <c r="D436" s="15">
        <v>35</v>
      </c>
      <c r="E436" s="16">
        <f t="shared" si="51"/>
        <v>4.7846889952153108E-3</v>
      </c>
      <c r="F436" s="16">
        <f t="shared" si="52"/>
        <v>4.767742814330473E-3</v>
      </c>
      <c r="G436" s="16">
        <f t="shared" si="54"/>
        <v>4.833333333333333</v>
      </c>
      <c r="H436" s="16">
        <f t="shared" si="53"/>
        <v>2.3125996810207335E-2</v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1</v>
      </c>
      <c r="E438" s="16" t="str">
        <f t="shared" si="51"/>
        <v/>
      </c>
      <c r="F438" s="16">
        <f t="shared" si="52"/>
        <v>1.3622122326658494E-4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1</v>
      </c>
      <c r="E439" s="16" t="str">
        <f t="shared" si="51"/>
        <v/>
      </c>
      <c r="F439" s="16">
        <f t="shared" si="52"/>
        <v>1.3622122326658494E-4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1</v>
      </c>
      <c r="D441" s="15">
        <v>5</v>
      </c>
      <c r="E441" s="16">
        <f t="shared" si="51"/>
        <v>7.9744816586921851E-4</v>
      </c>
      <c r="F441" s="16">
        <f t="shared" si="52"/>
        <v>6.8110611633292464E-4</v>
      </c>
      <c r="G441" s="16">
        <f t="shared" si="54"/>
        <v>4</v>
      </c>
      <c r="H441" s="16">
        <f t="shared" si="53"/>
        <v>3.189792663476874E-3</v>
      </c>
    </row>
    <row r="442" spans="1:8" x14ac:dyDescent="0.2">
      <c r="A442" s="13"/>
      <c r="B442" s="14" t="s">
        <v>418</v>
      </c>
      <c r="C442" s="15">
        <v>4</v>
      </c>
      <c r="D442" s="15">
        <v>46</v>
      </c>
      <c r="E442" s="16">
        <f t="shared" si="51"/>
        <v>3.189792663476874E-3</v>
      </c>
      <c r="F442" s="16">
        <f t="shared" si="52"/>
        <v>6.2661762702629067E-3</v>
      </c>
      <c r="G442" s="16">
        <f t="shared" si="54"/>
        <v>10.5</v>
      </c>
      <c r="H442" s="16">
        <f t="shared" si="53"/>
        <v>3.3492822966507178E-2</v>
      </c>
    </row>
    <row r="443" spans="1:8" x14ac:dyDescent="0.2">
      <c r="A443" s="13"/>
      <c r="B443" s="14" t="s">
        <v>419</v>
      </c>
      <c r="C443" s="15">
        <v>0</v>
      </c>
      <c r="D443" s="15">
        <v>54</v>
      </c>
      <c r="E443" s="16" t="str">
        <f t="shared" si="51"/>
        <v/>
      </c>
      <c r="F443" s="16">
        <f t="shared" si="52"/>
        <v>7.3559460563955865E-3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1</v>
      </c>
      <c r="D444" s="15">
        <v>0</v>
      </c>
      <c r="E444" s="16">
        <f t="shared" si="51"/>
        <v>7.9744816586921851E-4</v>
      </c>
      <c r="F444" s="16" t="str">
        <f t="shared" si="52"/>
        <v/>
      </c>
      <c r="G444" s="16">
        <f t="shared" si="54"/>
        <v>-1</v>
      </c>
      <c r="H444" s="16">
        <f t="shared" si="53"/>
        <v>-7.9744816586921851E-4</v>
      </c>
    </row>
    <row r="445" spans="1:8" x14ac:dyDescent="0.2">
      <c r="A445" s="13"/>
      <c r="B445" s="14" t="s">
        <v>421</v>
      </c>
      <c r="C445" s="15">
        <v>17</v>
      </c>
      <c r="D445" s="15">
        <v>11</v>
      </c>
      <c r="E445" s="16">
        <f t="shared" si="51"/>
        <v>1.3556618819776715E-2</v>
      </c>
      <c r="F445" s="16">
        <f t="shared" si="52"/>
        <v>1.4984334559324344E-3</v>
      </c>
      <c r="G445" s="16">
        <f t="shared" si="54"/>
        <v>-0.35294117647058826</v>
      </c>
      <c r="H445" s="16">
        <f t="shared" si="53"/>
        <v>-4.7846889952153117E-3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3</v>
      </c>
      <c r="E449" s="16" t="str">
        <f t="shared" si="51"/>
        <v/>
      </c>
      <c r="F449" s="16">
        <f t="shared" si="52"/>
        <v>4.086636697997548E-4</v>
      </c>
      <c r="G449" s="16">
        <f t="shared" si="54"/>
        <v>1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6</v>
      </c>
      <c r="D450" s="15">
        <v>21</v>
      </c>
      <c r="E450" s="16">
        <f t="shared" si="51"/>
        <v>4.7846889952153108E-3</v>
      </c>
      <c r="F450" s="16">
        <f t="shared" si="52"/>
        <v>2.8606456885982836E-3</v>
      </c>
      <c r="G450" s="16">
        <f t="shared" si="54"/>
        <v>2.5</v>
      </c>
      <c r="H450" s="16">
        <f t="shared" si="53"/>
        <v>1.1961722488038277E-2</v>
      </c>
    </row>
    <row r="451" spans="1:8" x14ac:dyDescent="0.2">
      <c r="A451" s="13"/>
      <c r="B451" s="14" t="s">
        <v>427</v>
      </c>
      <c r="C451" s="15">
        <v>2</v>
      </c>
      <c r="D451" s="15">
        <v>3</v>
      </c>
      <c r="E451" s="16">
        <f t="shared" si="51"/>
        <v>1.594896331738437E-3</v>
      </c>
      <c r="F451" s="16">
        <f t="shared" si="52"/>
        <v>4.086636697997548E-4</v>
      </c>
      <c r="G451" s="16">
        <f t="shared" si="54"/>
        <v>0.5</v>
      </c>
      <c r="H451" s="16">
        <f t="shared" si="53"/>
        <v>7.9744816586921851E-4</v>
      </c>
    </row>
    <row r="452" spans="1:8" x14ac:dyDescent="0.2">
      <c r="A452" s="13"/>
      <c r="B452" s="14" t="s">
        <v>428</v>
      </c>
      <c r="C452" s="15">
        <v>1</v>
      </c>
      <c r="D452" s="15">
        <v>0</v>
      </c>
      <c r="E452" s="16">
        <f t="shared" si="51"/>
        <v>7.9744816586921851E-4</v>
      </c>
      <c r="F452" s="16" t="str">
        <f t="shared" si="52"/>
        <v/>
      </c>
      <c r="G452" s="16">
        <f t="shared" si="54"/>
        <v>-1</v>
      </c>
      <c r="H452" s="16">
        <f t="shared" si="53"/>
        <v>-7.9744816586921851E-4</v>
      </c>
    </row>
    <row r="453" spans="1:8" x14ac:dyDescent="0.2">
      <c r="A453" s="13"/>
      <c r="B453" s="14" t="s">
        <v>429</v>
      </c>
      <c r="C453" s="15">
        <v>0</v>
      </c>
      <c r="D453" s="15">
        <v>1</v>
      </c>
      <c r="E453" s="16" t="str">
        <f t="shared" si="51"/>
        <v/>
      </c>
      <c r="F453" s="16">
        <f t="shared" si="52"/>
        <v>1.3622122326658494E-4</v>
      </c>
      <c r="G453" s="16">
        <f t="shared" si="54"/>
        <v>1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3</v>
      </c>
      <c r="D455" s="15">
        <v>1</v>
      </c>
      <c r="E455" s="16">
        <f t="shared" si="51"/>
        <v>2.3923444976076554E-3</v>
      </c>
      <c r="F455" s="16">
        <f t="shared" si="52"/>
        <v>1.3622122326658494E-4</v>
      </c>
      <c r="G455" s="16">
        <f t="shared" si="54"/>
        <v>-0.66666666666666663</v>
      </c>
      <c r="H455" s="16">
        <f t="shared" si="53"/>
        <v>-1.5948963317384368E-3</v>
      </c>
    </row>
    <row r="456" spans="1:8" x14ac:dyDescent="0.2">
      <c r="A456" s="13"/>
      <c r="B456" s="14" t="s">
        <v>432</v>
      </c>
      <c r="C456" s="15">
        <v>6</v>
      </c>
      <c r="D456" s="15">
        <v>3</v>
      </c>
      <c r="E456" s="16">
        <f t="shared" si="51"/>
        <v>4.7846889952153108E-3</v>
      </c>
      <c r="F456" s="16">
        <f t="shared" si="52"/>
        <v>4.086636697997548E-4</v>
      </c>
      <c r="G456" s="16">
        <f t="shared" si="54"/>
        <v>-0.5</v>
      </c>
      <c r="H456" s="16">
        <f t="shared" si="53"/>
        <v>-2.3923444976076554E-3</v>
      </c>
    </row>
    <row r="457" spans="1:8" x14ac:dyDescent="0.2">
      <c r="A457" s="13"/>
      <c r="B457" s="14" t="s">
        <v>433</v>
      </c>
      <c r="C457" s="15">
        <v>1</v>
      </c>
      <c r="D457" s="15">
        <v>5</v>
      </c>
      <c r="E457" s="16">
        <f t="shared" si="51"/>
        <v>7.9744816586921851E-4</v>
      </c>
      <c r="F457" s="16">
        <f t="shared" si="52"/>
        <v>6.8110611633292464E-4</v>
      </c>
      <c r="G457" s="16">
        <f t="shared" si="54"/>
        <v>4</v>
      </c>
      <c r="H457" s="16">
        <f t="shared" si="53"/>
        <v>3.189792663476874E-3</v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1</v>
      </c>
      <c r="D459" s="15">
        <v>39</v>
      </c>
      <c r="E459" s="16">
        <f t="shared" si="51"/>
        <v>7.9744816586921851E-4</v>
      </c>
      <c r="F459" s="16">
        <f t="shared" si="52"/>
        <v>5.3126277073968125E-3</v>
      </c>
      <c r="G459" s="16">
        <f t="shared" si="54"/>
        <v>38</v>
      </c>
      <c r="H459" s="16">
        <f t="shared" si="53"/>
        <v>3.0303030303030304E-2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3</v>
      </c>
      <c r="E463" s="16" t="str">
        <f t="shared" si="51"/>
        <v/>
      </c>
      <c r="F463" s="16">
        <f t="shared" si="52"/>
        <v>4.086636697997548E-4</v>
      </c>
      <c r="G463" s="16">
        <f t="shared" si="54"/>
        <v>1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20</v>
      </c>
      <c r="D465" s="15">
        <v>8</v>
      </c>
      <c r="E465" s="16">
        <f t="shared" si="51"/>
        <v>1.5948963317384369E-2</v>
      </c>
      <c r="F465" s="16">
        <f t="shared" si="52"/>
        <v>1.0897697861326796E-3</v>
      </c>
      <c r="G465" s="16">
        <f t="shared" si="54"/>
        <v>-0.6</v>
      </c>
      <c r="H465" s="16">
        <f t="shared" si="53"/>
        <v>-9.5693779904306216E-3</v>
      </c>
    </row>
    <row r="466" spans="1:8" x14ac:dyDescent="0.2">
      <c r="A466" s="13"/>
      <c r="B466" s="14" t="s">
        <v>442</v>
      </c>
      <c r="C466" s="15">
        <v>1</v>
      </c>
      <c r="D466" s="15">
        <v>2</v>
      </c>
      <c r="E466" s="16">
        <f t="shared" si="51"/>
        <v>7.9744816586921851E-4</v>
      </c>
      <c r="F466" s="16">
        <f t="shared" si="52"/>
        <v>2.7244244653316989E-4</v>
      </c>
      <c r="G466" s="16">
        <f t="shared" si="54"/>
        <v>1</v>
      </c>
      <c r="H466" s="16">
        <f t="shared" si="53"/>
        <v>7.9744816586921851E-4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1</v>
      </c>
      <c r="E468" s="16" t="str">
        <f t="shared" si="51"/>
        <v/>
      </c>
      <c r="F468" s="16">
        <f t="shared" si="52"/>
        <v>1.3622122326658494E-4</v>
      </c>
      <c r="G468" s="16">
        <f t="shared" si="54"/>
        <v>1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6</v>
      </c>
      <c r="E469" s="16" t="str">
        <f t="shared" si="51"/>
        <v/>
      </c>
      <c r="F469" s="16">
        <f t="shared" si="52"/>
        <v>8.1732733959950961E-4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2</v>
      </c>
      <c r="D470" s="15">
        <v>9</v>
      </c>
      <c r="E470" s="16">
        <f t="shared" si="51"/>
        <v>1.594896331738437E-3</v>
      </c>
      <c r="F470" s="16">
        <f t="shared" si="52"/>
        <v>1.2259910093992644E-3</v>
      </c>
      <c r="G470" s="16">
        <f t="shared" si="54"/>
        <v>3.5</v>
      </c>
      <c r="H470" s="16">
        <f t="shared" si="53"/>
        <v>5.5821371610845294E-3</v>
      </c>
    </row>
    <row r="471" spans="1:8" x14ac:dyDescent="0.2">
      <c r="A471" s="13"/>
      <c r="B471" s="14" t="s">
        <v>447</v>
      </c>
      <c r="C471" s="15">
        <v>17</v>
      </c>
      <c r="D471" s="15">
        <v>51</v>
      </c>
      <c r="E471" s="16">
        <f t="shared" si="51"/>
        <v>1.3556618819776715E-2</v>
      </c>
      <c r="F471" s="16">
        <f t="shared" si="52"/>
        <v>6.9472823865958317E-3</v>
      </c>
      <c r="G471" s="16">
        <f t="shared" si="54"/>
        <v>2</v>
      </c>
      <c r="H471" s="16">
        <f t="shared" si="53"/>
        <v>2.7113237639553429E-2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7</v>
      </c>
      <c r="D479" s="15">
        <v>21</v>
      </c>
      <c r="E479" s="16">
        <f t="shared" si="55"/>
        <v>5.5821371610845294E-3</v>
      </c>
      <c r="F479" s="16">
        <f t="shared" si="56"/>
        <v>2.8606456885982836E-3</v>
      </c>
      <c r="G479" s="16">
        <f t="shared" si="58"/>
        <v>2</v>
      </c>
      <c r="H479" s="16">
        <f t="shared" si="57"/>
        <v>1.1164274322169059E-2</v>
      </c>
    </row>
    <row r="480" spans="1:8" ht="25.5" x14ac:dyDescent="0.2">
      <c r="A480" s="13"/>
      <c r="B480" s="14" t="s">
        <v>456</v>
      </c>
      <c r="C480" s="15">
        <v>1</v>
      </c>
      <c r="D480" s="15">
        <v>0</v>
      </c>
      <c r="E480" s="16">
        <f t="shared" si="55"/>
        <v>7.9744816586921851E-4</v>
      </c>
      <c r="F480" s="16" t="str">
        <f t="shared" si="56"/>
        <v/>
      </c>
      <c r="G480" s="16">
        <f t="shared" si="58"/>
        <v>-1</v>
      </c>
      <c r="H480" s="16">
        <f t="shared" si="57"/>
        <v>-7.9744816586921851E-4</v>
      </c>
    </row>
    <row r="481" spans="1:8" x14ac:dyDescent="0.2">
      <c r="A481" s="13"/>
      <c r="B481" s="14" t="s">
        <v>457</v>
      </c>
      <c r="C481" s="15">
        <v>1</v>
      </c>
      <c r="D481" s="15">
        <v>20</v>
      </c>
      <c r="E481" s="16">
        <f t="shared" si="55"/>
        <v>7.9744816586921851E-4</v>
      </c>
      <c r="F481" s="16">
        <f t="shared" si="56"/>
        <v>2.7244244653316986E-3</v>
      </c>
      <c r="G481" s="16">
        <f t="shared" si="58"/>
        <v>19</v>
      </c>
      <c r="H481" s="16">
        <f t="shared" si="57"/>
        <v>1.5151515151515152E-2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4</v>
      </c>
      <c r="E483" s="16" t="str">
        <f t="shared" si="55"/>
        <v/>
      </c>
      <c r="F483" s="16">
        <f t="shared" si="56"/>
        <v>5.4488489306633978E-4</v>
      </c>
      <c r="G483" s="16">
        <f t="shared" si="58"/>
        <v>1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9</v>
      </c>
      <c r="D484" s="15">
        <v>58</v>
      </c>
      <c r="E484" s="16">
        <f t="shared" si="55"/>
        <v>7.1770334928229667E-3</v>
      </c>
      <c r="F484" s="16">
        <f t="shared" si="56"/>
        <v>7.9008309494619268E-3</v>
      </c>
      <c r="G484" s="16">
        <f t="shared" si="58"/>
        <v>5.4444444444444446</v>
      </c>
      <c r="H484" s="16">
        <f t="shared" si="57"/>
        <v>3.9074960127591707E-2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2</v>
      </c>
      <c r="D486" s="15">
        <v>30</v>
      </c>
      <c r="E486" s="16">
        <f t="shared" si="55"/>
        <v>1.594896331738437E-3</v>
      </c>
      <c r="F486" s="16">
        <f t="shared" si="56"/>
        <v>4.086636697997548E-3</v>
      </c>
      <c r="G486" s="16">
        <f t="shared" si="58"/>
        <v>14</v>
      </c>
      <c r="H486" s="16">
        <f t="shared" si="57"/>
        <v>2.2328548644338118E-2</v>
      </c>
    </row>
    <row r="487" spans="1:8" x14ac:dyDescent="0.2">
      <c r="A487" s="13"/>
      <c r="B487" s="14" t="s">
        <v>463</v>
      </c>
      <c r="C487" s="15">
        <v>1</v>
      </c>
      <c r="D487" s="15">
        <v>0</v>
      </c>
      <c r="E487" s="16">
        <f t="shared" si="55"/>
        <v>7.9744816586921851E-4</v>
      </c>
      <c r="F487" s="16" t="str">
        <f t="shared" si="56"/>
        <v/>
      </c>
      <c r="G487" s="16">
        <f t="shared" si="58"/>
        <v>-1</v>
      </c>
      <c r="H487" s="16">
        <f t="shared" si="57"/>
        <v>-7.9744816586921851E-4</v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4</v>
      </c>
      <c r="D489" s="15">
        <v>7</v>
      </c>
      <c r="E489" s="16">
        <f t="shared" si="55"/>
        <v>3.189792663476874E-3</v>
      </c>
      <c r="F489" s="16">
        <f t="shared" si="56"/>
        <v>9.5354856286609458E-4</v>
      </c>
      <c r="G489" s="16">
        <f t="shared" si="58"/>
        <v>0.75</v>
      </c>
      <c r="H489" s="16">
        <f t="shared" si="57"/>
        <v>2.3923444976076554E-3</v>
      </c>
    </row>
    <row r="490" spans="1:8" x14ac:dyDescent="0.2">
      <c r="A490" s="13"/>
      <c r="B490" s="14" t="s">
        <v>466</v>
      </c>
      <c r="C490" s="15">
        <v>3</v>
      </c>
      <c r="D490" s="15">
        <v>10</v>
      </c>
      <c r="E490" s="16">
        <f t="shared" si="55"/>
        <v>2.3923444976076554E-3</v>
      </c>
      <c r="F490" s="16">
        <f t="shared" si="56"/>
        <v>1.3622122326658493E-3</v>
      </c>
      <c r="G490" s="16">
        <f t="shared" si="58"/>
        <v>2.3333333333333335</v>
      </c>
      <c r="H490" s="16">
        <f t="shared" si="57"/>
        <v>5.5821371610845294E-3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1</v>
      </c>
      <c r="E493" s="16" t="str">
        <f t="shared" si="55"/>
        <v/>
      </c>
      <c r="F493" s="16">
        <f t="shared" si="56"/>
        <v>1.3622122326658494E-4</v>
      </c>
      <c r="G493" s="16">
        <f t="shared" si="58"/>
        <v>1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1</v>
      </c>
      <c r="D495" s="15">
        <v>0</v>
      </c>
      <c r="E495" s="16">
        <f t="shared" si="55"/>
        <v>7.9744816586921851E-4</v>
      </c>
      <c r="F495" s="16" t="str">
        <f t="shared" si="56"/>
        <v/>
      </c>
      <c r="G495" s="16">
        <f t="shared" si="58"/>
        <v>-1</v>
      </c>
      <c r="H495" s="16">
        <f t="shared" si="57"/>
        <v>-7.9744816586921851E-4</v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1</v>
      </c>
      <c r="E497" s="16" t="str">
        <f t="shared" si="55"/>
        <v/>
      </c>
      <c r="F497" s="16">
        <f t="shared" si="56"/>
        <v>1.3622122326658494E-4</v>
      </c>
      <c r="G497" s="16">
        <f t="shared" si="58"/>
        <v>1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3</v>
      </c>
      <c r="E500" s="16" t="str">
        <f t="shared" si="55"/>
        <v/>
      </c>
      <c r="F500" s="16">
        <f t="shared" si="56"/>
        <v>4.086636697997548E-4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1</v>
      </c>
      <c r="D501" s="15">
        <v>0</v>
      </c>
      <c r="E501" s="16">
        <f t="shared" si="55"/>
        <v>7.9744816586921851E-4</v>
      </c>
      <c r="F501" s="16" t="str">
        <f t="shared" si="56"/>
        <v/>
      </c>
      <c r="G501" s="16">
        <f t="shared" si="58"/>
        <v>-1</v>
      </c>
      <c r="H501" s="16">
        <f t="shared" si="57"/>
        <v>-7.9744816586921851E-4</v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6</v>
      </c>
      <c r="E510" s="16" t="str">
        <f t="shared" si="55"/>
        <v/>
      </c>
      <c r="F510" s="16">
        <f t="shared" si="56"/>
        <v>8.1732733959950961E-4</v>
      </c>
      <c r="G510" s="16">
        <f t="shared" si="58"/>
        <v>1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33</v>
      </c>
      <c r="D511" s="15">
        <v>92</v>
      </c>
      <c r="E511" s="16">
        <f t="shared" si="55"/>
        <v>2.6315789473684209E-2</v>
      </c>
      <c r="F511" s="16">
        <f t="shared" si="56"/>
        <v>1.2532352540525813E-2</v>
      </c>
      <c r="G511" s="16">
        <f t="shared" si="58"/>
        <v>1.7878787878787878</v>
      </c>
      <c r="H511" s="16">
        <f t="shared" si="57"/>
        <v>4.704944178628389E-2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5</v>
      </c>
      <c r="D514" s="15">
        <v>7</v>
      </c>
      <c r="E514" s="16">
        <f t="shared" si="55"/>
        <v>3.9872408293460922E-3</v>
      </c>
      <c r="F514" s="16">
        <f t="shared" si="56"/>
        <v>9.5354856286609458E-4</v>
      </c>
      <c r="G514" s="16">
        <f t="shared" si="58"/>
        <v>0.4</v>
      </c>
      <c r="H514" s="16">
        <f t="shared" si="57"/>
        <v>1.594896331738437E-3</v>
      </c>
    </row>
    <row r="515" spans="1:8" ht="25.5" x14ac:dyDescent="0.2">
      <c r="A515" s="13"/>
      <c r="B515" s="14" t="s">
        <v>491</v>
      </c>
      <c r="C515" s="15">
        <v>10</v>
      </c>
      <c r="D515" s="15">
        <v>53</v>
      </c>
      <c r="E515" s="16">
        <f t="shared" si="55"/>
        <v>7.9744816586921844E-3</v>
      </c>
      <c r="F515" s="16">
        <f t="shared" si="56"/>
        <v>7.2197248331290018E-3</v>
      </c>
      <c r="G515" s="16">
        <f t="shared" si="58"/>
        <v>4.3</v>
      </c>
      <c r="H515" s="16">
        <f t="shared" si="57"/>
        <v>3.4290271132376392E-2</v>
      </c>
    </row>
    <row r="516" spans="1:8" x14ac:dyDescent="0.2">
      <c r="A516" s="13"/>
      <c r="B516" s="14" t="s">
        <v>492</v>
      </c>
      <c r="C516" s="15">
        <v>0</v>
      </c>
      <c r="D516" s="15">
        <v>1</v>
      </c>
      <c r="E516" s="16" t="str">
        <f t="shared" si="55"/>
        <v/>
      </c>
      <c r="F516" s="16">
        <f t="shared" si="56"/>
        <v>1.3622122326658494E-4</v>
      </c>
      <c r="G516" s="16">
        <f t="shared" si="58"/>
        <v>1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5</v>
      </c>
      <c r="D517" s="15">
        <v>15</v>
      </c>
      <c r="E517" s="16">
        <f t="shared" si="55"/>
        <v>3.9872408293460922E-3</v>
      </c>
      <c r="F517" s="16">
        <f t="shared" si="56"/>
        <v>2.043318348998774E-3</v>
      </c>
      <c r="G517" s="16">
        <f t="shared" si="58"/>
        <v>2</v>
      </c>
      <c r="H517" s="16">
        <f t="shared" si="57"/>
        <v>7.9744816586921844E-3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1</v>
      </c>
      <c r="E519" s="16" t="str">
        <f t="shared" si="55"/>
        <v/>
      </c>
      <c r="F519" s="16">
        <f t="shared" si="56"/>
        <v>1.3622122326658494E-4</v>
      </c>
      <c r="G519" s="16">
        <f t="shared" si="58"/>
        <v>1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1</v>
      </c>
      <c r="E520" s="16" t="str">
        <f t="shared" si="55"/>
        <v/>
      </c>
      <c r="F520" s="16">
        <f t="shared" si="56"/>
        <v>1.3622122326658494E-4</v>
      </c>
      <c r="G520" s="16">
        <f t="shared" si="58"/>
        <v>1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3</v>
      </c>
      <c r="E521" s="16" t="str">
        <f t="shared" si="55"/>
        <v/>
      </c>
      <c r="F521" s="16">
        <f t="shared" si="56"/>
        <v>4.086636697997548E-4</v>
      </c>
      <c r="G521" s="16">
        <f t="shared" si="58"/>
        <v>1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2</v>
      </c>
      <c r="E522" s="16" t="str">
        <f t="shared" si="55"/>
        <v/>
      </c>
      <c r="F522" s="16">
        <f t="shared" si="56"/>
        <v>2.7244244653316989E-4</v>
      </c>
      <c r="G522" s="16">
        <f t="shared" si="58"/>
        <v>1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1</v>
      </c>
      <c r="E523" s="16" t="str">
        <f t="shared" si="55"/>
        <v/>
      </c>
      <c r="F523" s="16">
        <f t="shared" si="56"/>
        <v>1.3622122326658494E-4</v>
      </c>
      <c r="G523" s="16">
        <f t="shared" si="58"/>
        <v>1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2</v>
      </c>
      <c r="E524" s="16" t="str">
        <f t="shared" si="55"/>
        <v/>
      </c>
      <c r="F524" s="16">
        <f t="shared" si="56"/>
        <v>2.7244244653316989E-4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1</v>
      </c>
      <c r="E529" s="16" t="str">
        <f t="shared" si="55"/>
        <v/>
      </c>
      <c r="F529" s="16">
        <f t="shared" si="56"/>
        <v>1.3622122326658494E-4</v>
      </c>
      <c r="G529" s="16">
        <f t="shared" si="58"/>
        <v>1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1</v>
      </c>
      <c r="D532" s="15">
        <v>1</v>
      </c>
      <c r="E532" s="16">
        <f t="shared" si="55"/>
        <v>7.9744816586921851E-4</v>
      </c>
      <c r="F532" s="16">
        <f t="shared" si="56"/>
        <v>1.3622122326658494E-4</v>
      </c>
      <c r="G532" s="16">
        <f t="shared" si="58"/>
        <v>0</v>
      </c>
      <c r="H532" s="16">
        <f t="shared" si="57"/>
        <v>0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4</v>
      </c>
      <c r="D534" s="15">
        <v>125</v>
      </c>
      <c r="E534" s="16">
        <f t="shared" si="55"/>
        <v>3.189792663476874E-3</v>
      </c>
      <c r="F534" s="16">
        <f t="shared" si="56"/>
        <v>1.7027652908323115E-2</v>
      </c>
      <c r="G534" s="16">
        <f t="shared" si="58"/>
        <v>30.25</v>
      </c>
      <c r="H534" s="16">
        <f t="shared" si="57"/>
        <v>9.6491228070175433E-2</v>
      </c>
    </row>
    <row r="535" spans="1:8" x14ac:dyDescent="0.2">
      <c r="A535" s="13"/>
      <c r="B535" s="14" t="s">
        <v>511</v>
      </c>
      <c r="C535" s="15">
        <v>26</v>
      </c>
      <c r="D535" s="15">
        <v>21</v>
      </c>
      <c r="E535" s="16">
        <f t="shared" si="55"/>
        <v>2.0733652312599681E-2</v>
      </c>
      <c r="F535" s="16">
        <f t="shared" si="56"/>
        <v>2.8606456885982836E-3</v>
      </c>
      <c r="G535" s="16">
        <f t="shared" si="58"/>
        <v>-0.19230769230769232</v>
      </c>
      <c r="H535" s="16">
        <f t="shared" si="57"/>
        <v>-3.9872408293460922E-3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6</v>
      </c>
      <c r="D538" s="15">
        <v>29</v>
      </c>
      <c r="E538" s="16">
        <f t="shared" si="55"/>
        <v>4.7846889952153108E-3</v>
      </c>
      <c r="F538" s="16">
        <f t="shared" si="56"/>
        <v>3.9504154747309634E-3</v>
      </c>
      <c r="G538" s="16">
        <f t="shared" si="58"/>
        <v>3.8333333333333335</v>
      </c>
      <c r="H538" s="16">
        <f t="shared" si="57"/>
        <v>1.8341307814992026E-2</v>
      </c>
    </row>
    <row r="539" spans="1:8" x14ac:dyDescent="0.2">
      <c r="A539" s="13"/>
      <c r="B539" s="14" t="s">
        <v>515</v>
      </c>
      <c r="C539" s="15">
        <v>0</v>
      </c>
      <c r="D539" s="15">
        <v>14</v>
      </c>
      <c r="E539" s="16" t="str">
        <f t="shared" si="55"/>
        <v/>
      </c>
      <c r="F539" s="16">
        <f t="shared" si="56"/>
        <v>1.9070971257321892E-3</v>
      </c>
      <c r="G539" s="16">
        <f t="shared" si="58"/>
        <v>1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1</v>
      </c>
      <c r="D540" s="15">
        <v>1</v>
      </c>
      <c r="E540" s="16">
        <f t="shared" si="55"/>
        <v>7.9744816586921851E-4</v>
      </c>
      <c r="F540" s="16">
        <f t="shared" si="56"/>
        <v>1.3622122326658494E-4</v>
      </c>
      <c r="G540" s="16">
        <f t="shared" si="58"/>
        <v>0</v>
      </c>
      <c r="H540" s="16">
        <f t="shared" si="57"/>
        <v>0</v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49</v>
      </c>
      <c r="D542" s="15">
        <v>105</v>
      </c>
      <c r="E542" s="16">
        <f t="shared" si="59"/>
        <v>3.9074960127591707E-2</v>
      </c>
      <c r="F542" s="16">
        <f t="shared" si="60"/>
        <v>1.4303228442991417E-2</v>
      </c>
      <c r="G542" s="16">
        <f t="shared" ref="G542:G576" si="62">+IF(AND(C542=0,D542=0)," ",IF(C542=0,1,IF(D542=0,-1,(D542-C542)/C542)))</f>
        <v>1.1428571428571428</v>
      </c>
      <c r="H542" s="16">
        <f t="shared" si="61"/>
        <v>4.4657097288676235E-2</v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1</v>
      </c>
      <c r="D547" s="15">
        <v>0</v>
      </c>
      <c r="E547" s="16">
        <f t="shared" si="59"/>
        <v>7.9744816586921851E-4</v>
      </c>
      <c r="F547" s="16" t="str">
        <f t="shared" si="60"/>
        <v/>
      </c>
      <c r="G547" s="16">
        <f t="shared" si="62"/>
        <v>-1</v>
      </c>
      <c r="H547" s="16">
        <f t="shared" si="61"/>
        <v>-7.9744816586921851E-4</v>
      </c>
    </row>
    <row r="548" spans="1:8" ht="25.5" x14ac:dyDescent="0.2">
      <c r="A548" s="13"/>
      <c r="B548" s="14" t="s">
        <v>523</v>
      </c>
      <c r="C548" s="15">
        <v>0</v>
      </c>
      <c r="D548" s="15">
        <v>1</v>
      </c>
      <c r="E548" s="16" t="str">
        <f t="shared" si="59"/>
        <v/>
      </c>
      <c r="F548" s="16">
        <f t="shared" si="60"/>
        <v>1.3622122326658494E-4</v>
      </c>
      <c r="G548" s="16">
        <f t="shared" si="62"/>
        <v>1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1</v>
      </c>
      <c r="D551" s="15">
        <v>2</v>
      </c>
      <c r="E551" s="16">
        <f t="shared" si="59"/>
        <v>7.9744816586921851E-4</v>
      </c>
      <c r="F551" s="16">
        <f t="shared" si="60"/>
        <v>2.7244244653316989E-4</v>
      </c>
      <c r="G551" s="16">
        <f t="shared" si="62"/>
        <v>1</v>
      </c>
      <c r="H551" s="16">
        <f t="shared" si="61"/>
        <v>7.9744816586921851E-4</v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5</v>
      </c>
      <c r="D554" s="15">
        <v>13</v>
      </c>
      <c r="E554" s="16">
        <f t="shared" si="59"/>
        <v>3.9872408293460922E-3</v>
      </c>
      <c r="F554" s="16">
        <f t="shared" si="60"/>
        <v>1.7708759024656041E-3</v>
      </c>
      <c r="G554" s="16">
        <f t="shared" si="62"/>
        <v>1.6</v>
      </c>
      <c r="H554" s="16">
        <f t="shared" si="61"/>
        <v>6.379585326953748E-3</v>
      </c>
    </row>
    <row r="555" spans="1:8" ht="25.5" x14ac:dyDescent="0.2">
      <c r="A555" s="13"/>
      <c r="B555" s="14" t="s">
        <v>530</v>
      </c>
      <c r="C555" s="15">
        <v>1</v>
      </c>
      <c r="D555" s="15">
        <v>0</v>
      </c>
      <c r="E555" s="16">
        <f t="shared" si="59"/>
        <v>7.9744816586921851E-4</v>
      </c>
      <c r="F555" s="16" t="str">
        <f t="shared" si="60"/>
        <v/>
      </c>
      <c r="G555" s="16">
        <f t="shared" si="62"/>
        <v>-1</v>
      </c>
      <c r="H555" s="16">
        <f t="shared" si="61"/>
        <v>-7.9744816586921851E-4</v>
      </c>
    </row>
    <row r="556" spans="1:8" x14ac:dyDescent="0.2">
      <c r="A556" s="13"/>
      <c r="B556" s="14" t="s">
        <v>531</v>
      </c>
      <c r="C556" s="15">
        <v>2</v>
      </c>
      <c r="D556" s="15">
        <v>5</v>
      </c>
      <c r="E556" s="16">
        <f t="shared" si="59"/>
        <v>1.594896331738437E-3</v>
      </c>
      <c r="F556" s="16">
        <f t="shared" si="60"/>
        <v>6.8110611633292464E-4</v>
      </c>
      <c r="G556" s="16">
        <f t="shared" si="62"/>
        <v>1.5</v>
      </c>
      <c r="H556" s="16">
        <f t="shared" si="61"/>
        <v>2.3923444976076554E-3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8</v>
      </c>
      <c r="D559" s="15">
        <v>23</v>
      </c>
      <c r="E559" s="16">
        <f t="shared" si="59"/>
        <v>6.379585326953748E-3</v>
      </c>
      <c r="F559" s="16">
        <f t="shared" si="60"/>
        <v>3.1330881351314534E-3</v>
      </c>
      <c r="G559" s="16">
        <f t="shared" si="62"/>
        <v>1.875</v>
      </c>
      <c r="H559" s="16">
        <f t="shared" si="61"/>
        <v>1.1961722488038277E-2</v>
      </c>
    </row>
    <row r="560" spans="1:8" ht="25.5" x14ac:dyDescent="0.2">
      <c r="A560" s="13"/>
      <c r="B560" s="14" t="s">
        <v>535</v>
      </c>
      <c r="C560" s="15">
        <v>3</v>
      </c>
      <c r="D560" s="15">
        <v>14</v>
      </c>
      <c r="E560" s="16">
        <f t="shared" si="59"/>
        <v>2.3923444976076554E-3</v>
      </c>
      <c r="F560" s="16">
        <f t="shared" si="60"/>
        <v>1.9070971257321892E-3</v>
      </c>
      <c r="G560" s="16">
        <f t="shared" si="62"/>
        <v>3.6666666666666665</v>
      </c>
      <c r="H560" s="16">
        <f t="shared" si="61"/>
        <v>8.771929824561403E-3</v>
      </c>
    </row>
    <row r="561" spans="1:8" x14ac:dyDescent="0.2">
      <c r="A561" s="13"/>
      <c r="B561" s="14" t="s">
        <v>536</v>
      </c>
      <c r="C561" s="15">
        <v>17</v>
      </c>
      <c r="D561" s="15">
        <v>33</v>
      </c>
      <c r="E561" s="16">
        <f t="shared" si="59"/>
        <v>1.3556618819776715E-2</v>
      </c>
      <c r="F561" s="16">
        <f t="shared" si="60"/>
        <v>4.4953003677973028E-3</v>
      </c>
      <c r="G561" s="16">
        <f t="shared" si="62"/>
        <v>0.94117647058823528</v>
      </c>
      <c r="H561" s="16">
        <f t="shared" si="61"/>
        <v>1.2759170653907496E-2</v>
      </c>
    </row>
    <row r="562" spans="1:8" x14ac:dyDescent="0.2">
      <c r="A562" s="13"/>
      <c r="B562" s="14" t="s">
        <v>537</v>
      </c>
      <c r="C562" s="15">
        <v>0</v>
      </c>
      <c r="D562" s="15">
        <v>2</v>
      </c>
      <c r="E562" s="16" t="str">
        <f t="shared" si="59"/>
        <v/>
      </c>
      <c r="F562" s="16">
        <f t="shared" si="60"/>
        <v>2.7244244653316989E-4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1</v>
      </c>
      <c r="D563" s="15">
        <v>0</v>
      </c>
      <c r="E563" s="16">
        <f t="shared" si="59"/>
        <v>7.9744816586921851E-4</v>
      </c>
      <c r="F563" s="16" t="str">
        <f t="shared" si="60"/>
        <v/>
      </c>
      <c r="G563" s="16">
        <f t="shared" si="62"/>
        <v>-1</v>
      </c>
      <c r="H563" s="16">
        <f t="shared" si="61"/>
        <v>-7.9744816586921851E-4</v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1</v>
      </c>
      <c r="D566" s="15">
        <v>0</v>
      </c>
      <c r="E566" s="16">
        <f t="shared" si="59"/>
        <v>7.9744816586921851E-4</v>
      </c>
      <c r="F566" s="16" t="str">
        <f t="shared" si="60"/>
        <v/>
      </c>
      <c r="G566" s="16">
        <f t="shared" si="62"/>
        <v>-1</v>
      </c>
      <c r="H566" s="16">
        <f t="shared" si="61"/>
        <v>-7.9744816586921851E-4</v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10</v>
      </c>
      <c r="D568" s="15">
        <v>3</v>
      </c>
      <c r="E568" s="16">
        <f t="shared" si="59"/>
        <v>7.9744816586921844E-3</v>
      </c>
      <c r="F568" s="16">
        <f t="shared" si="60"/>
        <v>4.086636697997548E-4</v>
      </c>
      <c r="G568" s="16">
        <f t="shared" si="62"/>
        <v>-0.7</v>
      </c>
      <c r="H568" s="16">
        <f t="shared" si="61"/>
        <v>-5.5821371610845286E-3</v>
      </c>
    </row>
    <row r="569" spans="1:8" x14ac:dyDescent="0.2">
      <c r="A569" s="13"/>
      <c r="B569" s="14" t="s">
        <v>544</v>
      </c>
      <c r="C569" s="15">
        <v>0</v>
      </c>
      <c r="D569" s="15">
        <v>2</v>
      </c>
      <c r="E569" s="16" t="str">
        <f t="shared" si="59"/>
        <v/>
      </c>
      <c r="F569" s="16">
        <f t="shared" si="60"/>
        <v>2.7244244653316989E-4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1</v>
      </c>
      <c r="E571" s="16" t="str">
        <f t="shared" si="59"/>
        <v/>
      </c>
      <c r="F571" s="16">
        <f t="shared" si="60"/>
        <v>1.3622122326658494E-4</v>
      </c>
      <c r="G571" s="16">
        <f t="shared" si="62"/>
        <v>1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3</v>
      </c>
      <c r="D574" s="15">
        <v>1</v>
      </c>
      <c r="E574" s="16">
        <f t="shared" si="59"/>
        <v>2.3923444976076554E-3</v>
      </c>
      <c r="F574" s="16">
        <f t="shared" si="60"/>
        <v>1.3622122326658494E-4</v>
      </c>
      <c r="G574" s="16">
        <f t="shared" si="62"/>
        <v>-0.66666666666666663</v>
      </c>
      <c r="H574" s="16">
        <f t="shared" si="61"/>
        <v>-1.5948963317384368E-3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20</v>
      </c>
      <c r="E576" s="16" t="str">
        <f t="shared" si="59"/>
        <v/>
      </c>
      <c r="F576" s="16">
        <f t="shared" si="60"/>
        <v>2.7244244653316986E-3</v>
      </c>
      <c r="G576" s="16">
        <f t="shared" si="62"/>
        <v>1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650</v>
      </c>
      <c r="D582" s="18">
        <f>SUM(D583:D609)</f>
        <v>1356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1.0861538461538462</v>
      </c>
      <c r="H582" s="19">
        <f t="shared" ref="H582:H609" si="65">+IF(OR(AND(E582=""),(G582="")),"",E582*G582)</f>
        <v>1.0861538461538462</v>
      </c>
    </row>
    <row r="583" spans="1:8" x14ac:dyDescent="0.2">
      <c r="A583" s="13"/>
      <c r="B583" s="14" t="s">
        <v>552</v>
      </c>
      <c r="C583" s="15">
        <v>1</v>
      </c>
      <c r="D583" s="15">
        <v>9</v>
      </c>
      <c r="E583" s="16">
        <f t="shared" si="63"/>
        <v>1.5384615384615385E-3</v>
      </c>
      <c r="F583" s="16">
        <f t="shared" si="64"/>
        <v>6.6371681415929203E-3</v>
      </c>
      <c r="G583" s="16">
        <f t="shared" ref="G583:G609" si="66">+IF(AND(C583=0,D583=0)," ",IF(C583=0,1,IF(D583=0,-1,(D583-C583)/C583)))</f>
        <v>8</v>
      </c>
      <c r="H583" s="16">
        <f t="shared" si="65"/>
        <v>1.2307692307692308E-2</v>
      </c>
    </row>
    <row r="584" spans="1:8" x14ac:dyDescent="0.2">
      <c r="A584" s="13"/>
      <c r="B584" s="14" t="s">
        <v>553</v>
      </c>
      <c r="C584" s="15">
        <v>1</v>
      </c>
      <c r="D584" s="15">
        <v>59</v>
      </c>
      <c r="E584" s="16">
        <f t="shared" si="63"/>
        <v>1.5384615384615385E-3</v>
      </c>
      <c r="F584" s="16">
        <f t="shared" si="64"/>
        <v>4.3510324483775814E-2</v>
      </c>
      <c r="G584" s="16">
        <f t="shared" si="66"/>
        <v>58</v>
      </c>
      <c r="H584" s="16">
        <f t="shared" si="65"/>
        <v>8.9230769230769225E-2</v>
      </c>
    </row>
    <row r="585" spans="1:8" ht="25.5" x14ac:dyDescent="0.2">
      <c r="A585" s="13"/>
      <c r="B585" s="14" t="s">
        <v>554</v>
      </c>
      <c r="C585" s="15">
        <v>29</v>
      </c>
      <c r="D585" s="15">
        <v>169</v>
      </c>
      <c r="E585" s="16">
        <f t="shared" si="63"/>
        <v>4.4615384615384612E-2</v>
      </c>
      <c r="F585" s="16">
        <f t="shared" si="64"/>
        <v>0.12463126843657817</v>
      </c>
      <c r="G585" s="16">
        <f t="shared" si="66"/>
        <v>4.8275862068965516</v>
      </c>
      <c r="H585" s="16">
        <f t="shared" si="65"/>
        <v>0.21538461538461537</v>
      </c>
    </row>
    <row r="586" spans="1:8" x14ac:dyDescent="0.2">
      <c r="A586" s="13"/>
      <c r="B586" s="14" t="s">
        <v>555</v>
      </c>
      <c r="C586" s="15">
        <v>173</v>
      </c>
      <c r="D586" s="15">
        <v>233</v>
      </c>
      <c r="E586" s="16">
        <f t="shared" si="63"/>
        <v>0.26615384615384613</v>
      </c>
      <c r="F586" s="16">
        <f t="shared" si="64"/>
        <v>0.17182890855457228</v>
      </c>
      <c r="G586" s="16">
        <f t="shared" si="66"/>
        <v>0.34682080924855491</v>
      </c>
      <c r="H586" s="16">
        <f t="shared" si="65"/>
        <v>9.2307692307692299E-2</v>
      </c>
    </row>
    <row r="587" spans="1:8" x14ac:dyDescent="0.2">
      <c r="A587" s="13"/>
      <c r="B587" s="14" t="s">
        <v>556</v>
      </c>
      <c r="C587" s="15">
        <v>1</v>
      </c>
      <c r="D587" s="15">
        <v>2</v>
      </c>
      <c r="E587" s="16">
        <f t="shared" si="63"/>
        <v>1.5384615384615385E-3</v>
      </c>
      <c r="F587" s="16">
        <f t="shared" si="64"/>
        <v>1.4749262536873156E-3</v>
      </c>
      <c r="G587" s="16">
        <f t="shared" si="66"/>
        <v>1</v>
      </c>
      <c r="H587" s="16">
        <f t="shared" si="65"/>
        <v>1.5384615384615385E-3</v>
      </c>
    </row>
    <row r="588" spans="1:8" x14ac:dyDescent="0.2">
      <c r="A588" s="13"/>
      <c r="B588" s="14" t="s">
        <v>557</v>
      </c>
      <c r="C588" s="15">
        <v>1</v>
      </c>
      <c r="D588" s="15">
        <v>0</v>
      </c>
      <c r="E588" s="16">
        <f t="shared" si="63"/>
        <v>1.5384615384615385E-3</v>
      </c>
      <c r="F588" s="16" t="str">
        <f t="shared" si="64"/>
        <v/>
      </c>
      <c r="G588" s="16">
        <f t="shared" si="66"/>
        <v>-1</v>
      </c>
      <c r="H588" s="16">
        <f t="shared" si="65"/>
        <v>-1.5384615384615385E-3</v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6</v>
      </c>
      <c r="E590" s="16" t="str">
        <f t="shared" si="63"/>
        <v/>
      </c>
      <c r="F590" s="16">
        <f t="shared" si="64"/>
        <v>4.4247787610619468E-3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2</v>
      </c>
      <c r="E592" s="16" t="str">
        <f t="shared" si="63"/>
        <v/>
      </c>
      <c r="F592" s="16">
        <f t="shared" si="64"/>
        <v>1.4749262536873156E-3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10</v>
      </c>
      <c r="D593" s="15">
        <v>27</v>
      </c>
      <c r="E593" s="16">
        <f t="shared" si="63"/>
        <v>1.5384615384615385E-2</v>
      </c>
      <c r="F593" s="16">
        <f t="shared" si="64"/>
        <v>1.9911504424778761E-2</v>
      </c>
      <c r="G593" s="16">
        <f t="shared" si="66"/>
        <v>1.7</v>
      </c>
      <c r="H593" s="16">
        <f t="shared" si="65"/>
        <v>2.6153846153846156E-2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1</v>
      </c>
      <c r="D596" s="15">
        <v>0</v>
      </c>
      <c r="E596" s="16">
        <f t="shared" si="63"/>
        <v>1.5384615384615385E-3</v>
      </c>
      <c r="F596" s="16" t="str">
        <f t="shared" si="64"/>
        <v/>
      </c>
      <c r="G596" s="16">
        <f t="shared" si="66"/>
        <v>-1</v>
      </c>
      <c r="H596" s="16">
        <f t="shared" si="65"/>
        <v>-1.5384615384615385E-3</v>
      </c>
    </row>
    <row r="597" spans="1:8" ht="25.5" x14ac:dyDescent="0.2">
      <c r="A597" s="13"/>
      <c r="B597" s="14" t="s">
        <v>566</v>
      </c>
      <c r="C597" s="15">
        <v>76</v>
      </c>
      <c r="D597" s="15">
        <v>67</v>
      </c>
      <c r="E597" s="16">
        <f t="shared" si="63"/>
        <v>0.11692307692307692</v>
      </c>
      <c r="F597" s="16">
        <f t="shared" si="64"/>
        <v>4.9410029498525077E-2</v>
      </c>
      <c r="G597" s="16">
        <f t="shared" si="66"/>
        <v>-0.11842105263157894</v>
      </c>
      <c r="H597" s="16">
        <f t="shared" si="65"/>
        <v>-1.3846153846153845E-2</v>
      </c>
    </row>
    <row r="598" spans="1:8" x14ac:dyDescent="0.2">
      <c r="A598" s="13"/>
      <c r="B598" s="14" t="s">
        <v>567</v>
      </c>
      <c r="C598" s="15">
        <v>57</v>
      </c>
      <c r="D598" s="15">
        <v>196</v>
      </c>
      <c r="E598" s="16">
        <f t="shared" si="63"/>
        <v>8.7692307692307694E-2</v>
      </c>
      <c r="F598" s="16">
        <f t="shared" si="64"/>
        <v>0.14454277286135694</v>
      </c>
      <c r="G598" s="16">
        <f t="shared" si="66"/>
        <v>2.4385964912280702</v>
      </c>
      <c r="H598" s="16">
        <f t="shared" si="65"/>
        <v>0.21384615384615385</v>
      </c>
    </row>
    <row r="599" spans="1:8" x14ac:dyDescent="0.2">
      <c r="A599" s="13"/>
      <c r="B599" s="14" t="s">
        <v>568</v>
      </c>
      <c r="C599" s="15">
        <v>1</v>
      </c>
      <c r="D599" s="15">
        <v>10</v>
      </c>
      <c r="E599" s="16">
        <f t="shared" si="63"/>
        <v>1.5384615384615385E-3</v>
      </c>
      <c r="F599" s="16">
        <f t="shared" si="64"/>
        <v>7.3746312684365781E-3</v>
      </c>
      <c r="G599" s="16">
        <f t="shared" si="66"/>
        <v>9</v>
      </c>
      <c r="H599" s="16">
        <f t="shared" si="65"/>
        <v>1.3846153846153847E-2</v>
      </c>
    </row>
    <row r="600" spans="1:8" x14ac:dyDescent="0.2">
      <c r="A600" s="13"/>
      <c r="B600" s="14" t="s">
        <v>569</v>
      </c>
      <c r="C600" s="15">
        <v>140</v>
      </c>
      <c r="D600" s="15">
        <v>268</v>
      </c>
      <c r="E600" s="16">
        <f t="shared" si="63"/>
        <v>0.2153846153846154</v>
      </c>
      <c r="F600" s="16">
        <f t="shared" si="64"/>
        <v>0.19764011799410031</v>
      </c>
      <c r="G600" s="16">
        <f t="shared" si="66"/>
        <v>0.91428571428571426</v>
      </c>
      <c r="H600" s="16">
        <f t="shared" si="65"/>
        <v>0.19692307692307692</v>
      </c>
    </row>
    <row r="601" spans="1:8" x14ac:dyDescent="0.2">
      <c r="A601" s="13"/>
      <c r="B601" s="14" t="s">
        <v>570</v>
      </c>
      <c r="C601" s="15">
        <v>116</v>
      </c>
      <c r="D601" s="15">
        <v>178</v>
      </c>
      <c r="E601" s="16">
        <f t="shared" si="63"/>
        <v>0.17846153846153845</v>
      </c>
      <c r="F601" s="16">
        <f t="shared" si="64"/>
        <v>0.13126843657817108</v>
      </c>
      <c r="G601" s="16">
        <f t="shared" si="66"/>
        <v>0.53448275862068961</v>
      </c>
      <c r="H601" s="16">
        <f t="shared" si="65"/>
        <v>9.5384615384615373E-2</v>
      </c>
    </row>
    <row r="602" spans="1:8" x14ac:dyDescent="0.2">
      <c r="A602" s="13"/>
      <c r="B602" s="14" t="s">
        <v>571</v>
      </c>
      <c r="C602" s="15">
        <v>1</v>
      </c>
      <c r="D602" s="15">
        <v>4</v>
      </c>
      <c r="E602" s="16">
        <f t="shared" si="63"/>
        <v>1.5384615384615385E-3</v>
      </c>
      <c r="F602" s="16">
        <f t="shared" si="64"/>
        <v>2.9498525073746312E-3</v>
      </c>
      <c r="G602" s="16">
        <f t="shared" si="66"/>
        <v>3</v>
      </c>
      <c r="H602" s="16">
        <f t="shared" si="65"/>
        <v>4.6153846153846149E-3</v>
      </c>
    </row>
    <row r="603" spans="1:8" x14ac:dyDescent="0.2">
      <c r="A603" s="13"/>
      <c r="B603" s="14" t="s">
        <v>572</v>
      </c>
      <c r="C603" s="15">
        <v>1</v>
      </c>
      <c r="D603" s="15">
        <v>8</v>
      </c>
      <c r="E603" s="16">
        <f t="shared" si="63"/>
        <v>1.5384615384615385E-3</v>
      </c>
      <c r="F603" s="16">
        <f t="shared" si="64"/>
        <v>5.8997050147492625E-3</v>
      </c>
      <c r="G603" s="16">
        <f t="shared" si="66"/>
        <v>7</v>
      </c>
      <c r="H603" s="16">
        <f t="shared" si="65"/>
        <v>1.0769230769230769E-2</v>
      </c>
    </row>
    <row r="604" spans="1:8" ht="25.5" x14ac:dyDescent="0.2">
      <c r="A604" s="13"/>
      <c r="B604" s="14" t="s">
        <v>573</v>
      </c>
      <c r="C604" s="15">
        <v>0</v>
      </c>
      <c r="D604" s="15">
        <v>1</v>
      </c>
      <c r="E604" s="16" t="str">
        <f t="shared" si="63"/>
        <v/>
      </c>
      <c r="F604" s="16">
        <f t="shared" si="64"/>
        <v>7.3746312684365781E-4</v>
      </c>
      <c r="G604" s="16">
        <f t="shared" si="66"/>
        <v>1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13</v>
      </c>
      <c r="D605" s="15">
        <v>11</v>
      </c>
      <c r="E605" s="16">
        <f t="shared" si="63"/>
        <v>0.02</v>
      </c>
      <c r="F605" s="16">
        <f t="shared" si="64"/>
        <v>8.1120943952802359E-3</v>
      </c>
      <c r="G605" s="16">
        <f t="shared" si="66"/>
        <v>-0.15384615384615385</v>
      </c>
      <c r="H605" s="16">
        <f t="shared" si="65"/>
        <v>-3.0769230769230774E-3</v>
      </c>
    </row>
    <row r="606" spans="1:8" x14ac:dyDescent="0.2">
      <c r="A606" s="13"/>
      <c r="B606" s="14" t="s">
        <v>575</v>
      </c>
      <c r="C606" s="15">
        <v>0</v>
      </c>
      <c r="D606" s="15">
        <v>1</v>
      </c>
      <c r="E606" s="16" t="str">
        <f t="shared" si="63"/>
        <v/>
      </c>
      <c r="F606" s="16">
        <f t="shared" si="64"/>
        <v>7.3746312684365781E-4</v>
      </c>
      <c r="G606" s="16">
        <f t="shared" si="66"/>
        <v>1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17</v>
      </c>
      <c r="D607" s="15">
        <v>23</v>
      </c>
      <c r="E607" s="16">
        <f t="shared" si="63"/>
        <v>2.6153846153846153E-2</v>
      </c>
      <c r="F607" s="16">
        <f t="shared" si="64"/>
        <v>1.696165191740413E-2</v>
      </c>
      <c r="G607" s="16">
        <f t="shared" si="66"/>
        <v>0.35294117647058826</v>
      </c>
      <c r="H607" s="16">
        <f t="shared" si="65"/>
        <v>9.2307692307692316E-3</v>
      </c>
    </row>
    <row r="608" spans="1:8" ht="25.5" x14ac:dyDescent="0.2">
      <c r="A608" s="13"/>
      <c r="B608" s="14" t="s">
        <v>577</v>
      </c>
      <c r="C608" s="15">
        <v>9</v>
      </c>
      <c r="D608" s="15">
        <v>76</v>
      </c>
      <c r="E608" s="16">
        <f t="shared" si="63"/>
        <v>1.3846153846153847E-2</v>
      </c>
      <c r="F608" s="16">
        <f t="shared" si="64"/>
        <v>5.6047197640117993E-2</v>
      </c>
      <c r="G608" s="16">
        <f t="shared" si="66"/>
        <v>7.4444444444444446</v>
      </c>
      <c r="H608" s="16">
        <f t="shared" si="65"/>
        <v>0.10307692307692308</v>
      </c>
    </row>
    <row r="609" spans="1:8" ht="25.5" x14ac:dyDescent="0.2">
      <c r="A609" s="13"/>
      <c r="B609" s="14" t="s">
        <v>578</v>
      </c>
      <c r="C609" s="15">
        <v>2</v>
      </c>
      <c r="D609" s="15">
        <v>6</v>
      </c>
      <c r="E609" s="16">
        <f t="shared" si="63"/>
        <v>3.0769230769230769E-3</v>
      </c>
      <c r="F609" s="16">
        <f t="shared" si="64"/>
        <v>4.4247787610619468E-3</v>
      </c>
      <c r="G609" s="16">
        <f t="shared" si="66"/>
        <v>2</v>
      </c>
      <c r="H609" s="16">
        <f t="shared" si="65"/>
        <v>6.1538461538461538E-3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602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603</v>
      </c>
      <c r="C8" s="11">
        <f>+C19+C75+C173+C349+C582</f>
        <v>2038</v>
      </c>
      <c r="D8" s="12">
        <f>+D19+D75+D173+D349+D582</f>
        <v>836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-0.58979391560353289</v>
      </c>
      <c r="H8" s="9">
        <f t="shared" ref="H8:H13" si="1">+IF(OR(AND(E8=""),(G8="")),"",E8*G8)</f>
        <v>-0.58979391560353289</v>
      </c>
    </row>
    <row r="9" spans="1:8" x14ac:dyDescent="0.2">
      <c r="A9" s="13"/>
      <c r="B9" s="14" t="s">
        <v>7</v>
      </c>
      <c r="C9" s="15">
        <f>+C19</f>
        <v>2</v>
      </c>
      <c r="D9" s="15">
        <f>+D19</f>
        <v>1</v>
      </c>
      <c r="E9" s="16">
        <f t="shared" ref="E9:F13" si="2">+C9/C$8</f>
        <v>9.813542688910696E-4</v>
      </c>
      <c r="F9" s="16">
        <f t="shared" si="2"/>
        <v>1.1961722488038277E-3</v>
      </c>
      <c r="G9" s="16">
        <f t="shared" si="0"/>
        <v>-0.5</v>
      </c>
      <c r="H9" s="16">
        <f t="shared" si="1"/>
        <v>-4.906771344455348E-4</v>
      </c>
    </row>
    <row r="10" spans="1:8" x14ac:dyDescent="0.2">
      <c r="A10" s="13"/>
      <c r="B10" s="14" t="s">
        <v>8</v>
      </c>
      <c r="C10" s="15">
        <f>+C75</f>
        <v>123</v>
      </c>
      <c r="D10" s="15">
        <f>+D75</f>
        <v>18</v>
      </c>
      <c r="E10" s="16">
        <f t="shared" si="2"/>
        <v>6.0353287536800783E-2</v>
      </c>
      <c r="F10" s="16">
        <f t="shared" si="2"/>
        <v>2.1531100478468901E-2</v>
      </c>
      <c r="G10" s="16">
        <f t="shared" si="0"/>
        <v>-0.85365853658536583</v>
      </c>
      <c r="H10" s="16">
        <f t="shared" si="1"/>
        <v>-5.1521099116781155E-2</v>
      </c>
    </row>
    <row r="11" spans="1:8" ht="25.5" x14ac:dyDescent="0.2">
      <c r="A11" s="13"/>
      <c r="B11" s="14" t="s">
        <v>9</v>
      </c>
      <c r="C11" s="15">
        <f>+C173</f>
        <v>717</v>
      </c>
      <c r="D11" s="15">
        <f>+D173</f>
        <v>139</v>
      </c>
      <c r="E11" s="16">
        <f t="shared" si="2"/>
        <v>0.35181550539744849</v>
      </c>
      <c r="F11" s="16">
        <f t="shared" si="2"/>
        <v>0.16626794258373206</v>
      </c>
      <c r="G11" s="16">
        <f t="shared" si="0"/>
        <v>-0.80613668061366806</v>
      </c>
      <c r="H11" s="16">
        <f t="shared" si="1"/>
        <v>-0.28361138370951916</v>
      </c>
    </row>
    <row r="12" spans="1:8" x14ac:dyDescent="0.2">
      <c r="A12" s="13"/>
      <c r="B12" s="14" t="s">
        <v>10</v>
      </c>
      <c r="C12" s="15">
        <f>+C349</f>
        <v>341</v>
      </c>
      <c r="D12" s="15">
        <f>+D349</f>
        <v>258</v>
      </c>
      <c r="E12" s="16">
        <f t="shared" si="2"/>
        <v>0.16732090284592738</v>
      </c>
      <c r="F12" s="16">
        <f t="shared" si="2"/>
        <v>0.30861244019138756</v>
      </c>
      <c r="G12" s="16">
        <f t="shared" si="0"/>
        <v>-0.24340175953079179</v>
      </c>
      <c r="H12" s="16">
        <f t="shared" si="1"/>
        <v>-4.0726202158979395E-2</v>
      </c>
    </row>
    <row r="13" spans="1:8" x14ac:dyDescent="0.2">
      <c r="A13" s="13"/>
      <c r="B13" s="14" t="s">
        <v>11</v>
      </c>
      <c r="C13" s="15">
        <f>+C582</f>
        <v>855</v>
      </c>
      <c r="D13" s="15">
        <f>+D582</f>
        <v>420</v>
      </c>
      <c r="E13" s="16">
        <f t="shared" si="2"/>
        <v>0.41952894995093226</v>
      </c>
      <c r="F13" s="16">
        <f t="shared" si="2"/>
        <v>0.50239234449760761</v>
      </c>
      <c r="G13" s="16">
        <f t="shared" si="0"/>
        <v>-0.50877192982456143</v>
      </c>
      <c r="H13" s="16">
        <f t="shared" si="1"/>
        <v>-0.21344455348380764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2</v>
      </c>
      <c r="D19" s="18">
        <f>SUM(D20:D69)</f>
        <v>1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-0.5</v>
      </c>
      <c r="H19" s="19">
        <f t="shared" ref="H19:H50" si="5">+IF(OR(AND(E19=""),(G19="")),"",E19*G19)</f>
        <v>-0.5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1</v>
      </c>
      <c r="D25" s="15">
        <v>0</v>
      </c>
      <c r="E25" s="16">
        <f t="shared" si="3"/>
        <v>0.5</v>
      </c>
      <c r="F25" s="16" t="str">
        <f t="shared" si="4"/>
        <v/>
      </c>
      <c r="G25" s="16">
        <f t="shared" si="6"/>
        <v>-1</v>
      </c>
      <c r="H25" s="16">
        <f t="shared" si="5"/>
        <v>-0.5</v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1</v>
      </c>
      <c r="E62" s="16" t="str">
        <f t="shared" si="7"/>
        <v/>
      </c>
      <c r="F62" s="16">
        <f t="shared" si="8"/>
        <v>1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1</v>
      </c>
      <c r="D67" s="15">
        <v>0</v>
      </c>
      <c r="E67" s="16">
        <f t="shared" si="7"/>
        <v>0.5</v>
      </c>
      <c r="F67" s="16" t="str">
        <f t="shared" si="8"/>
        <v/>
      </c>
      <c r="G67" s="16">
        <f t="shared" si="10"/>
        <v>-1</v>
      </c>
      <c r="H67" s="16">
        <f t="shared" si="9"/>
        <v>-0.5</v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123</v>
      </c>
      <c r="D75" s="18">
        <f>SUM(D76:D167)</f>
        <v>18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-0.85365853658536583</v>
      </c>
      <c r="H75" s="19">
        <f t="shared" ref="H75:H106" si="13">+IF(OR(AND(E75=""),(G75="")),"",E75*G75)</f>
        <v>-0.85365853658536583</v>
      </c>
    </row>
    <row r="76" spans="1:8" x14ac:dyDescent="0.2">
      <c r="A76" s="13"/>
      <c r="B76" s="14" t="s">
        <v>64</v>
      </c>
      <c r="C76" s="15">
        <v>1</v>
      </c>
      <c r="D76" s="15">
        <v>1</v>
      </c>
      <c r="E76" s="16">
        <f t="shared" si="11"/>
        <v>8.130081300813009E-3</v>
      </c>
      <c r="F76" s="16">
        <f t="shared" si="12"/>
        <v>5.5555555555555552E-2</v>
      </c>
      <c r="G76" s="16">
        <f t="shared" ref="G76:G107" si="14">+IF(AND(C76=0,D76=0)," ",IF(C76=0,1,IF(D76=0,-1,(D76-C76)/C76)))</f>
        <v>0</v>
      </c>
      <c r="H76" s="16">
        <f t="shared" si="13"/>
        <v>0</v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3</v>
      </c>
      <c r="D79" s="15">
        <v>0</v>
      </c>
      <c r="E79" s="16">
        <f t="shared" si="11"/>
        <v>2.4390243902439025E-2</v>
      </c>
      <c r="F79" s="16" t="str">
        <f t="shared" si="12"/>
        <v/>
      </c>
      <c r="G79" s="16">
        <f t="shared" si="14"/>
        <v>-1</v>
      </c>
      <c r="H79" s="16">
        <f t="shared" si="13"/>
        <v>-2.4390243902439025E-2</v>
      </c>
    </row>
    <row r="80" spans="1:8" ht="25.5" x14ac:dyDescent="0.2">
      <c r="A80" s="13"/>
      <c r="B80" s="14" t="s">
        <v>68</v>
      </c>
      <c r="C80" s="15">
        <v>1</v>
      </c>
      <c r="D80" s="15">
        <v>1</v>
      </c>
      <c r="E80" s="16">
        <f t="shared" si="11"/>
        <v>8.130081300813009E-3</v>
      </c>
      <c r="F80" s="16">
        <f t="shared" si="12"/>
        <v>5.5555555555555552E-2</v>
      </c>
      <c r="G80" s="16">
        <f t="shared" si="14"/>
        <v>0</v>
      </c>
      <c r="H80" s="16">
        <f t="shared" si="13"/>
        <v>0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2</v>
      </c>
      <c r="D89" s="15">
        <v>0</v>
      </c>
      <c r="E89" s="16">
        <f t="shared" si="11"/>
        <v>1.6260162601626018E-2</v>
      </c>
      <c r="F89" s="16" t="str">
        <f t="shared" si="12"/>
        <v/>
      </c>
      <c r="G89" s="16">
        <f t="shared" si="14"/>
        <v>-1</v>
      </c>
      <c r="H89" s="16">
        <f t="shared" si="13"/>
        <v>-1.6260162601626018E-2</v>
      </c>
    </row>
    <row r="90" spans="1:8" x14ac:dyDescent="0.2">
      <c r="A90" s="13"/>
      <c r="B90" s="14" t="s">
        <v>78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3</v>
      </c>
      <c r="D91" s="15">
        <v>0</v>
      </c>
      <c r="E91" s="16">
        <f t="shared" si="11"/>
        <v>2.4390243902439025E-2</v>
      </c>
      <c r="F91" s="16" t="str">
        <f t="shared" si="12"/>
        <v/>
      </c>
      <c r="G91" s="16">
        <f t="shared" si="14"/>
        <v>-1</v>
      </c>
      <c r="H91" s="16">
        <f t="shared" si="13"/>
        <v>-2.4390243902439025E-2</v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1</v>
      </c>
      <c r="D97" s="15">
        <v>0</v>
      </c>
      <c r="E97" s="16">
        <f t="shared" si="11"/>
        <v>8.130081300813009E-3</v>
      </c>
      <c r="F97" s="16" t="str">
        <f t="shared" si="12"/>
        <v/>
      </c>
      <c r="G97" s="16">
        <f t="shared" si="14"/>
        <v>-1</v>
      </c>
      <c r="H97" s="16">
        <f t="shared" si="13"/>
        <v>-8.130081300813009E-3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1</v>
      </c>
      <c r="D99" s="15">
        <v>0</v>
      </c>
      <c r="E99" s="16">
        <f t="shared" si="11"/>
        <v>8.130081300813009E-3</v>
      </c>
      <c r="F99" s="16" t="str">
        <f t="shared" si="12"/>
        <v/>
      </c>
      <c r="G99" s="16">
        <f t="shared" si="14"/>
        <v>-1</v>
      </c>
      <c r="H99" s="16">
        <f t="shared" si="13"/>
        <v>-8.130081300813009E-3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2</v>
      </c>
      <c r="D104" s="15">
        <v>1</v>
      </c>
      <c r="E104" s="16">
        <f t="shared" si="11"/>
        <v>1.6260162601626018E-2</v>
      </c>
      <c r="F104" s="16">
        <f t="shared" si="12"/>
        <v>5.5555555555555552E-2</v>
      </c>
      <c r="G104" s="16">
        <f t="shared" si="14"/>
        <v>-0.5</v>
      </c>
      <c r="H104" s="16">
        <f t="shared" si="13"/>
        <v>-8.130081300813009E-3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1</v>
      </c>
      <c r="D106" s="15">
        <v>1</v>
      </c>
      <c r="E106" s="16">
        <f t="shared" si="11"/>
        <v>8.130081300813009E-3</v>
      </c>
      <c r="F106" s="16">
        <f t="shared" si="12"/>
        <v>5.5555555555555552E-2</v>
      </c>
      <c r="G106" s="16">
        <f t="shared" si="14"/>
        <v>0</v>
      </c>
      <c r="H106" s="16">
        <f t="shared" si="13"/>
        <v>0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41</v>
      </c>
      <c r="D110" s="15">
        <v>0</v>
      </c>
      <c r="E110" s="16">
        <f t="shared" si="15"/>
        <v>0.33333333333333331</v>
      </c>
      <c r="F110" s="16" t="str">
        <f t="shared" si="16"/>
        <v/>
      </c>
      <c r="G110" s="16">
        <f t="shared" si="18"/>
        <v>-1</v>
      </c>
      <c r="H110" s="16">
        <f t="shared" si="17"/>
        <v>-0.33333333333333331</v>
      </c>
    </row>
    <row r="111" spans="1:8" x14ac:dyDescent="0.2">
      <c r="A111" s="13"/>
      <c r="B111" s="14" t="s">
        <v>100</v>
      </c>
      <c r="C111" s="15">
        <v>9</v>
      </c>
      <c r="D111" s="15">
        <v>0</v>
      </c>
      <c r="E111" s="16">
        <f t="shared" si="15"/>
        <v>7.3170731707317069E-2</v>
      </c>
      <c r="F111" s="16" t="str">
        <f t="shared" si="16"/>
        <v/>
      </c>
      <c r="G111" s="16">
        <f t="shared" si="18"/>
        <v>-1</v>
      </c>
      <c r="H111" s="16">
        <f t="shared" si="17"/>
        <v>-7.3170731707317069E-2</v>
      </c>
    </row>
    <row r="112" spans="1:8" ht="25.5" x14ac:dyDescent="0.2">
      <c r="A112" s="13"/>
      <c r="B112" s="14" t="s">
        <v>101</v>
      </c>
      <c r="C112" s="15">
        <v>1</v>
      </c>
      <c r="D112" s="15">
        <v>0</v>
      </c>
      <c r="E112" s="16">
        <f t="shared" si="15"/>
        <v>8.130081300813009E-3</v>
      </c>
      <c r="F112" s="16" t="str">
        <f t="shared" si="16"/>
        <v/>
      </c>
      <c r="G112" s="16">
        <f t="shared" si="18"/>
        <v>-1</v>
      </c>
      <c r="H112" s="16">
        <f t="shared" si="17"/>
        <v>-8.130081300813009E-3</v>
      </c>
    </row>
    <row r="113" spans="1:8" ht="25.5" x14ac:dyDescent="0.2">
      <c r="A113" s="13"/>
      <c r="B113" s="14" t="s">
        <v>102</v>
      </c>
      <c r="C113" s="15">
        <v>1</v>
      </c>
      <c r="D113" s="15">
        <v>0</v>
      </c>
      <c r="E113" s="16">
        <f t="shared" si="15"/>
        <v>8.130081300813009E-3</v>
      </c>
      <c r="F113" s="16" t="str">
        <f t="shared" si="16"/>
        <v/>
      </c>
      <c r="G113" s="16">
        <f t="shared" si="18"/>
        <v>-1</v>
      </c>
      <c r="H113" s="16">
        <f t="shared" si="17"/>
        <v>-8.130081300813009E-3</v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0</v>
      </c>
      <c r="E115" s="16" t="str">
        <f t="shared" si="15"/>
        <v/>
      </c>
      <c r="F115" s="16" t="str">
        <f t="shared" si="16"/>
        <v/>
      </c>
      <c r="G115" s="16" t="str">
        <f t="shared" si="18"/>
        <v xml:space="preserve"> 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1</v>
      </c>
      <c r="D120" s="15">
        <v>0</v>
      </c>
      <c r="E120" s="16">
        <f t="shared" si="15"/>
        <v>8.130081300813009E-3</v>
      </c>
      <c r="F120" s="16" t="str">
        <f t="shared" si="16"/>
        <v/>
      </c>
      <c r="G120" s="16">
        <f t="shared" si="18"/>
        <v>-1</v>
      </c>
      <c r="H120" s="16">
        <f t="shared" si="17"/>
        <v>-8.130081300813009E-3</v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3</v>
      </c>
      <c r="D125" s="15">
        <v>0</v>
      </c>
      <c r="E125" s="16">
        <f t="shared" si="15"/>
        <v>2.4390243902439025E-2</v>
      </c>
      <c r="F125" s="16" t="str">
        <f t="shared" si="16"/>
        <v/>
      </c>
      <c r="G125" s="16">
        <f t="shared" si="18"/>
        <v>-1</v>
      </c>
      <c r="H125" s="16">
        <f t="shared" si="17"/>
        <v>-2.4390243902439025E-2</v>
      </c>
    </row>
    <row r="126" spans="1:8" x14ac:dyDescent="0.2">
      <c r="A126" s="13"/>
      <c r="B126" s="14" t="s">
        <v>115</v>
      </c>
      <c r="C126" s="15">
        <v>7</v>
      </c>
      <c r="D126" s="15">
        <v>6</v>
      </c>
      <c r="E126" s="16">
        <f t="shared" si="15"/>
        <v>5.6910569105691054E-2</v>
      </c>
      <c r="F126" s="16">
        <f t="shared" si="16"/>
        <v>0.33333333333333331</v>
      </c>
      <c r="G126" s="16">
        <f t="shared" si="18"/>
        <v>-0.14285714285714285</v>
      </c>
      <c r="H126" s="16">
        <f t="shared" si="17"/>
        <v>-8.1300813008130073E-3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4</v>
      </c>
      <c r="D128" s="15">
        <v>6</v>
      </c>
      <c r="E128" s="16">
        <f t="shared" si="15"/>
        <v>3.2520325203252036E-2</v>
      </c>
      <c r="F128" s="16">
        <f t="shared" si="16"/>
        <v>0.33333333333333331</v>
      </c>
      <c r="G128" s="16">
        <f t="shared" si="18"/>
        <v>0.5</v>
      </c>
      <c r="H128" s="16">
        <f t="shared" si="17"/>
        <v>1.6260162601626018E-2</v>
      </c>
    </row>
    <row r="129" spans="1:8" x14ac:dyDescent="0.2">
      <c r="A129" s="13"/>
      <c r="B129" s="14" t="s">
        <v>118</v>
      </c>
      <c r="C129" s="15">
        <v>4</v>
      </c>
      <c r="D129" s="15">
        <v>0</v>
      </c>
      <c r="E129" s="16">
        <f t="shared" si="15"/>
        <v>3.2520325203252036E-2</v>
      </c>
      <c r="F129" s="16" t="str">
        <f t="shared" si="16"/>
        <v/>
      </c>
      <c r="G129" s="16">
        <f t="shared" si="18"/>
        <v>-1</v>
      </c>
      <c r="H129" s="16">
        <f t="shared" si="17"/>
        <v>-3.2520325203252036E-2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3</v>
      </c>
      <c r="D131" s="15">
        <v>0</v>
      </c>
      <c r="E131" s="16">
        <f t="shared" si="15"/>
        <v>2.4390243902439025E-2</v>
      </c>
      <c r="F131" s="16" t="str">
        <f t="shared" si="16"/>
        <v/>
      </c>
      <c r="G131" s="16">
        <f t="shared" si="18"/>
        <v>-1</v>
      </c>
      <c r="H131" s="16">
        <f t="shared" si="17"/>
        <v>-2.4390243902439025E-2</v>
      </c>
    </row>
    <row r="132" spans="1:8" ht="25.5" x14ac:dyDescent="0.2">
      <c r="A132" s="13"/>
      <c r="B132" s="14" t="s">
        <v>121</v>
      </c>
      <c r="C132" s="15">
        <v>23</v>
      </c>
      <c r="D132" s="15">
        <v>0</v>
      </c>
      <c r="E132" s="16">
        <f t="shared" si="15"/>
        <v>0.18699186991869918</v>
      </c>
      <c r="F132" s="16" t="str">
        <f t="shared" si="16"/>
        <v/>
      </c>
      <c r="G132" s="16">
        <f t="shared" si="18"/>
        <v>-1</v>
      </c>
      <c r="H132" s="16">
        <f t="shared" si="17"/>
        <v>-0.18699186991869918</v>
      </c>
    </row>
    <row r="133" spans="1:8" x14ac:dyDescent="0.2">
      <c r="A133" s="13"/>
      <c r="B133" s="14" t="s">
        <v>122</v>
      </c>
      <c r="C133" s="15">
        <v>1</v>
      </c>
      <c r="D133" s="15">
        <v>1</v>
      </c>
      <c r="E133" s="16">
        <f t="shared" si="15"/>
        <v>8.130081300813009E-3</v>
      </c>
      <c r="F133" s="16">
        <f t="shared" si="16"/>
        <v>5.5555555555555552E-2</v>
      </c>
      <c r="G133" s="16">
        <f t="shared" si="18"/>
        <v>0</v>
      </c>
      <c r="H133" s="16">
        <f t="shared" si="17"/>
        <v>0</v>
      </c>
    </row>
    <row r="134" spans="1:8" x14ac:dyDescent="0.2">
      <c r="A134" s="13"/>
      <c r="B134" s="14" t="s">
        <v>123</v>
      </c>
      <c r="C134" s="15">
        <v>2</v>
      </c>
      <c r="D134" s="15">
        <v>0</v>
      </c>
      <c r="E134" s="16">
        <f t="shared" si="15"/>
        <v>1.6260162601626018E-2</v>
      </c>
      <c r="F134" s="16" t="str">
        <f t="shared" si="16"/>
        <v/>
      </c>
      <c r="G134" s="16">
        <f t="shared" si="18"/>
        <v>-1</v>
      </c>
      <c r="H134" s="16">
        <f t="shared" si="17"/>
        <v>-1.6260162601626018E-2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1</v>
      </c>
      <c r="D136" s="15">
        <v>0</v>
      </c>
      <c r="E136" s="16">
        <f t="shared" si="15"/>
        <v>8.130081300813009E-3</v>
      </c>
      <c r="F136" s="16" t="str">
        <f t="shared" si="16"/>
        <v/>
      </c>
      <c r="G136" s="16">
        <f t="shared" si="18"/>
        <v>-1</v>
      </c>
      <c r="H136" s="16">
        <f t="shared" si="17"/>
        <v>-8.130081300813009E-3</v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7</v>
      </c>
      <c r="D165" s="15">
        <v>1</v>
      </c>
      <c r="E165" s="16">
        <f t="shared" si="19"/>
        <v>5.6910569105691054E-2</v>
      </c>
      <c r="F165" s="16">
        <f t="shared" si="20"/>
        <v>5.5555555555555552E-2</v>
      </c>
      <c r="G165" s="16">
        <f t="shared" si="22"/>
        <v>-0.8571428571428571</v>
      </c>
      <c r="H165" s="16">
        <f t="shared" si="21"/>
        <v>-4.8780487804878044E-2</v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717</v>
      </c>
      <c r="D173" s="18">
        <f>SUM(D174:D343)</f>
        <v>139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-0.80613668061366806</v>
      </c>
      <c r="H173" s="19">
        <f t="shared" ref="H173:H204" si="25">+IF(OR(AND(E173=""),(G173="")),"",E173*G173)</f>
        <v>-0.80613668061366806</v>
      </c>
    </row>
    <row r="174" spans="1:8" x14ac:dyDescent="0.2">
      <c r="A174" s="13"/>
      <c r="B174" s="14" t="s">
        <v>157</v>
      </c>
      <c r="C174" s="15">
        <v>1</v>
      </c>
      <c r="D174" s="15">
        <v>1</v>
      </c>
      <c r="E174" s="16">
        <f t="shared" si="23"/>
        <v>1.3947001394700139E-3</v>
      </c>
      <c r="F174" s="16">
        <f t="shared" si="24"/>
        <v>7.1942446043165471E-3</v>
      </c>
      <c r="G174" s="16">
        <f t="shared" ref="G174:G205" si="26">+IF(AND(C174=0,D174=0)," ",IF(C174=0,1,IF(D174=0,-1,(D174-C174)/C174)))</f>
        <v>0</v>
      </c>
      <c r="H174" s="16">
        <f t="shared" si="25"/>
        <v>0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51</v>
      </c>
      <c r="D179" s="15">
        <v>13</v>
      </c>
      <c r="E179" s="16">
        <f t="shared" si="23"/>
        <v>7.1129707112970716E-2</v>
      </c>
      <c r="F179" s="16">
        <f t="shared" si="24"/>
        <v>9.3525179856115109E-2</v>
      </c>
      <c r="G179" s="16">
        <f t="shared" si="26"/>
        <v>-0.74509803921568629</v>
      </c>
      <c r="H179" s="16">
        <f t="shared" si="25"/>
        <v>-5.2998605299860536E-2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1</v>
      </c>
      <c r="D183" s="15">
        <v>0</v>
      </c>
      <c r="E183" s="16">
        <f t="shared" si="23"/>
        <v>1.3947001394700139E-3</v>
      </c>
      <c r="F183" s="16" t="str">
        <f t="shared" si="24"/>
        <v/>
      </c>
      <c r="G183" s="16">
        <f t="shared" si="26"/>
        <v>-1</v>
      </c>
      <c r="H183" s="16">
        <f t="shared" si="25"/>
        <v>-1.3947001394700139E-3</v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1</v>
      </c>
      <c r="D186" s="15">
        <v>0</v>
      </c>
      <c r="E186" s="16">
        <f t="shared" si="23"/>
        <v>1.3947001394700139E-3</v>
      </c>
      <c r="F186" s="16" t="str">
        <f t="shared" si="24"/>
        <v/>
      </c>
      <c r="G186" s="16">
        <f t="shared" si="26"/>
        <v>-1</v>
      </c>
      <c r="H186" s="16">
        <f t="shared" si="25"/>
        <v>-1.3947001394700139E-3</v>
      </c>
    </row>
    <row r="187" spans="1:8" x14ac:dyDescent="0.2">
      <c r="A187" s="13"/>
      <c r="B187" s="14" t="s">
        <v>170</v>
      </c>
      <c r="C187" s="15">
        <v>1</v>
      </c>
      <c r="D187" s="15">
        <v>0</v>
      </c>
      <c r="E187" s="16">
        <f t="shared" si="23"/>
        <v>1.3947001394700139E-3</v>
      </c>
      <c r="F187" s="16" t="str">
        <f t="shared" si="24"/>
        <v/>
      </c>
      <c r="G187" s="16">
        <f t="shared" si="26"/>
        <v>-1</v>
      </c>
      <c r="H187" s="16">
        <f t="shared" si="25"/>
        <v>-1.3947001394700139E-3</v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11</v>
      </c>
      <c r="D198" s="15">
        <v>0</v>
      </c>
      <c r="E198" s="16">
        <f t="shared" si="23"/>
        <v>1.5341701534170154E-2</v>
      </c>
      <c r="F198" s="16" t="str">
        <f t="shared" si="24"/>
        <v/>
      </c>
      <c r="G198" s="16">
        <f t="shared" si="26"/>
        <v>-1</v>
      </c>
      <c r="H198" s="16">
        <f t="shared" si="25"/>
        <v>-1.5341701534170154E-2</v>
      </c>
    </row>
    <row r="199" spans="1:8" x14ac:dyDescent="0.2">
      <c r="A199" s="13"/>
      <c r="B199" s="14" t="s">
        <v>182</v>
      </c>
      <c r="C199" s="15">
        <v>64</v>
      </c>
      <c r="D199" s="15">
        <v>3</v>
      </c>
      <c r="E199" s="16">
        <f t="shared" si="23"/>
        <v>8.926080892608089E-2</v>
      </c>
      <c r="F199" s="16">
        <f t="shared" si="24"/>
        <v>2.1582733812949641E-2</v>
      </c>
      <c r="G199" s="16">
        <f t="shared" si="26"/>
        <v>-0.953125</v>
      </c>
      <c r="H199" s="16">
        <f t="shared" si="25"/>
        <v>-8.5076708507670851E-2</v>
      </c>
    </row>
    <row r="200" spans="1:8" ht="25.5" x14ac:dyDescent="0.2">
      <c r="A200" s="13"/>
      <c r="B200" s="14" t="s">
        <v>183</v>
      </c>
      <c r="C200" s="15">
        <v>25</v>
      </c>
      <c r="D200" s="15">
        <v>0</v>
      </c>
      <c r="E200" s="16">
        <f t="shared" si="23"/>
        <v>3.4867503486750349E-2</v>
      </c>
      <c r="F200" s="16" t="str">
        <f t="shared" si="24"/>
        <v/>
      </c>
      <c r="G200" s="16">
        <f t="shared" si="26"/>
        <v>-1</v>
      </c>
      <c r="H200" s="16">
        <f t="shared" si="25"/>
        <v>-3.4867503486750349E-2</v>
      </c>
    </row>
    <row r="201" spans="1:8" x14ac:dyDescent="0.2">
      <c r="A201" s="13"/>
      <c r="B201" s="14" t="s">
        <v>184</v>
      </c>
      <c r="C201" s="15">
        <v>40</v>
      </c>
      <c r="D201" s="15">
        <v>0</v>
      </c>
      <c r="E201" s="16">
        <f t="shared" si="23"/>
        <v>5.5788005578800558E-2</v>
      </c>
      <c r="F201" s="16" t="str">
        <f t="shared" si="24"/>
        <v/>
      </c>
      <c r="G201" s="16">
        <f t="shared" si="26"/>
        <v>-1</v>
      </c>
      <c r="H201" s="16">
        <f t="shared" si="25"/>
        <v>-5.5788005578800558E-2</v>
      </c>
    </row>
    <row r="202" spans="1:8" x14ac:dyDescent="0.2">
      <c r="A202" s="13"/>
      <c r="B202" s="14" t="s">
        <v>185</v>
      </c>
      <c r="C202" s="15">
        <v>1</v>
      </c>
      <c r="D202" s="15">
        <v>2</v>
      </c>
      <c r="E202" s="16">
        <f t="shared" si="23"/>
        <v>1.3947001394700139E-3</v>
      </c>
      <c r="F202" s="16">
        <f t="shared" si="24"/>
        <v>1.4388489208633094E-2</v>
      </c>
      <c r="G202" s="16">
        <f t="shared" si="26"/>
        <v>1</v>
      </c>
      <c r="H202" s="16">
        <f t="shared" si="25"/>
        <v>1.3947001394700139E-3</v>
      </c>
    </row>
    <row r="203" spans="1:8" x14ac:dyDescent="0.2">
      <c r="A203" s="13"/>
      <c r="B203" s="14" t="s">
        <v>186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0</v>
      </c>
      <c r="D204" s="15">
        <v>0</v>
      </c>
      <c r="E204" s="16" t="str">
        <f t="shared" si="23"/>
        <v/>
      </c>
      <c r="F204" s="16" t="str">
        <f t="shared" si="24"/>
        <v/>
      </c>
      <c r="G204" s="16" t="str">
        <f t="shared" si="26"/>
        <v xml:space="preserve"> 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1</v>
      </c>
      <c r="D213" s="15">
        <v>1</v>
      </c>
      <c r="E213" s="16">
        <f t="shared" si="27"/>
        <v>1.3947001394700139E-3</v>
      </c>
      <c r="F213" s="16">
        <f t="shared" si="28"/>
        <v>7.1942446043165471E-3</v>
      </c>
      <c r="G213" s="16">
        <f t="shared" si="30"/>
        <v>0</v>
      </c>
      <c r="H213" s="16">
        <f t="shared" si="29"/>
        <v>0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20</v>
      </c>
      <c r="D225" s="15">
        <v>3</v>
      </c>
      <c r="E225" s="16">
        <f t="shared" si="27"/>
        <v>2.7894002789400279E-2</v>
      </c>
      <c r="F225" s="16">
        <f t="shared" si="28"/>
        <v>2.1582733812949641E-2</v>
      </c>
      <c r="G225" s="16">
        <f t="shared" si="30"/>
        <v>-0.85</v>
      </c>
      <c r="H225" s="16">
        <f t="shared" si="29"/>
        <v>-2.3709902370990237E-2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18</v>
      </c>
      <c r="D238" s="15">
        <v>58</v>
      </c>
      <c r="E238" s="16">
        <f t="shared" si="31"/>
        <v>2.5104602510460251E-2</v>
      </c>
      <c r="F238" s="16">
        <f t="shared" si="32"/>
        <v>0.41726618705035973</v>
      </c>
      <c r="G238" s="16">
        <f t="shared" ref="G238:G269" si="34">+IF(AND(C238=0,D238=0)," ",IF(C238=0,1,IF(D238=0,-1,(D238-C238)/C238)))</f>
        <v>2.2222222222222223</v>
      </c>
      <c r="H238" s="16">
        <f t="shared" si="33"/>
        <v>5.5788005578800558E-2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1</v>
      </c>
      <c r="D241" s="15">
        <v>0</v>
      </c>
      <c r="E241" s="16">
        <f t="shared" si="31"/>
        <v>1.3947001394700139E-3</v>
      </c>
      <c r="F241" s="16" t="str">
        <f t="shared" si="32"/>
        <v/>
      </c>
      <c r="G241" s="16">
        <f t="shared" si="34"/>
        <v>-1</v>
      </c>
      <c r="H241" s="16">
        <f t="shared" si="33"/>
        <v>-1.3947001394700139E-3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1</v>
      </c>
      <c r="D244" s="15">
        <v>0</v>
      </c>
      <c r="E244" s="16">
        <f t="shared" si="31"/>
        <v>1.3947001394700139E-3</v>
      </c>
      <c r="F244" s="16" t="str">
        <f t="shared" si="32"/>
        <v/>
      </c>
      <c r="G244" s="16">
        <f t="shared" si="34"/>
        <v>-1</v>
      </c>
      <c r="H244" s="16">
        <f t="shared" si="33"/>
        <v>-1.3947001394700139E-3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12</v>
      </c>
      <c r="D260" s="15">
        <v>0</v>
      </c>
      <c r="E260" s="16">
        <f t="shared" si="31"/>
        <v>1.6736401673640166E-2</v>
      </c>
      <c r="F260" s="16" t="str">
        <f t="shared" si="32"/>
        <v/>
      </c>
      <c r="G260" s="16">
        <f t="shared" si="34"/>
        <v>-1</v>
      </c>
      <c r="H260" s="16">
        <f t="shared" si="33"/>
        <v>-1.6736401673640166E-2</v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1</v>
      </c>
      <c r="D268" s="15">
        <v>0</v>
      </c>
      <c r="E268" s="16">
        <f t="shared" si="31"/>
        <v>1.3947001394700139E-3</v>
      </c>
      <c r="F268" s="16" t="str">
        <f t="shared" si="32"/>
        <v/>
      </c>
      <c r="G268" s="16">
        <f t="shared" si="34"/>
        <v>-1</v>
      </c>
      <c r="H268" s="16">
        <f t="shared" si="33"/>
        <v>-1.3947001394700139E-3</v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329</v>
      </c>
      <c r="D271" s="15">
        <v>0</v>
      </c>
      <c r="E271" s="16">
        <f t="shared" si="35"/>
        <v>0.45885634588563456</v>
      </c>
      <c r="F271" s="16" t="str">
        <f t="shared" si="36"/>
        <v/>
      </c>
      <c r="G271" s="16">
        <f t="shared" si="38"/>
        <v>-1</v>
      </c>
      <c r="H271" s="16">
        <f t="shared" si="37"/>
        <v>-0.45885634588563456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1</v>
      </c>
      <c r="D276" s="15">
        <v>0</v>
      </c>
      <c r="E276" s="16">
        <f t="shared" si="35"/>
        <v>1.3947001394700139E-3</v>
      </c>
      <c r="F276" s="16" t="str">
        <f t="shared" si="36"/>
        <v/>
      </c>
      <c r="G276" s="16">
        <f t="shared" si="38"/>
        <v>-1</v>
      </c>
      <c r="H276" s="16">
        <f t="shared" si="37"/>
        <v>-1.3947001394700139E-3</v>
      </c>
    </row>
    <row r="277" spans="1:8" x14ac:dyDescent="0.2">
      <c r="A277" s="13"/>
      <c r="B277" s="14" t="s">
        <v>259</v>
      </c>
      <c r="C277" s="15">
        <v>0</v>
      </c>
      <c r="D277" s="15">
        <v>1</v>
      </c>
      <c r="E277" s="16" t="str">
        <f t="shared" si="35"/>
        <v/>
      </c>
      <c r="F277" s="16">
        <f t="shared" si="36"/>
        <v>7.1942446043165471E-3</v>
      </c>
      <c r="G277" s="16">
        <f t="shared" si="38"/>
        <v>1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1</v>
      </c>
      <c r="E281" s="16" t="str">
        <f t="shared" si="35"/>
        <v/>
      </c>
      <c r="F281" s="16">
        <f t="shared" si="36"/>
        <v>7.1942446043165471E-3</v>
      </c>
      <c r="G281" s="16">
        <f t="shared" si="38"/>
        <v>1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1</v>
      </c>
      <c r="D282" s="15">
        <v>0</v>
      </c>
      <c r="E282" s="16">
        <f t="shared" si="35"/>
        <v>1.3947001394700139E-3</v>
      </c>
      <c r="F282" s="16" t="str">
        <f t="shared" si="36"/>
        <v/>
      </c>
      <c r="G282" s="16">
        <f t="shared" si="38"/>
        <v>-1</v>
      </c>
      <c r="H282" s="16">
        <f t="shared" si="37"/>
        <v>-1.3947001394700139E-3</v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1</v>
      </c>
      <c r="D288" s="15">
        <v>0</v>
      </c>
      <c r="E288" s="16">
        <f t="shared" si="35"/>
        <v>1.3947001394700139E-3</v>
      </c>
      <c r="F288" s="16" t="str">
        <f t="shared" si="36"/>
        <v/>
      </c>
      <c r="G288" s="16">
        <f t="shared" si="38"/>
        <v>-1</v>
      </c>
      <c r="H288" s="16">
        <f t="shared" si="37"/>
        <v>-1.3947001394700139E-3</v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5</v>
      </c>
      <c r="D300" s="15">
        <v>0</v>
      </c>
      <c r="E300" s="16">
        <f t="shared" si="35"/>
        <v>6.9735006973500697E-3</v>
      </c>
      <c r="F300" s="16" t="str">
        <f t="shared" si="36"/>
        <v/>
      </c>
      <c r="G300" s="16">
        <f t="shared" si="38"/>
        <v>-1</v>
      </c>
      <c r="H300" s="16">
        <f t="shared" si="37"/>
        <v>-6.9735006973500697E-3</v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19</v>
      </c>
      <c r="D305" s="15">
        <v>1</v>
      </c>
      <c r="E305" s="16">
        <f t="shared" si="39"/>
        <v>2.6499302649930265E-2</v>
      </c>
      <c r="F305" s="16">
        <f t="shared" si="40"/>
        <v>7.1942446043165471E-3</v>
      </c>
      <c r="G305" s="16">
        <f t="shared" si="42"/>
        <v>-0.94736842105263153</v>
      </c>
      <c r="H305" s="16">
        <f t="shared" si="41"/>
        <v>-2.5104602510460251E-2</v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50</v>
      </c>
      <c r="D308" s="15">
        <v>7</v>
      </c>
      <c r="E308" s="16">
        <f t="shared" si="39"/>
        <v>6.9735006973500699E-2</v>
      </c>
      <c r="F308" s="16">
        <f t="shared" si="40"/>
        <v>5.0359712230215826E-2</v>
      </c>
      <c r="G308" s="16">
        <f t="shared" si="42"/>
        <v>-0.86</v>
      </c>
      <c r="H308" s="16">
        <f t="shared" si="41"/>
        <v>-5.9972105997210604E-2</v>
      </c>
    </row>
    <row r="309" spans="1:8" x14ac:dyDescent="0.2">
      <c r="A309" s="13"/>
      <c r="B309" s="14" t="s">
        <v>291</v>
      </c>
      <c r="C309" s="15">
        <v>1</v>
      </c>
      <c r="D309" s="15">
        <v>0</v>
      </c>
      <c r="E309" s="16">
        <f t="shared" si="39"/>
        <v>1.3947001394700139E-3</v>
      </c>
      <c r="F309" s="16" t="str">
        <f t="shared" si="40"/>
        <v/>
      </c>
      <c r="G309" s="16">
        <f t="shared" si="42"/>
        <v>-1</v>
      </c>
      <c r="H309" s="16">
        <f t="shared" si="41"/>
        <v>-1.3947001394700139E-3</v>
      </c>
    </row>
    <row r="310" spans="1:8" ht="25.5" x14ac:dyDescent="0.2">
      <c r="A310" s="13"/>
      <c r="B310" s="14" t="s">
        <v>292</v>
      </c>
      <c r="C310" s="15">
        <v>57</v>
      </c>
      <c r="D310" s="15">
        <v>0</v>
      </c>
      <c r="E310" s="16">
        <f t="shared" si="39"/>
        <v>7.9497907949790794E-2</v>
      </c>
      <c r="F310" s="16" t="str">
        <f t="shared" si="40"/>
        <v/>
      </c>
      <c r="G310" s="16">
        <f t="shared" si="42"/>
        <v>-1</v>
      </c>
      <c r="H310" s="16">
        <f t="shared" si="41"/>
        <v>-7.9497907949790794E-2</v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2</v>
      </c>
      <c r="D319" s="15">
        <v>48</v>
      </c>
      <c r="E319" s="16">
        <f t="shared" si="39"/>
        <v>2.7894002789400278E-3</v>
      </c>
      <c r="F319" s="16">
        <f t="shared" si="40"/>
        <v>0.34532374100719426</v>
      </c>
      <c r="G319" s="16">
        <f t="shared" si="42"/>
        <v>23</v>
      </c>
      <c r="H319" s="16">
        <f t="shared" si="41"/>
        <v>6.4156206415620642E-2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1</v>
      </c>
      <c r="D328" s="15">
        <v>0</v>
      </c>
      <c r="E328" s="16">
        <f t="shared" si="39"/>
        <v>1.3947001394700139E-3</v>
      </c>
      <c r="F328" s="16" t="str">
        <f t="shared" si="40"/>
        <v/>
      </c>
      <c r="G328" s="16">
        <f t="shared" si="42"/>
        <v>-1</v>
      </c>
      <c r="H328" s="16">
        <f t="shared" si="41"/>
        <v>-1.3947001394700139E-3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341</v>
      </c>
      <c r="D349" s="18">
        <f>SUM(D350:D576)</f>
        <v>258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-0.24340175953079179</v>
      </c>
      <c r="H349" s="19">
        <f t="shared" ref="H349:H412" si="49">+IF(OR(AND(E349=""),(G349="")),"",E349*G349)</f>
        <v>-0.24340175953079179</v>
      </c>
    </row>
    <row r="350" spans="1:8" x14ac:dyDescent="0.2">
      <c r="A350" s="13"/>
      <c r="B350" s="14" t="s">
        <v>326</v>
      </c>
      <c r="C350" s="15">
        <v>0</v>
      </c>
      <c r="D350" s="15">
        <v>0</v>
      </c>
      <c r="E350" s="16" t="str">
        <f t="shared" si="47"/>
        <v/>
      </c>
      <c r="F350" s="16" t="str">
        <f t="shared" si="48"/>
        <v/>
      </c>
      <c r="G350" s="16" t="str">
        <f t="shared" ref="G350:G413" si="50">+IF(AND(C350=0,D350=0)," ",IF(C350=0,1,IF(D350=0,-1,(D350-C350)/C350)))</f>
        <v xml:space="preserve"> </v>
      </c>
      <c r="H350" s="16" t="str">
        <f t="shared" si="49"/>
        <v/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7</v>
      </c>
      <c r="D355" s="15">
        <v>3</v>
      </c>
      <c r="E355" s="16">
        <f t="shared" si="47"/>
        <v>2.0527859237536656E-2</v>
      </c>
      <c r="F355" s="16">
        <f t="shared" si="48"/>
        <v>1.1627906976744186E-2</v>
      </c>
      <c r="G355" s="16">
        <f t="shared" si="50"/>
        <v>-0.5714285714285714</v>
      </c>
      <c r="H355" s="16">
        <f t="shared" si="49"/>
        <v>-1.1730205278592374E-2</v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</v>
      </c>
      <c r="D361" s="15">
        <v>121</v>
      </c>
      <c r="E361" s="16">
        <f t="shared" si="47"/>
        <v>2.9325513196480938E-3</v>
      </c>
      <c r="F361" s="16">
        <f t="shared" si="48"/>
        <v>0.4689922480620155</v>
      </c>
      <c r="G361" s="16">
        <f t="shared" si="50"/>
        <v>120</v>
      </c>
      <c r="H361" s="16">
        <f t="shared" si="49"/>
        <v>0.35190615835777128</v>
      </c>
    </row>
    <row r="362" spans="1:8" x14ac:dyDescent="0.2">
      <c r="A362" s="13"/>
      <c r="B362" s="14" t="s">
        <v>338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7</v>
      </c>
      <c r="D364" s="15">
        <v>0</v>
      </c>
      <c r="E364" s="16">
        <f t="shared" si="47"/>
        <v>2.0527859237536656E-2</v>
      </c>
      <c r="F364" s="16" t="str">
        <f t="shared" si="48"/>
        <v/>
      </c>
      <c r="G364" s="16">
        <f t="shared" si="50"/>
        <v>-1</v>
      </c>
      <c r="H364" s="16">
        <f t="shared" si="49"/>
        <v>-2.0527859237536656E-2</v>
      </c>
    </row>
    <row r="365" spans="1:8" x14ac:dyDescent="0.2">
      <c r="A365" s="13"/>
      <c r="B365" s="14" t="s">
        <v>341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15</v>
      </c>
      <c r="D369" s="15">
        <v>2</v>
      </c>
      <c r="E369" s="16">
        <f t="shared" si="47"/>
        <v>4.398826979472141E-2</v>
      </c>
      <c r="F369" s="16">
        <f t="shared" si="48"/>
        <v>7.7519379844961239E-3</v>
      </c>
      <c r="G369" s="16">
        <f t="shared" si="50"/>
        <v>-0.8666666666666667</v>
      </c>
      <c r="H369" s="16">
        <f t="shared" si="49"/>
        <v>-3.8123167155425221E-2</v>
      </c>
    </row>
    <row r="370" spans="1:8" x14ac:dyDescent="0.2">
      <c r="A370" s="13"/>
      <c r="B370" s="14" t="s">
        <v>346</v>
      </c>
      <c r="C370" s="15">
        <v>1</v>
      </c>
      <c r="D370" s="15">
        <v>0</v>
      </c>
      <c r="E370" s="16">
        <f t="shared" si="47"/>
        <v>2.9325513196480938E-3</v>
      </c>
      <c r="F370" s="16" t="str">
        <f t="shared" si="48"/>
        <v/>
      </c>
      <c r="G370" s="16">
        <f t="shared" si="50"/>
        <v>-1</v>
      </c>
      <c r="H370" s="16">
        <f t="shared" si="49"/>
        <v>-2.9325513196480938E-3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1</v>
      </c>
      <c r="D373" s="15">
        <v>0</v>
      </c>
      <c r="E373" s="16">
        <f t="shared" si="47"/>
        <v>2.9325513196480938E-3</v>
      </c>
      <c r="F373" s="16" t="str">
        <f t="shared" si="48"/>
        <v/>
      </c>
      <c r="G373" s="16">
        <f t="shared" si="50"/>
        <v>-1</v>
      </c>
      <c r="H373" s="16">
        <f t="shared" si="49"/>
        <v>-2.9325513196480938E-3</v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13</v>
      </c>
      <c r="D378" s="15">
        <v>0</v>
      </c>
      <c r="E378" s="16">
        <f t="shared" si="47"/>
        <v>3.8123167155425221E-2</v>
      </c>
      <c r="F378" s="16" t="str">
        <f t="shared" si="48"/>
        <v/>
      </c>
      <c r="G378" s="16">
        <f t="shared" si="50"/>
        <v>-1</v>
      </c>
      <c r="H378" s="16">
        <f t="shared" si="49"/>
        <v>-3.8123167155425221E-2</v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1</v>
      </c>
      <c r="D383" s="15">
        <v>0</v>
      </c>
      <c r="E383" s="16">
        <f t="shared" si="47"/>
        <v>2.9325513196480938E-3</v>
      </c>
      <c r="F383" s="16" t="str">
        <f t="shared" si="48"/>
        <v/>
      </c>
      <c r="G383" s="16">
        <f t="shared" si="50"/>
        <v>-1</v>
      </c>
      <c r="H383" s="16">
        <f t="shared" si="49"/>
        <v>-2.9325513196480938E-3</v>
      </c>
    </row>
    <row r="384" spans="1:8" x14ac:dyDescent="0.2">
      <c r="A384" s="13"/>
      <c r="B384" s="14" t="s">
        <v>360</v>
      </c>
      <c r="C384" s="15">
        <v>20</v>
      </c>
      <c r="D384" s="15">
        <v>1</v>
      </c>
      <c r="E384" s="16">
        <f t="shared" si="47"/>
        <v>5.865102639296188E-2</v>
      </c>
      <c r="F384" s="16">
        <f t="shared" si="48"/>
        <v>3.875968992248062E-3</v>
      </c>
      <c r="G384" s="16">
        <f t="shared" si="50"/>
        <v>-0.95</v>
      </c>
      <c r="H384" s="16">
        <f t="shared" si="49"/>
        <v>-5.5718475073313782E-2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1</v>
      </c>
      <c r="E386" s="16" t="str">
        <f t="shared" si="47"/>
        <v/>
      </c>
      <c r="F386" s="16">
        <f t="shared" si="48"/>
        <v>3.875968992248062E-3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5</v>
      </c>
      <c r="D388" s="15">
        <v>0</v>
      </c>
      <c r="E388" s="16">
        <f t="shared" si="47"/>
        <v>1.466275659824047E-2</v>
      </c>
      <c r="F388" s="16" t="str">
        <f t="shared" si="48"/>
        <v/>
      </c>
      <c r="G388" s="16">
        <f t="shared" si="50"/>
        <v>-1</v>
      </c>
      <c r="H388" s="16">
        <f t="shared" si="49"/>
        <v>-1.466275659824047E-2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19</v>
      </c>
      <c r="D391" s="15">
        <v>5</v>
      </c>
      <c r="E391" s="16">
        <f t="shared" si="47"/>
        <v>5.5718475073313782E-2</v>
      </c>
      <c r="F391" s="16">
        <f t="shared" si="48"/>
        <v>1.937984496124031E-2</v>
      </c>
      <c r="G391" s="16">
        <f t="shared" si="50"/>
        <v>-0.73684210526315785</v>
      </c>
      <c r="H391" s="16">
        <f t="shared" si="49"/>
        <v>-4.1055718475073312E-2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36</v>
      </c>
      <c r="D395" s="15">
        <v>3</v>
      </c>
      <c r="E395" s="16">
        <f t="shared" si="47"/>
        <v>0.10557184750733138</v>
      </c>
      <c r="F395" s="16">
        <f t="shared" si="48"/>
        <v>1.1627906976744186E-2</v>
      </c>
      <c r="G395" s="16">
        <f t="shared" si="50"/>
        <v>-0.91666666666666663</v>
      </c>
      <c r="H395" s="16">
        <f t="shared" si="49"/>
        <v>-9.6774193548387094E-2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32</v>
      </c>
      <c r="D397" s="15">
        <v>2</v>
      </c>
      <c r="E397" s="16">
        <f t="shared" si="47"/>
        <v>9.3841642228739003E-2</v>
      </c>
      <c r="F397" s="16">
        <f t="shared" si="48"/>
        <v>7.7519379844961239E-3</v>
      </c>
      <c r="G397" s="16">
        <f t="shared" si="50"/>
        <v>-0.9375</v>
      </c>
      <c r="H397" s="16">
        <f t="shared" si="49"/>
        <v>-8.797653958944282E-2</v>
      </c>
    </row>
    <row r="398" spans="1:8" x14ac:dyDescent="0.2">
      <c r="A398" s="13"/>
      <c r="B398" s="14" t="s">
        <v>374</v>
      </c>
      <c r="C398" s="15">
        <v>17</v>
      </c>
      <c r="D398" s="15">
        <v>12</v>
      </c>
      <c r="E398" s="16">
        <f t="shared" si="47"/>
        <v>4.9853372434017593E-2</v>
      </c>
      <c r="F398" s="16">
        <f t="shared" si="48"/>
        <v>4.6511627906976744E-2</v>
      </c>
      <c r="G398" s="16">
        <f t="shared" si="50"/>
        <v>-0.29411764705882354</v>
      </c>
      <c r="H398" s="16">
        <f t="shared" si="49"/>
        <v>-1.4662756598240468E-2</v>
      </c>
    </row>
    <row r="399" spans="1:8" x14ac:dyDescent="0.2">
      <c r="A399" s="13"/>
      <c r="B399" s="14" t="s">
        <v>375</v>
      </c>
      <c r="C399" s="15">
        <v>1</v>
      </c>
      <c r="D399" s="15">
        <v>1</v>
      </c>
      <c r="E399" s="16">
        <f t="shared" si="47"/>
        <v>2.9325513196480938E-3</v>
      </c>
      <c r="F399" s="16">
        <f t="shared" si="48"/>
        <v>3.875968992248062E-3</v>
      </c>
      <c r="G399" s="16">
        <f t="shared" si="50"/>
        <v>0</v>
      </c>
      <c r="H399" s="16">
        <f t="shared" si="49"/>
        <v>0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1</v>
      </c>
      <c r="D403" s="15">
        <v>0</v>
      </c>
      <c r="E403" s="16">
        <f t="shared" si="47"/>
        <v>2.9325513196480938E-3</v>
      </c>
      <c r="F403" s="16" t="str">
        <f t="shared" si="48"/>
        <v/>
      </c>
      <c r="G403" s="16">
        <f t="shared" si="50"/>
        <v>-1</v>
      </c>
      <c r="H403" s="16">
        <f t="shared" si="49"/>
        <v>-2.9325513196480938E-3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5</v>
      </c>
      <c r="D405" s="15">
        <v>0</v>
      </c>
      <c r="E405" s="16">
        <f t="shared" si="47"/>
        <v>1.466275659824047E-2</v>
      </c>
      <c r="F405" s="16" t="str">
        <f t="shared" si="48"/>
        <v/>
      </c>
      <c r="G405" s="16">
        <f t="shared" si="50"/>
        <v>-1</v>
      </c>
      <c r="H405" s="16">
        <f t="shared" si="49"/>
        <v>-1.466275659824047E-2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2</v>
      </c>
      <c r="D409" s="15">
        <v>1</v>
      </c>
      <c r="E409" s="16">
        <f t="shared" si="47"/>
        <v>5.8651026392961877E-3</v>
      </c>
      <c r="F409" s="16">
        <f t="shared" si="48"/>
        <v>3.875968992248062E-3</v>
      </c>
      <c r="G409" s="16">
        <f t="shared" si="50"/>
        <v>-0.5</v>
      </c>
      <c r="H409" s="16">
        <f t="shared" si="49"/>
        <v>-2.9325513196480938E-3</v>
      </c>
    </row>
    <row r="410" spans="1:8" x14ac:dyDescent="0.2">
      <c r="A410" s="13"/>
      <c r="B410" s="14" t="s">
        <v>386</v>
      </c>
      <c r="C410" s="15">
        <v>2</v>
      </c>
      <c r="D410" s="15">
        <v>2</v>
      </c>
      <c r="E410" s="16">
        <f t="shared" si="47"/>
        <v>5.8651026392961877E-3</v>
      </c>
      <c r="F410" s="16">
        <f t="shared" si="48"/>
        <v>7.7519379844961239E-3</v>
      </c>
      <c r="G410" s="16">
        <f t="shared" si="50"/>
        <v>0</v>
      </c>
      <c r="H410" s="16">
        <f t="shared" si="49"/>
        <v>0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1</v>
      </c>
      <c r="E412" s="16" t="str">
        <f t="shared" si="47"/>
        <v/>
      </c>
      <c r="F412" s="16">
        <f t="shared" si="48"/>
        <v>3.875968992248062E-3</v>
      </c>
      <c r="G412" s="16">
        <f t="shared" si="50"/>
        <v>1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2</v>
      </c>
      <c r="D416" s="15">
        <v>0</v>
      </c>
      <c r="E416" s="16">
        <f t="shared" si="51"/>
        <v>5.8651026392961877E-3</v>
      </c>
      <c r="F416" s="16" t="str">
        <f t="shared" si="52"/>
        <v/>
      </c>
      <c r="G416" s="16">
        <f t="shared" si="54"/>
        <v>-1</v>
      </c>
      <c r="H416" s="16">
        <f t="shared" si="53"/>
        <v>-5.8651026392961877E-3</v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21</v>
      </c>
      <c r="D419" s="15">
        <v>1</v>
      </c>
      <c r="E419" s="16">
        <f t="shared" si="51"/>
        <v>6.1583577712609971E-2</v>
      </c>
      <c r="F419" s="16">
        <f t="shared" si="52"/>
        <v>3.875968992248062E-3</v>
      </c>
      <c r="G419" s="16">
        <f t="shared" si="54"/>
        <v>-0.95238095238095233</v>
      </c>
      <c r="H419" s="16">
        <f t="shared" si="53"/>
        <v>-5.8651026392961873E-2</v>
      </c>
    </row>
    <row r="420" spans="1:8" x14ac:dyDescent="0.2">
      <c r="A420" s="13"/>
      <c r="B420" s="14" t="s">
        <v>396</v>
      </c>
      <c r="C420" s="15">
        <v>2</v>
      </c>
      <c r="D420" s="15">
        <v>1</v>
      </c>
      <c r="E420" s="16">
        <f t="shared" si="51"/>
        <v>5.8651026392961877E-3</v>
      </c>
      <c r="F420" s="16">
        <f t="shared" si="52"/>
        <v>3.875968992248062E-3</v>
      </c>
      <c r="G420" s="16">
        <f t="shared" si="54"/>
        <v>-0.5</v>
      </c>
      <c r="H420" s="16">
        <f t="shared" si="53"/>
        <v>-2.9325513196480938E-3</v>
      </c>
    </row>
    <row r="421" spans="1:8" x14ac:dyDescent="0.2">
      <c r="A421" s="13"/>
      <c r="B421" s="14" t="s">
        <v>397</v>
      </c>
      <c r="C421" s="15">
        <v>0</v>
      </c>
      <c r="D421" s="15">
        <v>1</v>
      </c>
      <c r="E421" s="16" t="str">
        <f t="shared" si="51"/>
        <v/>
      </c>
      <c r="F421" s="16">
        <f t="shared" si="52"/>
        <v>3.875968992248062E-3</v>
      </c>
      <c r="G421" s="16">
        <f t="shared" si="54"/>
        <v>1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1</v>
      </c>
      <c r="D423" s="15">
        <v>0</v>
      </c>
      <c r="E423" s="16">
        <f t="shared" si="51"/>
        <v>2.9325513196480938E-3</v>
      </c>
      <c r="F423" s="16" t="str">
        <f t="shared" si="52"/>
        <v/>
      </c>
      <c r="G423" s="16">
        <f t="shared" si="54"/>
        <v>-1</v>
      </c>
      <c r="H423" s="16">
        <f t="shared" si="53"/>
        <v>-2.9325513196480938E-3</v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13</v>
      </c>
      <c r="D428" s="15">
        <v>3</v>
      </c>
      <c r="E428" s="16">
        <f t="shared" si="51"/>
        <v>3.8123167155425221E-2</v>
      </c>
      <c r="F428" s="16">
        <f t="shared" si="52"/>
        <v>1.1627906976744186E-2</v>
      </c>
      <c r="G428" s="16">
        <f t="shared" si="54"/>
        <v>-0.76923076923076927</v>
      </c>
      <c r="H428" s="16">
        <f t="shared" si="53"/>
        <v>-2.932551319648094E-2</v>
      </c>
    </row>
    <row r="429" spans="1:8" x14ac:dyDescent="0.2">
      <c r="A429" s="13"/>
      <c r="B429" s="14" t="s">
        <v>405</v>
      </c>
      <c r="C429" s="15">
        <v>0</v>
      </c>
      <c r="D429" s="15">
        <v>15</v>
      </c>
      <c r="E429" s="16" t="str">
        <f t="shared" si="51"/>
        <v/>
      </c>
      <c r="F429" s="16">
        <f t="shared" si="52"/>
        <v>5.8139534883720929E-2</v>
      </c>
      <c r="G429" s="16">
        <f t="shared" si="54"/>
        <v>1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1</v>
      </c>
      <c r="D440" s="15">
        <v>0</v>
      </c>
      <c r="E440" s="16">
        <f t="shared" si="51"/>
        <v>2.9325513196480938E-3</v>
      </c>
      <c r="F440" s="16" t="str">
        <f t="shared" si="52"/>
        <v/>
      </c>
      <c r="G440" s="16">
        <f t="shared" si="54"/>
        <v>-1</v>
      </c>
      <c r="H440" s="16">
        <f t="shared" si="53"/>
        <v>-2.9325513196480938E-3</v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2</v>
      </c>
      <c r="D442" s="15">
        <v>20</v>
      </c>
      <c r="E442" s="16">
        <f t="shared" si="51"/>
        <v>5.8651026392961877E-3</v>
      </c>
      <c r="F442" s="16">
        <f t="shared" si="52"/>
        <v>7.7519379844961239E-2</v>
      </c>
      <c r="G442" s="16">
        <f t="shared" si="54"/>
        <v>9</v>
      </c>
      <c r="H442" s="16">
        <f t="shared" si="53"/>
        <v>5.2785923753665691E-2</v>
      </c>
    </row>
    <row r="443" spans="1:8" x14ac:dyDescent="0.2">
      <c r="A443" s="13"/>
      <c r="B443" s="14" t="s">
        <v>419</v>
      </c>
      <c r="C443" s="15">
        <v>0</v>
      </c>
      <c r="D443" s="15">
        <v>2</v>
      </c>
      <c r="E443" s="16" t="str">
        <f t="shared" si="51"/>
        <v/>
      </c>
      <c r="F443" s="16">
        <f t="shared" si="52"/>
        <v>7.7519379844961239E-3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66</v>
      </c>
      <c r="D445" s="15">
        <v>2</v>
      </c>
      <c r="E445" s="16">
        <f t="shared" si="51"/>
        <v>0.19354838709677419</v>
      </c>
      <c r="F445" s="16">
        <f t="shared" si="52"/>
        <v>7.7519379844961239E-3</v>
      </c>
      <c r="G445" s="16">
        <f t="shared" si="54"/>
        <v>-0.96969696969696972</v>
      </c>
      <c r="H445" s="16">
        <f t="shared" si="53"/>
        <v>-0.18768328445747801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3</v>
      </c>
      <c r="D449" s="15">
        <v>0</v>
      </c>
      <c r="E449" s="16">
        <f t="shared" si="51"/>
        <v>8.7976539589442824E-3</v>
      </c>
      <c r="F449" s="16" t="str">
        <f t="shared" si="52"/>
        <v/>
      </c>
      <c r="G449" s="16">
        <f t="shared" si="54"/>
        <v>-1</v>
      </c>
      <c r="H449" s="16">
        <f t="shared" si="53"/>
        <v>-8.7976539589442824E-3</v>
      </c>
    </row>
    <row r="450" spans="1:8" x14ac:dyDescent="0.2">
      <c r="A450" s="13"/>
      <c r="B450" s="14" t="s">
        <v>426</v>
      </c>
      <c r="C450" s="15">
        <v>4</v>
      </c>
      <c r="D450" s="15">
        <v>3</v>
      </c>
      <c r="E450" s="16">
        <f t="shared" si="51"/>
        <v>1.1730205278592375E-2</v>
      </c>
      <c r="F450" s="16">
        <f t="shared" si="52"/>
        <v>1.1627906976744186E-2</v>
      </c>
      <c r="G450" s="16">
        <f t="shared" si="54"/>
        <v>-0.25</v>
      </c>
      <c r="H450" s="16">
        <f t="shared" si="53"/>
        <v>-2.9325513196480938E-3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1</v>
      </c>
      <c r="E459" s="16" t="str">
        <f t="shared" si="51"/>
        <v/>
      </c>
      <c r="F459" s="16">
        <f t="shared" si="52"/>
        <v>3.875968992248062E-3</v>
      </c>
      <c r="G459" s="16">
        <f t="shared" si="54"/>
        <v>1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1</v>
      </c>
      <c r="D471" s="15">
        <v>0</v>
      </c>
      <c r="E471" s="16">
        <f t="shared" si="51"/>
        <v>2.9325513196480938E-3</v>
      </c>
      <c r="F471" s="16" t="str">
        <f t="shared" si="52"/>
        <v/>
      </c>
      <c r="G471" s="16">
        <f t="shared" si="54"/>
        <v>-1</v>
      </c>
      <c r="H471" s="16">
        <f t="shared" si="53"/>
        <v>-2.9325513196480938E-3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3</v>
      </c>
      <c r="D473" s="15">
        <v>0</v>
      </c>
      <c r="E473" s="16">
        <f t="shared" si="51"/>
        <v>8.7976539589442824E-3</v>
      </c>
      <c r="F473" s="16" t="str">
        <f t="shared" si="52"/>
        <v/>
      </c>
      <c r="G473" s="16">
        <f t="shared" si="54"/>
        <v>-1</v>
      </c>
      <c r="H473" s="16">
        <f t="shared" si="53"/>
        <v>-8.7976539589442824E-3</v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11</v>
      </c>
      <c r="D484" s="15">
        <v>0</v>
      </c>
      <c r="E484" s="16">
        <f t="shared" si="55"/>
        <v>3.2258064516129031E-2</v>
      </c>
      <c r="F484" s="16" t="str">
        <f t="shared" si="56"/>
        <v/>
      </c>
      <c r="G484" s="16">
        <f t="shared" si="58"/>
        <v>-1</v>
      </c>
      <c r="H484" s="16">
        <f t="shared" si="57"/>
        <v>-3.2258064516129031E-2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1</v>
      </c>
      <c r="E506" s="16" t="str">
        <f t="shared" si="55"/>
        <v/>
      </c>
      <c r="F506" s="16">
        <f t="shared" si="56"/>
        <v>3.875968992248062E-3</v>
      </c>
      <c r="G506" s="16">
        <f t="shared" si="58"/>
        <v>1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9</v>
      </c>
      <c r="D510" s="15">
        <v>0</v>
      </c>
      <c r="E510" s="16">
        <f t="shared" si="55"/>
        <v>2.6392961876832845E-2</v>
      </c>
      <c r="F510" s="16" t="str">
        <f t="shared" si="56"/>
        <v/>
      </c>
      <c r="G510" s="16">
        <f t="shared" si="58"/>
        <v>-1</v>
      </c>
      <c r="H510" s="16">
        <f t="shared" si="57"/>
        <v>-2.6392961876832845E-2</v>
      </c>
    </row>
    <row r="511" spans="1:8" x14ac:dyDescent="0.2">
      <c r="A511" s="13"/>
      <c r="B511" s="14" t="s">
        <v>487</v>
      </c>
      <c r="C511" s="15">
        <v>5</v>
      </c>
      <c r="D511" s="15">
        <v>1</v>
      </c>
      <c r="E511" s="16">
        <f t="shared" si="55"/>
        <v>1.466275659824047E-2</v>
      </c>
      <c r="F511" s="16">
        <f t="shared" si="56"/>
        <v>3.875968992248062E-3</v>
      </c>
      <c r="G511" s="16">
        <f t="shared" si="58"/>
        <v>-0.8</v>
      </c>
      <c r="H511" s="16">
        <f t="shared" si="57"/>
        <v>-1.1730205278592377E-2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5</v>
      </c>
      <c r="D514" s="15">
        <v>0</v>
      </c>
      <c r="E514" s="16">
        <f t="shared" si="55"/>
        <v>1.466275659824047E-2</v>
      </c>
      <c r="F514" s="16" t="str">
        <f t="shared" si="56"/>
        <v/>
      </c>
      <c r="G514" s="16">
        <f t="shared" si="58"/>
        <v>-1</v>
      </c>
      <c r="H514" s="16">
        <f t="shared" si="57"/>
        <v>-1.466275659824047E-2</v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2</v>
      </c>
      <c r="D534" s="15">
        <v>26</v>
      </c>
      <c r="E534" s="16">
        <f t="shared" si="55"/>
        <v>5.8651026392961877E-3</v>
      </c>
      <c r="F534" s="16">
        <f t="shared" si="56"/>
        <v>0.10077519379844961</v>
      </c>
      <c r="G534" s="16">
        <f t="shared" si="58"/>
        <v>12</v>
      </c>
      <c r="H534" s="16">
        <f t="shared" si="57"/>
        <v>7.0381231671554245E-2</v>
      </c>
    </row>
    <row r="535" spans="1:8" x14ac:dyDescent="0.2">
      <c r="A535" s="13"/>
      <c r="B535" s="14" t="s">
        <v>511</v>
      </c>
      <c r="C535" s="15">
        <v>0</v>
      </c>
      <c r="D535" s="15">
        <v>2</v>
      </c>
      <c r="E535" s="16" t="str">
        <f t="shared" si="55"/>
        <v/>
      </c>
      <c r="F535" s="16">
        <f t="shared" si="56"/>
        <v>7.7519379844961239E-3</v>
      </c>
      <c r="G535" s="16">
        <f t="shared" si="58"/>
        <v>1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2</v>
      </c>
      <c r="D552" s="15">
        <v>0</v>
      </c>
      <c r="E552" s="16">
        <f t="shared" si="59"/>
        <v>5.8651026392961877E-3</v>
      </c>
      <c r="F552" s="16" t="str">
        <f t="shared" si="60"/>
        <v/>
      </c>
      <c r="G552" s="16">
        <f t="shared" si="62"/>
        <v>-1</v>
      </c>
      <c r="H552" s="16">
        <f t="shared" si="61"/>
        <v>-5.8651026392961877E-3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2</v>
      </c>
      <c r="D554" s="15">
        <v>0</v>
      </c>
      <c r="E554" s="16">
        <f t="shared" si="59"/>
        <v>5.8651026392961877E-3</v>
      </c>
      <c r="F554" s="16" t="str">
        <f t="shared" si="60"/>
        <v/>
      </c>
      <c r="G554" s="16">
        <f t="shared" si="62"/>
        <v>-1</v>
      </c>
      <c r="H554" s="16">
        <f t="shared" si="61"/>
        <v>-5.8651026392961877E-3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535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0</v>
      </c>
      <c r="D561" s="15">
        <v>1</v>
      </c>
      <c r="E561" s="16" t="str">
        <f t="shared" si="59"/>
        <v/>
      </c>
      <c r="F561" s="16">
        <f t="shared" si="60"/>
        <v>3.875968992248062E-3</v>
      </c>
      <c r="G561" s="16">
        <f t="shared" si="62"/>
        <v>1</v>
      </c>
      <c r="H561" s="16" t="str">
        <f t="shared" si="61"/>
        <v/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0</v>
      </c>
      <c r="E568" s="16" t="str">
        <f t="shared" si="59"/>
        <v/>
      </c>
      <c r="F568" s="16" t="str">
        <f t="shared" si="60"/>
        <v/>
      </c>
      <c r="G568" s="16" t="str">
        <f t="shared" si="62"/>
        <v xml:space="preserve"> 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23</v>
      </c>
      <c r="E571" s="16" t="str">
        <f t="shared" si="59"/>
        <v/>
      </c>
      <c r="F571" s="16">
        <f t="shared" si="60"/>
        <v>8.9147286821705432E-2</v>
      </c>
      <c r="G571" s="16">
        <f t="shared" si="62"/>
        <v>1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855</v>
      </c>
      <c r="D582" s="18">
        <f>SUM(D583:D609)</f>
        <v>420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-0.50877192982456143</v>
      </c>
      <c r="H582" s="19">
        <f t="shared" ref="H582:H609" si="65">+IF(OR(AND(E582=""),(G582="")),"",E582*G582)</f>
        <v>-0.50877192982456143</v>
      </c>
    </row>
    <row r="583" spans="1:8" x14ac:dyDescent="0.2">
      <c r="A583" s="13"/>
      <c r="B583" s="14" t="s">
        <v>552</v>
      </c>
      <c r="C583" s="15">
        <v>1</v>
      </c>
      <c r="D583" s="15">
        <v>0</v>
      </c>
      <c r="E583" s="16">
        <f t="shared" si="63"/>
        <v>1.1695906432748538E-3</v>
      </c>
      <c r="F583" s="16" t="str">
        <f t="shared" si="64"/>
        <v/>
      </c>
      <c r="G583" s="16">
        <f t="shared" ref="G583:G609" si="66">+IF(AND(C583=0,D583=0)," ",IF(C583=0,1,IF(D583=0,-1,(D583-C583)/C583)))</f>
        <v>-1</v>
      </c>
      <c r="H583" s="16">
        <f t="shared" si="65"/>
        <v>-1.1695906432748538E-3</v>
      </c>
    </row>
    <row r="584" spans="1:8" x14ac:dyDescent="0.2">
      <c r="A584" s="13"/>
      <c r="B584" s="14" t="s">
        <v>553</v>
      </c>
      <c r="C584" s="15">
        <v>1</v>
      </c>
      <c r="D584" s="15">
        <v>1</v>
      </c>
      <c r="E584" s="16">
        <f t="shared" si="63"/>
        <v>1.1695906432748538E-3</v>
      </c>
      <c r="F584" s="16">
        <f t="shared" si="64"/>
        <v>2.3809523809523812E-3</v>
      </c>
      <c r="G584" s="16">
        <f t="shared" si="66"/>
        <v>0</v>
      </c>
      <c r="H584" s="16">
        <f t="shared" si="65"/>
        <v>0</v>
      </c>
    </row>
    <row r="585" spans="1:8" ht="25.5" x14ac:dyDescent="0.2">
      <c r="A585" s="13"/>
      <c r="B585" s="14" t="s">
        <v>554</v>
      </c>
      <c r="C585" s="15">
        <v>8</v>
      </c>
      <c r="D585" s="15">
        <v>1</v>
      </c>
      <c r="E585" s="16">
        <f t="shared" si="63"/>
        <v>9.3567251461988306E-3</v>
      </c>
      <c r="F585" s="16">
        <f t="shared" si="64"/>
        <v>2.3809523809523812E-3</v>
      </c>
      <c r="G585" s="16">
        <f t="shared" si="66"/>
        <v>-0.875</v>
      </c>
      <c r="H585" s="16">
        <f t="shared" si="65"/>
        <v>-8.1871345029239772E-3</v>
      </c>
    </row>
    <row r="586" spans="1:8" x14ac:dyDescent="0.2">
      <c r="A586" s="13"/>
      <c r="B586" s="14" t="s">
        <v>555</v>
      </c>
      <c r="C586" s="15">
        <v>2</v>
      </c>
      <c r="D586" s="15">
        <v>3</v>
      </c>
      <c r="E586" s="16">
        <f t="shared" si="63"/>
        <v>2.3391812865497076E-3</v>
      </c>
      <c r="F586" s="16">
        <f t="shared" si="64"/>
        <v>7.1428571428571426E-3</v>
      </c>
      <c r="G586" s="16">
        <f t="shared" si="66"/>
        <v>0.5</v>
      </c>
      <c r="H586" s="16">
        <f t="shared" si="65"/>
        <v>1.1695906432748538E-3</v>
      </c>
    </row>
    <row r="587" spans="1:8" x14ac:dyDescent="0.2">
      <c r="A587" s="13"/>
      <c r="B587" s="14" t="s">
        <v>556</v>
      </c>
      <c r="C587" s="15">
        <v>2</v>
      </c>
      <c r="D587" s="15">
        <v>0</v>
      </c>
      <c r="E587" s="16">
        <f t="shared" si="63"/>
        <v>2.3391812865497076E-3</v>
      </c>
      <c r="F587" s="16" t="str">
        <f t="shared" si="64"/>
        <v/>
      </c>
      <c r="G587" s="16">
        <f t="shared" si="66"/>
        <v>-1</v>
      </c>
      <c r="H587" s="16">
        <f t="shared" si="65"/>
        <v>-2.3391812865497076E-3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5</v>
      </c>
      <c r="D593" s="15">
        <v>0</v>
      </c>
      <c r="E593" s="16">
        <f t="shared" si="63"/>
        <v>5.8479532163742687E-3</v>
      </c>
      <c r="F593" s="16" t="str">
        <f t="shared" si="64"/>
        <v/>
      </c>
      <c r="G593" s="16">
        <f t="shared" si="66"/>
        <v>-1</v>
      </c>
      <c r="H593" s="16">
        <f t="shared" si="65"/>
        <v>-5.8479532163742687E-3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22</v>
      </c>
      <c r="D598" s="15">
        <v>0</v>
      </c>
      <c r="E598" s="16">
        <f t="shared" si="63"/>
        <v>2.5730994152046785E-2</v>
      </c>
      <c r="F598" s="16" t="str">
        <f t="shared" si="64"/>
        <v/>
      </c>
      <c r="G598" s="16">
        <f t="shared" si="66"/>
        <v>-1</v>
      </c>
      <c r="H598" s="16">
        <f t="shared" si="65"/>
        <v>-2.5730994152046785E-2</v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17</v>
      </c>
      <c r="D600" s="15">
        <v>3</v>
      </c>
      <c r="E600" s="16">
        <f t="shared" si="63"/>
        <v>1.9883040935672516E-2</v>
      </c>
      <c r="F600" s="16">
        <f t="shared" si="64"/>
        <v>7.1428571428571426E-3</v>
      </c>
      <c r="G600" s="16">
        <f t="shared" si="66"/>
        <v>-0.82352941176470584</v>
      </c>
      <c r="H600" s="16">
        <f t="shared" si="65"/>
        <v>-1.6374269005847954E-2</v>
      </c>
    </row>
    <row r="601" spans="1:8" x14ac:dyDescent="0.2">
      <c r="A601" s="13"/>
      <c r="B601" s="14" t="s">
        <v>570</v>
      </c>
      <c r="C601" s="15">
        <v>797</v>
      </c>
      <c r="D601" s="15">
        <v>402</v>
      </c>
      <c r="E601" s="16">
        <f t="shared" si="63"/>
        <v>0.93216374269005853</v>
      </c>
      <c r="F601" s="16">
        <f t="shared" si="64"/>
        <v>0.95714285714285718</v>
      </c>
      <c r="G601" s="16">
        <f t="shared" si="66"/>
        <v>-0.49560853199498117</v>
      </c>
      <c r="H601" s="16">
        <f t="shared" si="65"/>
        <v>-0.46198830409356728</v>
      </c>
    </row>
    <row r="602" spans="1:8" x14ac:dyDescent="0.2">
      <c r="A602" s="13"/>
      <c r="B602" s="14" t="s">
        <v>571</v>
      </c>
      <c r="C602" s="15">
        <v>0</v>
      </c>
      <c r="D602" s="15">
        <v>9</v>
      </c>
      <c r="E602" s="16" t="str">
        <f t="shared" si="63"/>
        <v/>
      </c>
      <c r="F602" s="16">
        <f t="shared" si="64"/>
        <v>2.1428571428571429E-2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0</v>
      </c>
      <c r="D609" s="15">
        <v>1</v>
      </c>
      <c r="E609" s="16" t="str">
        <f t="shared" si="63"/>
        <v/>
      </c>
      <c r="F609" s="16">
        <f t="shared" si="64"/>
        <v>2.3809523809523812E-3</v>
      </c>
      <c r="G609" s="16">
        <f t="shared" si="66"/>
        <v>1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604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605</v>
      </c>
      <c r="C8" s="11">
        <f>+C19+C75+C173+C349+C582</f>
        <v>3661</v>
      </c>
      <c r="D8" s="12">
        <f>+D19+D75+D173+D349+D582</f>
        <v>6265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0.71128107074569791</v>
      </c>
      <c r="H8" s="9">
        <f t="shared" ref="H8:H13" si="1">+IF(OR(AND(E8=""),(G8="")),"",E8*G8)</f>
        <v>0.71128107074569791</v>
      </c>
    </row>
    <row r="9" spans="1:8" x14ac:dyDescent="0.2">
      <c r="A9" s="13"/>
      <c r="B9" s="14" t="s">
        <v>7</v>
      </c>
      <c r="C9" s="15">
        <f>+C19</f>
        <v>25</v>
      </c>
      <c r="D9" s="15">
        <f>+D19</f>
        <v>28</v>
      </c>
      <c r="E9" s="16">
        <f t="shared" ref="E9:F13" si="2">+C9/C$8</f>
        <v>6.8287353182190655E-3</v>
      </c>
      <c r="F9" s="16">
        <f t="shared" si="2"/>
        <v>4.4692737430167594E-3</v>
      </c>
      <c r="G9" s="16">
        <f t="shared" si="0"/>
        <v>0.12</v>
      </c>
      <c r="H9" s="16">
        <f t="shared" si="1"/>
        <v>8.1944823818628782E-4</v>
      </c>
    </row>
    <row r="10" spans="1:8" x14ac:dyDescent="0.2">
      <c r="A10" s="13"/>
      <c r="B10" s="14" t="s">
        <v>8</v>
      </c>
      <c r="C10" s="15">
        <f>+C75</f>
        <v>233</v>
      </c>
      <c r="D10" s="15">
        <f>+D75</f>
        <v>699</v>
      </c>
      <c r="E10" s="16">
        <f t="shared" si="2"/>
        <v>6.3643813165801699E-2</v>
      </c>
      <c r="F10" s="16">
        <f t="shared" si="2"/>
        <v>0.11157222665602554</v>
      </c>
      <c r="G10" s="16">
        <f t="shared" si="0"/>
        <v>2</v>
      </c>
      <c r="H10" s="16">
        <f t="shared" si="1"/>
        <v>0.1272876263316034</v>
      </c>
    </row>
    <row r="11" spans="1:8" ht="25.5" x14ac:dyDescent="0.2">
      <c r="A11" s="13"/>
      <c r="B11" s="14" t="s">
        <v>9</v>
      </c>
      <c r="C11" s="15">
        <f>+C173</f>
        <v>333</v>
      </c>
      <c r="D11" s="15">
        <f>+D173</f>
        <v>531</v>
      </c>
      <c r="E11" s="16">
        <f t="shared" si="2"/>
        <v>9.0958754438677958E-2</v>
      </c>
      <c r="F11" s="16">
        <f t="shared" si="2"/>
        <v>8.4756584197924978E-2</v>
      </c>
      <c r="G11" s="16">
        <f t="shared" si="0"/>
        <v>0.59459459459459463</v>
      </c>
      <c r="H11" s="16">
        <f t="shared" si="1"/>
        <v>5.4083583720295002E-2</v>
      </c>
    </row>
    <row r="12" spans="1:8" x14ac:dyDescent="0.2">
      <c r="A12" s="13"/>
      <c r="B12" s="14" t="s">
        <v>10</v>
      </c>
      <c r="C12" s="15">
        <f>+C349</f>
        <v>2140</v>
      </c>
      <c r="D12" s="15">
        <f>+D349</f>
        <v>2413</v>
      </c>
      <c r="E12" s="16">
        <f t="shared" si="2"/>
        <v>0.58453974323955205</v>
      </c>
      <c r="F12" s="16">
        <f t="shared" si="2"/>
        <v>0.38515562649640861</v>
      </c>
      <c r="G12" s="16">
        <f t="shared" si="0"/>
        <v>0.12757009345794393</v>
      </c>
      <c r="H12" s="16">
        <f t="shared" si="1"/>
        <v>7.4569789674952203E-2</v>
      </c>
    </row>
    <row r="13" spans="1:8" x14ac:dyDescent="0.2">
      <c r="A13" s="13"/>
      <c r="B13" s="14" t="s">
        <v>11</v>
      </c>
      <c r="C13" s="15">
        <f>+C582</f>
        <v>930</v>
      </c>
      <c r="D13" s="15">
        <f>+D582</f>
        <v>2594</v>
      </c>
      <c r="E13" s="16">
        <f t="shared" si="2"/>
        <v>0.25402895383774926</v>
      </c>
      <c r="F13" s="16">
        <f t="shared" si="2"/>
        <v>0.41404628890662409</v>
      </c>
      <c r="G13" s="16">
        <f t="shared" si="0"/>
        <v>1.789247311827957</v>
      </c>
      <c r="H13" s="16">
        <f t="shared" si="1"/>
        <v>0.45452062278066108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25</v>
      </c>
      <c r="D19" s="18">
        <f>SUM(D20:D69)</f>
        <v>28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0.12</v>
      </c>
      <c r="H19" s="19">
        <f t="shared" ref="H19:H50" si="5">+IF(OR(AND(E19=""),(G19="")),"",E19*G19)</f>
        <v>0.12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1</v>
      </c>
      <c r="D21" s="15">
        <v>0</v>
      </c>
      <c r="E21" s="16">
        <f t="shared" si="3"/>
        <v>0.04</v>
      </c>
      <c r="F21" s="16" t="str">
        <f t="shared" si="4"/>
        <v/>
      </c>
      <c r="G21" s="16">
        <f t="shared" si="6"/>
        <v>-1</v>
      </c>
      <c r="H21" s="16">
        <f t="shared" si="5"/>
        <v>-0.04</v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2</v>
      </c>
      <c r="E24" s="16" t="str">
        <f t="shared" si="3"/>
        <v/>
      </c>
      <c r="F24" s="16">
        <f t="shared" si="4"/>
        <v>7.1428571428571425E-2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1</v>
      </c>
      <c r="D28" s="15">
        <v>0</v>
      </c>
      <c r="E28" s="16">
        <f t="shared" si="3"/>
        <v>0.04</v>
      </c>
      <c r="F28" s="16" t="str">
        <f t="shared" si="4"/>
        <v/>
      </c>
      <c r="G28" s="16">
        <f t="shared" si="6"/>
        <v>-1</v>
      </c>
      <c r="H28" s="16">
        <f t="shared" si="5"/>
        <v>-0.04</v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5</v>
      </c>
      <c r="D30" s="15">
        <v>13</v>
      </c>
      <c r="E30" s="16">
        <f t="shared" si="3"/>
        <v>0.2</v>
      </c>
      <c r="F30" s="16">
        <f t="shared" si="4"/>
        <v>0.4642857142857143</v>
      </c>
      <c r="G30" s="16">
        <f t="shared" si="6"/>
        <v>1.6</v>
      </c>
      <c r="H30" s="16">
        <f t="shared" si="5"/>
        <v>0.32000000000000006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1</v>
      </c>
      <c r="E32" s="16" t="str">
        <f t="shared" si="3"/>
        <v/>
      </c>
      <c r="F32" s="16">
        <f t="shared" si="4"/>
        <v>3.5714285714285712E-2</v>
      </c>
      <c r="G32" s="16">
        <f t="shared" si="6"/>
        <v>1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1</v>
      </c>
      <c r="E36" s="16" t="str">
        <f t="shared" si="3"/>
        <v/>
      </c>
      <c r="F36" s="16">
        <f t="shared" si="4"/>
        <v>3.5714285714285712E-2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2</v>
      </c>
      <c r="D38" s="15">
        <v>0</v>
      </c>
      <c r="E38" s="16">
        <f t="shared" si="3"/>
        <v>0.08</v>
      </c>
      <c r="F38" s="16" t="str">
        <f t="shared" si="4"/>
        <v/>
      </c>
      <c r="G38" s="16">
        <f t="shared" si="6"/>
        <v>-1</v>
      </c>
      <c r="H38" s="16">
        <f t="shared" si="5"/>
        <v>-0.08</v>
      </c>
    </row>
    <row r="39" spans="1:8" x14ac:dyDescent="0.2">
      <c r="A39" s="13"/>
      <c r="B39" s="14" t="s">
        <v>33</v>
      </c>
      <c r="C39" s="15">
        <v>7</v>
      </c>
      <c r="D39" s="15">
        <v>3</v>
      </c>
      <c r="E39" s="16">
        <f t="shared" si="3"/>
        <v>0.28000000000000003</v>
      </c>
      <c r="F39" s="16">
        <f t="shared" si="4"/>
        <v>0.10714285714285714</v>
      </c>
      <c r="G39" s="16">
        <f t="shared" si="6"/>
        <v>-0.5714285714285714</v>
      </c>
      <c r="H39" s="16">
        <f t="shared" si="5"/>
        <v>-0.16</v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1</v>
      </c>
      <c r="D44" s="15">
        <v>1</v>
      </c>
      <c r="E44" s="16">
        <f t="shared" si="3"/>
        <v>0.04</v>
      </c>
      <c r="F44" s="16">
        <f t="shared" si="4"/>
        <v>3.5714285714285712E-2</v>
      </c>
      <c r="G44" s="16">
        <f t="shared" si="6"/>
        <v>0</v>
      </c>
      <c r="H44" s="16">
        <f t="shared" si="5"/>
        <v>0</v>
      </c>
    </row>
    <row r="45" spans="1:8" ht="25.5" x14ac:dyDescent="0.2">
      <c r="A45" s="13"/>
      <c r="B45" s="14" t="s">
        <v>39</v>
      </c>
      <c r="C45" s="15">
        <v>1</v>
      </c>
      <c r="D45" s="15">
        <v>2</v>
      </c>
      <c r="E45" s="16">
        <f t="shared" si="3"/>
        <v>0.04</v>
      </c>
      <c r="F45" s="16">
        <f t="shared" si="4"/>
        <v>7.1428571428571425E-2</v>
      </c>
      <c r="G45" s="16">
        <f t="shared" si="6"/>
        <v>1</v>
      </c>
      <c r="H45" s="16">
        <f t="shared" si="5"/>
        <v>0.04</v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1</v>
      </c>
      <c r="D49" s="15">
        <v>0</v>
      </c>
      <c r="E49" s="16">
        <f t="shared" si="3"/>
        <v>0.04</v>
      </c>
      <c r="F49" s="16" t="str">
        <f t="shared" si="4"/>
        <v/>
      </c>
      <c r="G49" s="16">
        <f t="shared" si="6"/>
        <v>-1</v>
      </c>
      <c r="H49" s="16">
        <f t="shared" si="5"/>
        <v>-0.04</v>
      </c>
    </row>
    <row r="50" spans="1:8" x14ac:dyDescent="0.2">
      <c r="A50" s="13"/>
      <c r="B50" s="14" t="s">
        <v>44</v>
      </c>
      <c r="C50" s="15">
        <v>1</v>
      </c>
      <c r="D50" s="15">
        <v>0</v>
      </c>
      <c r="E50" s="16">
        <f t="shared" si="3"/>
        <v>0.04</v>
      </c>
      <c r="F50" s="16" t="str">
        <f t="shared" si="4"/>
        <v/>
      </c>
      <c r="G50" s="16">
        <f t="shared" si="6"/>
        <v>-1</v>
      </c>
      <c r="H50" s="16">
        <f t="shared" si="5"/>
        <v>-0.04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1</v>
      </c>
      <c r="D54" s="15">
        <v>0</v>
      </c>
      <c r="E54" s="16">
        <f t="shared" si="7"/>
        <v>0.04</v>
      </c>
      <c r="F54" s="16" t="str">
        <f t="shared" si="8"/>
        <v/>
      </c>
      <c r="G54" s="16">
        <f t="shared" si="10"/>
        <v>-1</v>
      </c>
      <c r="H54" s="16">
        <f t="shared" si="9"/>
        <v>-0.04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1</v>
      </c>
      <c r="E62" s="16" t="str">
        <f t="shared" si="7"/>
        <v/>
      </c>
      <c r="F62" s="16">
        <f t="shared" si="8"/>
        <v>3.5714285714285712E-2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1</v>
      </c>
      <c r="E63" s="16" t="str">
        <f t="shared" si="7"/>
        <v/>
      </c>
      <c r="F63" s="16">
        <f t="shared" si="8"/>
        <v>3.5714285714285712E-2</v>
      </c>
      <c r="G63" s="16">
        <f t="shared" si="10"/>
        <v>1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3</v>
      </c>
      <c r="D64" s="15">
        <v>2</v>
      </c>
      <c r="E64" s="16">
        <f t="shared" si="7"/>
        <v>0.12</v>
      </c>
      <c r="F64" s="16">
        <f t="shared" si="8"/>
        <v>7.1428571428571425E-2</v>
      </c>
      <c r="G64" s="16">
        <f t="shared" si="10"/>
        <v>-0.33333333333333331</v>
      </c>
      <c r="H64" s="16">
        <f t="shared" si="9"/>
        <v>-3.9999999999999994E-2</v>
      </c>
    </row>
    <row r="65" spans="1:8" x14ac:dyDescent="0.2">
      <c r="A65" s="13"/>
      <c r="B65" s="14" t="s">
        <v>59</v>
      </c>
      <c r="C65" s="15">
        <v>1</v>
      </c>
      <c r="D65" s="15">
        <v>0</v>
      </c>
      <c r="E65" s="16">
        <f t="shared" si="7"/>
        <v>0.04</v>
      </c>
      <c r="F65" s="16" t="str">
        <f t="shared" si="8"/>
        <v/>
      </c>
      <c r="G65" s="16">
        <f t="shared" si="10"/>
        <v>-1</v>
      </c>
      <c r="H65" s="16">
        <f t="shared" si="9"/>
        <v>-0.04</v>
      </c>
    </row>
    <row r="66" spans="1:8" x14ac:dyDescent="0.2">
      <c r="A66" s="13"/>
      <c r="B66" s="14" t="s">
        <v>60</v>
      </c>
      <c r="C66" s="15">
        <v>0</v>
      </c>
      <c r="D66" s="15">
        <v>1</v>
      </c>
      <c r="E66" s="16" t="str">
        <f t="shared" si="7"/>
        <v/>
      </c>
      <c r="F66" s="16">
        <f t="shared" si="8"/>
        <v>3.5714285714285712E-2</v>
      </c>
      <c r="G66" s="16">
        <f t="shared" si="10"/>
        <v>1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233</v>
      </c>
      <c r="D75" s="18">
        <f>SUM(D76:D167)</f>
        <v>699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2</v>
      </c>
      <c r="H75" s="19">
        <f t="shared" ref="H75:H106" si="13">+IF(OR(AND(E75=""),(G75="")),"",E75*G75)</f>
        <v>2</v>
      </c>
    </row>
    <row r="76" spans="1:8" x14ac:dyDescent="0.2">
      <c r="A76" s="13"/>
      <c r="B76" s="14" t="s">
        <v>64</v>
      </c>
      <c r="C76" s="15">
        <v>10</v>
      </c>
      <c r="D76" s="15">
        <v>18</v>
      </c>
      <c r="E76" s="16">
        <f t="shared" si="11"/>
        <v>4.2918454935622317E-2</v>
      </c>
      <c r="F76" s="16">
        <f t="shared" si="12"/>
        <v>2.575107296137339E-2</v>
      </c>
      <c r="G76" s="16">
        <f t="shared" ref="G76:G107" si="14">+IF(AND(C76=0,D76=0)," ",IF(C76=0,1,IF(D76=0,-1,(D76-C76)/C76)))</f>
        <v>0.8</v>
      </c>
      <c r="H76" s="16">
        <f t="shared" si="13"/>
        <v>3.4334763948497854E-2</v>
      </c>
    </row>
    <row r="77" spans="1:8" ht="25.5" x14ac:dyDescent="0.2">
      <c r="A77" s="13"/>
      <c r="B77" s="14" t="s">
        <v>65</v>
      </c>
      <c r="C77" s="15">
        <v>1</v>
      </c>
      <c r="D77" s="15">
        <v>3</v>
      </c>
      <c r="E77" s="16">
        <f t="shared" si="11"/>
        <v>4.2918454935622317E-3</v>
      </c>
      <c r="F77" s="16">
        <f t="shared" si="12"/>
        <v>4.2918454935622317E-3</v>
      </c>
      <c r="G77" s="16">
        <f t="shared" si="14"/>
        <v>2</v>
      </c>
      <c r="H77" s="16">
        <f t="shared" si="13"/>
        <v>8.5836909871244635E-3</v>
      </c>
    </row>
    <row r="78" spans="1:8" x14ac:dyDescent="0.2">
      <c r="A78" s="13"/>
      <c r="B78" s="14" t="s">
        <v>66</v>
      </c>
      <c r="C78" s="15">
        <v>1</v>
      </c>
      <c r="D78" s="15">
        <v>6</v>
      </c>
      <c r="E78" s="16">
        <f t="shared" si="11"/>
        <v>4.2918454935622317E-3</v>
      </c>
      <c r="F78" s="16">
        <f t="shared" si="12"/>
        <v>8.5836909871244635E-3</v>
      </c>
      <c r="G78" s="16">
        <f t="shared" si="14"/>
        <v>5</v>
      </c>
      <c r="H78" s="16">
        <f t="shared" si="13"/>
        <v>2.1459227467811159E-2</v>
      </c>
    </row>
    <row r="79" spans="1:8" x14ac:dyDescent="0.2">
      <c r="A79" s="13"/>
      <c r="B79" s="14" t="s">
        <v>67</v>
      </c>
      <c r="C79" s="15">
        <v>8</v>
      </c>
      <c r="D79" s="15">
        <v>10</v>
      </c>
      <c r="E79" s="16">
        <f t="shared" si="11"/>
        <v>3.4334763948497854E-2</v>
      </c>
      <c r="F79" s="16">
        <f t="shared" si="12"/>
        <v>1.4306151645207439E-2</v>
      </c>
      <c r="G79" s="16">
        <f t="shared" si="14"/>
        <v>0.25</v>
      </c>
      <c r="H79" s="16">
        <f t="shared" si="13"/>
        <v>8.5836909871244635E-3</v>
      </c>
    </row>
    <row r="80" spans="1:8" ht="25.5" x14ac:dyDescent="0.2">
      <c r="A80" s="13"/>
      <c r="B80" s="14" t="s">
        <v>68</v>
      </c>
      <c r="C80" s="15">
        <v>14</v>
      </c>
      <c r="D80" s="15">
        <v>25</v>
      </c>
      <c r="E80" s="16">
        <f t="shared" si="11"/>
        <v>6.0085836909871244E-2</v>
      </c>
      <c r="F80" s="16">
        <f t="shared" si="12"/>
        <v>3.5765379113018601E-2</v>
      </c>
      <c r="G80" s="16">
        <f t="shared" si="14"/>
        <v>0.7857142857142857</v>
      </c>
      <c r="H80" s="16">
        <f t="shared" si="13"/>
        <v>4.7210300429184546E-2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1</v>
      </c>
      <c r="D82" s="15">
        <v>4</v>
      </c>
      <c r="E82" s="16">
        <f t="shared" si="11"/>
        <v>4.2918454935622317E-3</v>
      </c>
      <c r="F82" s="16">
        <f t="shared" si="12"/>
        <v>5.7224606580829757E-3</v>
      </c>
      <c r="G82" s="16">
        <f t="shared" si="14"/>
        <v>3</v>
      </c>
      <c r="H82" s="16">
        <f t="shared" si="13"/>
        <v>1.2875536480686695E-2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2</v>
      </c>
      <c r="E84" s="16" t="str">
        <f t="shared" si="11"/>
        <v/>
      </c>
      <c r="F84" s="16">
        <f t="shared" si="12"/>
        <v>2.8612303290414878E-3</v>
      </c>
      <c r="G84" s="16">
        <f t="shared" si="14"/>
        <v>1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1</v>
      </c>
      <c r="E85" s="16" t="str">
        <f t="shared" si="11"/>
        <v/>
      </c>
      <c r="F85" s="16">
        <f t="shared" si="12"/>
        <v>1.4306151645207439E-3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5</v>
      </c>
      <c r="D87" s="15">
        <v>5</v>
      </c>
      <c r="E87" s="16">
        <f t="shared" si="11"/>
        <v>2.1459227467811159E-2</v>
      </c>
      <c r="F87" s="16">
        <f t="shared" si="12"/>
        <v>7.1530758226037196E-3</v>
      </c>
      <c r="G87" s="16">
        <f t="shared" si="14"/>
        <v>0</v>
      </c>
      <c r="H87" s="16">
        <f t="shared" si="13"/>
        <v>0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5</v>
      </c>
      <c r="D89" s="15">
        <v>1</v>
      </c>
      <c r="E89" s="16">
        <f t="shared" si="11"/>
        <v>2.1459227467811159E-2</v>
      </c>
      <c r="F89" s="16">
        <f t="shared" si="12"/>
        <v>1.4306151645207439E-3</v>
      </c>
      <c r="G89" s="16">
        <f t="shared" si="14"/>
        <v>-0.8</v>
      </c>
      <c r="H89" s="16">
        <f t="shared" si="13"/>
        <v>-1.7167381974248927E-2</v>
      </c>
    </row>
    <row r="90" spans="1:8" x14ac:dyDescent="0.2">
      <c r="A90" s="13"/>
      <c r="B90" s="14" t="s">
        <v>78</v>
      </c>
      <c r="C90" s="15">
        <v>7</v>
      </c>
      <c r="D90" s="15">
        <v>5</v>
      </c>
      <c r="E90" s="16">
        <f t="shared" si="11"/>
        <v>3.0042918454935622E-2</v>
      </c>
      <c r="F90" s="16">
        <f t="shared" si="12"/>
        <v>7.1530758226037196E-3</v>
      </c>
      <c r="G90" s="16">
        <f t="shared" si="14"/>
        <v>-0.2857142857142857</v>
      </c>
      <c r="H90" s="16">
        <f t="shared" si="13"/>
        <v>-8.5836909871244635E-3</v>
      </c>
    </row>
    <row r="91" spans="1:8" x14ac:dyDescent="0.2">
      <c r="A91" s="13"/>
      <c r="B91" s="14" t="s">
        <v>79</v>
      </c>
      <c r="C91" s="15">
        <v>3</v>
      </c>
      <c r="D91" s="15">
        <v>17</v>
      </c>
      <c r="E91" s="16">
        <f t="shared" si="11"/>
        <v>1.2875536480686695E-2</v>
      </c>
      <c r="F91" s="16">
        <f t="shared" si="12"/>
        <v>2.4320457796852647E-2</v>
      </c>
      <c r="G91" s="16">
        <f t="shared" si="14"/>
        <v>4.666666666666667</v>
      </c>
      <c r="H91" s="16">
        <f t="shared" si="13"/>
        <v>6.0085836909871251E-2</v>
      </c>
    </row>
    <row r="92" spans="1:8" x14ac:dyDescent="0.2">
      <c r="A92" s="13"/>
      <c r="B92" s="14" t="s">
        <v>80</v>
      </c>
      <c r="C92" s="15">
        <v>1</v>
      </c>
      <c r="D92" s="15">
        <v>13</v>
      </c>
      <c r="E92" s="16">
        <f t="shared" si="11"/>
        <v>4.2918454935622317E-3</v>
      </c>
      <c r="F92" s="16">
        <f t="shared" si="12"/>
        <v>1.8597997138769671E-2</v>
      </c>
      <c r="G92" s="16">
        <f t="shared" si="14"/>
        <v>12</v>
      </c>
      <c r="H92" s="16">
        <f t="shared" si="13"/>
        <v>5.1502145922746781E-2</v>
      </c>
    </row>
    <row r="93" spans="1:8" x14ac:dyDescent="0.2">
      <c r="A93" s="13"/>
      <c r="B93" s="14" t="s">
        <v>81</v>
      </c>
      <c r="C93" s="15">
        <v>0</v>
      </c>
      <c r="D93" s="15">
        <v>1</v>
      </c>
      <c r="E93" s="16" t="str">
        <f t="shared" si="11"/>
        <v/>
      </c>
      <c r="F93" s="16">
        <f t="shared" si="12"/>
        <v>1.4306151645207439E-3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2</v>
      </c>
      <c r="D95" s="15">
        <v>2</v>
      </c>
      <c r="E95" s="16">
        <f t="shared" si="11"/>
        <v>8.5836909871244635E-3</v>
      </c>
      <c r="F95" s="16">
        <f t="shared" si="12"/>
        <v>2.8612303290414878E-3</v>
      </c>
      <c r="G95" s="16">
        <f t="shared" si="14"/>
        <v>0</v>
      </c>
      <c r="H95" s="16">
        <f t="shared" si="13"/>
        <v>0</v>
      </c>
    </row>
    <row r="96" spans="1:8" x14ac:dyDescent="0.2">
      <c r="A96" s="13"/>
      <c r="B96" s="14" t="s">
        <v>84</v>
      </c>
      <c r="C96" s="15">
        <v>1</v>
      </c>
      <c r="D96" s="15">
        <v>1</v>
      </c>
      <c r="E96" s="16">
        <f t="shared" si="11"/>
        <v>4.2918454935622317E-3</v>
      </c>
      <c r="F96" s="16">
        <f t="shared" si="12"/>
        <v>1.4306151645207439E-3</v>
      </c>
      <c r="G96" s="16">
        <f t="shared" si="14"/>
        <v>0</v>
      </c>
      <c r="H96" s="16">
        <f t="shared" si="13"/>
        <v>0</v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3</v>
      </c>
      <c r="D99" s="15">
        <v>9</v>
      </c>
      <c r="E99" s="16">
        <f t="shared" si="11"/>
        <v>1.2875536480686695E-2</v>
      </c>
      <c r="F99" s="16">
        <f t="shared" si="12"/>
        <v>1.2875536480686695E-2</v>
      </c>
      <c r="G99" s="16">
        <f t="shared" si="14"/>
        <v>2</v>
      </c>
      <c r="H99" s="16">
        <f t="shared" si="13"/>
        <v>2.575107296137339E-2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1</v>
      </c>
      <c r="D102" s="15">
        <v>0</v>
      </c>
      <c r="E102" s="16">
        <f t="shared" si="11"/>
        <v>4.2918454935622317E-3</v>
      </c>
      <c r="F102" s="16" t="str">
        <f t="shared" si="12"/>
        <v/>
      </c>
      <c r="G102" s="16">
        <f t="shared" si="14"/>
        <v>-1</v>
      </c>
      <c r="H102" s="16">
        <f t="shared" si="13"/>
        <v>-4.2918454935622317E-3</v>
      </c>
    </row>
    <row r="103" spans="1:8" x14ac:dyDescent="0.2">
      <c r="A103" s="13"/>
      <c r="B103" s="14" t="s">
        <v>91</v>
      </c>
      <c r="C103" s="15">
        <v>8</v>
      </c>
      <c r="D103" s="15">
        <v>35</v>
      </c>
      <c r="E103" s="16">
        <f t="shared" si="11"/>
        <v>3.4334763948497854E-2</v>
      </c>
      <c r="F103" s="16">
        <f t="shared" si="12"/>
        <v>5.007153075822604E-2</v>
      </c>
      <c r="G103" s="16">
        <f t="shared" si="14"/>
        <v>3.375</v>
      </c>
      <c r="H103" s="16">
        <f t="shared" si="13"/>
        <v>0.11587982832618025</v>
      </c>
    </row>
    <row r="104" spans="1:8" x14ac:dyDescent="0.2">
      <c r="A104" s="13"/>
      <c r="B104" s="14" t="s">
        <v>92</v>
      </c>
      <c r="C104" s="15">
        <v>6</v>
      </c>
      <c r="D104" s="15">
        <v>14</v>
      </c>
      <c r="E104" s="16">
        <f t="shared" si="11"/>
        <v>2.575107296137339E-2</v>
      </c>
      <c r="F104" s="16">
        <f t="shared" si="12"/>
        <v>2.0028612303290415E-2</v>
      </c>
      <c r="G104" s="16">
        <f t="shared" si="14"/>
        <v>1.3333333333333333</v>
      </c>
      <c r="H104" s="16">
        <f t="shared" si="13"/>
        <v>3.4334763948497854E-2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4</v>
      </c>
      <c r="D106" s="15">
        <v>2</v>
      </c>
      <c r="E106" s="16">
        <f t="shared" si="11"/>
        <v>1.7167381974248927E-2</v>
      </c>
      <c r="F106" s="16">
        <f t="shared" si="12"/>
        <v>2.8612303290414878E-3</v>
      </c>
      <c r="G106" s="16">
        <f t="shared" si="14"/>
        <v>-0.5</v>
      </c>
      <c r="H106" s="16">
        <f t="shared" si="13"/>
        <v>-8.5836909871244635E-3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1</v>
      </c>
      <c r="D110" s="15">
        <v>0</v>
      </c>
      <c r="E110" s="16">
        <f t="shared" si="15"/>
        <v>4.2918454935622317E-3</v>
      </c>
      <c r="F110" s="16" t="str">
        <f t="shared" si="16"/>
        <v/>
      </c>
      <c r="G110" s="16">
        <f t="shared" si="18"/>
        <v>-1</v>
      </c>
      <c r="H110" s="16">
        <f t="shared" si="17"/>
        <v>-4.2918454935622317E-3</v>
      </c>
    </row>
    <row r="111" spans="1:8" x14ac:dyDescent="0.2">
      <c r="A111" s="13"/>
      <c r="B111" s="14" t="s">
        <v>100</v>
      </c>
      <c r="C111" s="15">
        <v>8</v>
      </c>
      <c r="D111" s="15">
        <v>21</v>
      </c>
      <c r="E111" s="16">
        <f t="shared" si="15"/>
        <v>3.4334763948497854E-2</v>
      </c>
      <c r="F111" s="16">
        <f t="shared" si="16"/>
        <v>3.0042918454935622E-2</v>
      </c>
      <c r="G111" s="16">
        <f t="shared" si="18"/>
        <v>1.625</v>
      </c>
      <c r="H111" s="16">
        <f t="shared" si="17"/>
        <v>5.5793991416309016E-2</v>
      </c>
    </row>
    <row r="112" spans="1:8" ht="25.5" x14ac:dyDescent="0.2">
      <c r="A112" s="13"/>
      <c r="B112" s="14" t="s">
        <v>101</v>
      </c>
      <c r="C112" s="15">
        <v>2</v>
      </c>
      <c r="D112" s="15">
        <v>0</v>
      </c>
      <c r="E112" s="16">
        <f t="shared" si="15"/>
        <v>8.5836909871244635E-3</v>
      </c>
      <c r="F112" s="16" t="str">
        <f t="shared" si="16"/>
        <v/>
      </c>
      <c r="G112" s="16">
        <f t="shared" si="18"/>
        <v>-1</v>
      </c>
      <c r="H112" s="16">
        <f t="shared" si="17"/>
        <v>-8.5836909871244635E-3</v>
      </c>
    </row>
    <row r="113" spans="1:8" ht="25.5" x14ac:dyDescent="0.2">
      <c r="A113" s="13"/>
      <c r="B113" s="14" t="s">
        <v>102</v>
      </c>
      <c r="C113" s="15">
        <v>3</v>
      </c>
      <c r="D113" s="15">
        <v>4</v>
      </c>
      <c r="E113" s="16">
        <f t="shared" si="15"/>
        <v>1.2875536480686695E-2</v>
      </c>
      <c r="F113" s="16">
        <f t="shared" si="16"/>
        <v>5.7224606580829757E-3</v>
      </c>
      <c r="G113" s="16">
        <f t="shared" si="18"/>
        <v>0.33333333333333331</v>
      </c>
      <c r="H113" s="16">
        <f t="shared" si="17"/>
        <v>4.2918454935622317E-3</v>
      </c>
    </row>
    <row r="114" spans="1:8" x14ac:dyDescent="0.2">
      <c r="A114" s="13"/>
      <c r="B114" s="14" t="s">
        <v>103</v>
      </c>
      <c r="C114" s="15">
        <v>1</v>
      </c>
      <c r="D114" s="15">
        <v>1</v>
      </c>
      <c r="E114" s="16">
        <f t="shared" si="15"/>
        <v>4.2918454935622317E-3</v>
      </c>
      <c r="F114" s="16">
        <f t="shared" si="16"/>
        <v>1.4306151645207439E-3</v>
      </c>
      <c r="G114" s="16">
        <f t="shared" si="18"/>
        <v>0</v>
      </c>
      <c r="H114" s="16">
        <f t="shared" si="17"/>
        <v>0</v>
      </c>
    </row>
    <row r="115" spans="1:8" x14ac:dyDescent="0.2">
      <c r="A115" s="13"/>
      <c r="B115" s="14" t="s">
        <v>104</v>
      </c>
      <c r="C115" s="15">
        <v>17</v>
      </c>
      <c r="D115" s="15">
        <v>39</v>
      </c>
      <c r="E115" s="16">
        <f t="shared" si="15"/>
        <v>7.2961373390557943E-2</v>
      </c>
      <c r="F115" s="16">
        <f t="shared" si="16"/>
        <v>5.5793991416309016E-2</v>
      </c>
      <c r="G115" s="16">
        <f t="shared" si="18"/>
        <v>1.2941176470588236</v>
      </c>
      <c r="H115" s="16">
        <f t="shared" si="17"/>
        <v>9.4420600858369105E-2</v>
      </c>
    </row>
    <row r="116" spans="1:8" x14ac:dyDescent="0.2">
      <c r="A116" s="13"/>
      <c r="B116" s="14" t="s">
        <v>105</v>
      </c>
      <c r="C116" s="15">
        <v>1</v>
      </c>
      <c r="D116" s="15">
        <v>4</v>
      </c>
      <c r="E116" s="16">
        <f t="shared" si="15"/>
        <v>4.2918454935622317E-3</v>
      </c>
      <c r="F116" s="16">
        <f t="shared" si="16"/>
        <v>5.7224606580829757E-3</v>
      </c>
      <c r="G116" s="16">
        <f t="shared" si="18"/>
        <v>3</v>
      </c>
      <c r="H116" s="16">
        <f t="shared" si="17"/>
        <v>1.2875536480686695E-2</v>
      </c>
    </row>
    <row r="117" spans="1:8" x14ac:dyDescent="0.2">
      <c r="A117" s="13"/>
      <c r="B117" s="14" t="s">
        <v>106</v>
      </c>
      <c r="C117" s="15">
        <v>1</v>
      </c>
      <c r="D117" s="15">
        <v>2</v>
      </c>
      <c r="E117" s="16">
        <f t="shared" si="15"/>
        <v>4.2918454935622317E-3</v>
      </c>
      <c r="F117" s="16">
        <f t="shared" si="16"/>
        <v>2.8612303290414878E-3</v>
      </c>
      <c r="G117" s="16">
        <f t="shared" si="18"/>
        <v>1</v>
      </c>
      <c r="H117" s="16">
        <f t="shared" si="17"/>
        <v>4.2918454935622317E-3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6</v>
      </c>
      <c r="D120" s="15">
        <v>8</v>
      </c>
      <c r="E120" s="16">
        <f t="shared" si="15"/>
        <v>2.575107296137339E-2</v>
      </c>
      <c r="F120" s="16">
        <f t="shared" si="16"/>
        <v>1.1444921316165951E-2</v>
      </c>
      <c r="G120" s="16">
        <f t="shared" si="18"/>
        <v>0.33333333333333331</v>
      </c>
      <c r="H120" s="16">
        <f t="shared" si="17"/>
        <v>8.5836909871244635E-3</v>
      </c>
    </row>
    <row r="121" spans="1:8" x14ac:dyDescent="0.2">
      <c r="A121" s="13"/>
      <c r="B121" s="14" t="s">
        <v>110</v>
      </c>
      <c r="C121" s="15">
        <v>1</v>
      </c>
      <c r="D121" s="15">
        <v>10</v>
      </c>
      <c r="E121" s="16">
        <f t="shared" si="15"/>
        <v>4.2918454935622317E-3</v>
      </c>
      <c r="F121" s="16">
        <f t="shared" si="16"/>
        <v>1.4306151645207439E-2</v>
      </c>
      <c r="G121" s="16">
        <f t="shared" si="18"/>
        <v>9</v>
      </c>
      <c r="H121" s="16">
        <f t="shared" si="17"/>
        <v>3.8626609442060089E-2</v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2</v>
      </c>
      <c r="D123" s="15">
        <v>2</v>
      </c>
      <c r="E123" s="16">
        <f t="shared" si="15"/>
        <v>8.5836909871244635E-3</v>
      </c>
      <c r="F123" s="16">
        <f t="shared" si="16"/>
        <v>2.8612303290414878E-3</v>
      </c>
      <c r="G123" s="16">
        <f t="shared" si="18"/>
        <v>0</v>
      </c>
      <c r="H123" s="16">
        <f t="shared" si="17"/>
        <v>0</v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18</v>
      </c>
      <c r="D125" s="15">
        <v>36</v>
      </c>
      <c r="E125" s="16">
        <f t="shared" si="15"/>
        <v>7.7253218884120178E-2</v>
      </c>
      <c r="F125" s="16">
        <f t="shared" si="16"/>
        <v>5.1502145922746781E-2</v>
      </c>
      <c r="G125" s="16">
        <f t="shared" si="18"/>
        <v>1</v>
      </c>
      <c r="H125" s="16">
        <f t="shared" si="17"/>
        <v>7.7253218884120178E-2</v>
      </c>
    </row>
    <row r="126" spans="1:8" x14ac:dyDescent="0.2">
      <c r="A126" s="13"/>
      <c r="B126" s="14" t="s">
        <v>115</v>
      </c>
      <c r="C126" s="15">
        <v>6</v>
      </c>
      <c r="D126" s="15">
        <v>21</v>
      </c>
      <c r="E126" s="16">
        <f t="shared" si="15"/>
        <v>2.575107296137339E-2</v>
      </c>
      <c r="F126" s="16">
        <f t="shared" si="16"/>
        <v>3.0042918454935622E-2</v>
      </c>
      <c r="G126" s="16">
        <f t="shared" si="18"/>
        <v>2.5</v>
      </c>
      <c r="H126" s="16">
        <f t="shared" si="17"/>
        <v>6.4377682403433473E-2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6</v>
      </c>
      <c r="D128" s="15">
        <v>39</v>
      </c>
      <c r="E128" s="16">
        <f t="shared" si="15"/>
        <v>2.575107296137339E-2</v>
      </c>
      <c r="F128" s="16">
        <f t="shared" si="16"/>
        <v>5.5793991416309016E-2</v>
      </c>
      <c r="G128" s="16">
        <f t="shared" si="18"/>
        <v>5.5</v>
      </c>
      <c r="H128" s="16">
        <f t="shared" si="17"/>
        <v>0.14163090128755365</v>
      </c>
    </row>
    <row r="129" spans="1:8" x14ac:dyDescent="0.2">
      <c r="A129" s="13"/>
      <c r="B129" s="14" t="s">
        <v>118</v>
      </c>
      <c r="C129" s="15">
        <v>18</v>
      </c>
      <c r="D129" s="15">
        <v>16</v>
      </c>
      <c r="E129" s="16">
        <f t="shared" si="15"/>
        <v>7.7253218884120178E-2</v>
      </c>
      <c r="F129" s="16">
        <f t="shared" si="16"/>
        <v>2.2889842632331903E-2</v>
      </c>
      <c r="G129" s="16">
        <f t="shared" si="18"/>
        <v>-0.1111111111111111</v>
      </c>
      <c r="H129" s="16">
        <f t="shared" si="17"/>
        <v>-8.5836909871244635E-3</v>
      </c>
    </row>
    <row r="130" spans="1:8" x14ac:dyDescent="0.2">
      <c r="A130" s="13"/>
      <c r="B130" s="14" t="s">
        <v>119</v>
      </c>
      <c r="C130" s="15">
        <v>0</v>
      </c>
      <c r="D130" s="15">
        <v>2</v>
      </c>
      <c r="E130" s="16" t="str">
        <f t="shared" si="15"/>
        <v/>
      </c>
      <c r="F130" s="16">
        <f t="shared" si="16"/>
        <v>2.8612303290414878E-3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6</v>
      </c>
      <c r="D131" s="15">
        <v>5</v>
      </c>
      <c r="E131" s="16">
        <f t="shared" si="15"/>
        <v>2.575107296137339E-2</v>
      </c>
      <c r="F131" s="16">
        <f t="shared" si="16"/>
        <v>7.1530758226037196E-3</v>
      </c>
      <c r="G131" s="16">
        <f t="shared" si="18"/>
        <v>-0.16666666666666666</v>
      </c>
      <c r="H131" s="16">
        <f t="shared" si="17"/>
        <v>-4.2918454935622317E-3</v>
      </c>
    </row>
    <row r="132" spans="1:8" ht="25.5" x14ac:dyDescent="0.2">
      <c r="A132" s="13"/>
      <c r="B132" s="14" t="s">
        <v>121</v>
      </c>
      <c r="C132" s="15">
        <v>15</v>
      </c>
      <c r="D132" s="15">
        <v>205</v>
      </c>
      <c r="E132" s="16">
        <f t="shared" si="15"/>
        <v>6.4377682403433473E-2</v>
      </c>
      <c r="F132" s="16">
        <f t="shared" si="16"/>
        <v>0.29327610872675253</v>
      </c>
      <c r="G132" s="16">
        <f t="shared" si="18"/>
        <v>12.666666666666666</v>
      </c>
      <c r="H132" s="16">
        <f t="shared" si="17"/>
        <v>0.81545064377682397</v>
      </c>
    </row>
    <row r="133" spans="1:8" x14ac:dyDescent="0.2">
      <c r="A133" s="13"/>
      <c r="B133" s="14" t="s">
        <v>122</v>
      </c>
      <c r="C133" s="15">
        <v>13</v>
      </c>
      <c r="D133" s="15">
        <v>52</v>
      </c>
      <c r="E133" s="16">
        <f t="shared" si="15"/>
        <v>5.5793991416309016E-2</v>
      </c>
      <c r="F133" s="16">
        <f t="shared" si="16"/>
        <v>7.4391988555078684E-2</v>
      </c>
      <c r="G133" s="16">
        <f t="shared" si="18"/>
        <v>3</v>
      </c>
      <c r="H133" s="16">
        <f t="shared" si="17"/>
        <v>0.16738197424892703</v>
      </c>
    </row>
    <row r="134" spans="1:8" x14ac:dyDescent="0.2">
      <c r="A134" s="13"/>
      <c r="B134" s="14" t="s">
        <v>123</v>
      </c>
      <c r="C134" s="15">
        <v>1</v>
      </c>
      <c r="D134" s="15">
        <v>7</v>
      </c>
      <c r="E134" s="16">
        <f t="shared" si="15"/>
        <v>4.2918454935622317E-3</v>
      </c>
      <c r="F134" s="16">
        <f t="shared" si="16"/>
        <v>1.0014306151645207E-2</v>
      </c>
      <c r="G134" s="16">
        <f t="shared" si="18"/>
        <v>6</v>
      </c>
      <c r="H134" s="16">
        <f t="shared" si="17"/>
        <v>2.575107296137339E-2</v>
      </c>
    </row>
    <row r="135" spans="1:8" x14ac:dyDescent="0.2">
      <c r="A135" s="13"/>
      <c r="B135" s="14" t="s">
        <v>124</v>
      </c>
      <c r="C135" s="15">
        <v>2</v>
      </c>
      <c r="D135" s="15">
        <v>7</v>
      </c>
      <c r="E135" s="16">
        <f t="shared" si="15"/>
        <v>8.5836909871244635E-3</v>
      </c>
      <c r="F135" s="16">
        <f t="shared" si="16"/>
        <v>1.0014306151645207E-2</v>
      </c>
      <c r="G135" s="16">
        <f t="shared" si="18"/>
        <v>2.5</v>
      </c>
      <c r="H135" s="16">
        <f t="shared" si="17"/>
        <v>2.1459227467811159E-2</v>
      </c>
    </row>
    <row r="136" spans="1:8" x14ac:dyDescent="0.2">
      <c r="A136" s="13"/>
      <c r="B136" s="14" t="s">
        <v>125</v>
      </c>
      <c r="C136" s="15">
        <v>2</v>
      </c>
      <c r="D136" s="15">
        <v>20</v>
      </c>
      <c r="E136" s="16">
        <f t="shared" si="15"/>
        <v>8.5836909871244635E-3</v>
      </c>
      <c r="F136" s="16">
        <f t="shared" si="16"/>
        <v>2.8612303290414878E-2</v>
      </c>
      <c r="G136" s="16">
        <f t="shared" si="18"/>
        <v>9</v>
      </c>
      <c r="H136" s="16">
        <f t="shared" si="17"/>
        <v>7.7253218884120178E-2</v>
      </c>
    </row>
    <row r="137" spans="1:8" x14ac:dyDescent="0.2">
      <c r="A137" s="13"/>
      <c r="B137" s="14" t="s">
        <v>126</v>
      </c>
      <c r="C137" s="15">
        <v>0</v>
      </c>
      <c r="D137" s="15">
        <v>1</v>
      </c>
      <c r="E137" s="16" t="str">
        <f t="shared" si="15"/>
        <v/>
      </c>
      <c r="F137" s="16">
        <f t="shared" si="16"/>
        <v>1.4306151645207439E-3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1</v>
      </c>
      <c r="D139" s="15">
        <v>1</v>
      </c>
      <c r="E139" s="16">
        <f t="shared" ref="E139:E167" si="19">+IF(C139=0,"",C139/C$75)</f>
        <v>4.2918454935622317E-3</v>
      </c>
      <c r="F139" s="16">
        <f t="shared" ref="F139:F167" si="20">+IF(D139=0,"",D139/D$75)</f>
        <v>1.4306151645207439E-3</v>
      </c>
      <c r="G139" s="16">
        <f t="shared" si="18"/>
        <v>0</v>
      </c>
      <c r="H139" s="16">
        <f t="shared" ref="H139:H167" si="21">+IF(OR(AND(E139=""),(G139="")),"",E139*G139)</f>
        <v>0</v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2</v>
      </c>
      <c r="D142" s="15">
        <v>0</v>
      </c>
      <c r="E142" s="16">
        <f t="shared" si="19"/>
        <v>8.5836909871244635E-3</v>
      </c>
      <c r="F142" s="16" t="str">
        <f t="shared" si="20"/>
        <v/>
      </c>
      <c r="G142" s="16">
        <f t="shared" si="22"/>
        <v>-1</v>
      </c>
      <c r="H142" s="16">
        <f t="shared" si="21"/>
        <v>-8.5836909871244635E-3</v>
      </c>
    </row>
    <row r="143" spans="1:8" ht="25.5" x14ac:dyDescent="0.2">
      <c r="A143" s="13"/>
      <c r="B143" s="14" t="s">
        <v>132</v>
      </c>
      <c r="C143" s="15">
        <v>1</v>
      </c>
      <c r="D143" s="15">
        <v>11</v>
      </c>
      <c r="E143" s="16">
        <f t="shared" si="19"/>
        <v>4.2918454935622317E-3</v>
      </c>
      <c r="F143" s="16">
        <f t="shared" si="20"/>
        <v>1.5736766809728183E-2</v>
      </c>
      <c r="G143" s="16">
        <f t="shared" si="22"/>
        <v>10</v>
      </c>
      <c r="H143" s="16">
        <f t="shared" si="21"/>
        <v>4.2918454935622317E-2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1</v>
      </c>
      <c r="D152" s="15">
        <v>0</v>
      </c>
      <c r="E152" s="16">
        <f t="shared" si="19"/>
        <v>4.2918454935622317E-3</v>
      </c>
      <c r="F152" s="16" t="str">
        <f t="shared" si="20"/>
        <v/>
      </c>
      <c r="G152" s="16">
        <f t="shared" si="22"/>
        <v>-1</v>
      </c>
      <c r="H152" s="16">
        <f t="shared" si="21"/>
        <v>-4.2918454935622317E-3</v>
      </c>
    </row>
    <row r="153" spans="1:8" x14ac:dyDescent="0.2">
      <c r="A153" s="13"/>
      <c r="B153" s="14" t="s">
        <v>142</v>
      </c>
      <c r="C153" s="15">
        <v>1</v>
      </c>
      <c r="D153" s="15">
        <v>4</v>
      </c>
      <c r="E153" s="16">
        <f t="shared" si="19"/>
        <v>4.2918454935622317E-3</v>
      </c>
      <c r="F153" s="16">
        <f t="shared" si="20"/>
        <v>5.7224606580829757E-3</v>
      </c>
      <c r="G153" s="16">
        <f t="shared" si="22"/>
        <v>3</v>
      </c>
      <c r="H153" s="16">
        <f t="shared" si="21"/>
        <v>1.2875536480686695E-2</v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1</v>
      </c>
      <c r="E155" s="16" t="str">
        <f t="shared" si="19"/>
        <v/>
      </c>
      <c r="F155" s="16">
        <f t="shared" si="20"/>
        <v>1.4306151645207439E-3</v>
      </c>
      <c r="G155" s="16">
        <f t="shared" si="22"/>
        <v>1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1</v>
      </c>
      <c r="D157" s="15">
        <v>0</v>
      </c>
      <c r="E157" s="16">
        <f t="shared" si="19"/>
        <v>4.2918454935622317E-3</v>
      </c>
      <c r="F157" s="16" t="str">
        <f t="shared" si="20"/>
        <v/>
      </c>
      <c r="G157" s="16">
        <f t="shared" si="22"/>
        <v>-1</v>
      </c>
      <c r="H157" s="16">
        <f t="shared" si="21"/>
        <v>-4.2918454935622317E-3</v>
      </c>
    </row>
    <row r="158" spans="1:8" x14ac:dyDescent="0.2">
      <c r="A158" s="13"/>
      <c r="B158" s="14" t="s">
        <v>147</v>
      </c>
      <c r="C158" s="15">
        <v>1</v>
      </c>
      <c r="D158" s="15">
        <v>0</v>
      </c>
      <c r="E158" s="16">
        <f t="shared" si="19"/>
        <v>4.2918454935622317E-3</v>
      </c>
      <c r="F158" s="16" t="str">
        <f t="shared" si="20"/>
        <v/>
      </c>
      <c r="G158" s="16">
        <f t="shared" si="22"/>
        <v>-1</v>
      </c>
      <c r="H158" s="16">
        <f t="shared" si="21"/>
        <v>-4.2918454935622317E-3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1</v>
      </c>
      <c r="D160" s="15">
        <v>0</v>
      </c>
      <c r="E160" s="16">
        <f t="shared" si="19"/>
        <v>4.2918454935622317E-3</v>
      </c>
      <c r="F160" s="16" t="str">
        <f t="shared" si="20"/>
        <v/>
      </c>
      <c r="G160" s="16">
        <f t="shared" si="22"/>
        <v>-1</v>
      </c>
      <c r="H160" s="16">
        <f t="shared" si="21"/>
        <v>-4.2918454935622317E-3</v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1.4306151645207439E-3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3</v>
      </c>
      <c r="D164" s="15">
        <v>1</v>
      </c>
      <c r="E164" s="16">
        <f t="shared" si="19"/>
        <v>1.2875536480686695E-2</v>
      </c>
      <c r="F164" s="16">
        <f t="shared" si="20"/>
        <v>1.4306151645207439E-3</v>
      </c>
      <c r="G164" s="16">
        <f t="shared" si="22"/>
        <v>-0.66666666666666663</v>
      </c>
      <c r="H164" s="16">
        <f t="shared" si="21"/>
        <v>-8.5836909871244635E-3</v>
      </c>
    </row>
    <row r="165" spans="1:8" ht="25.5" x14ac:dyDescent="0.2">
      <c r="A165" s="13"/>
      <c r="B165" s="14" t="s">
        <v>154</v>
      </c>
      <c r="C165" s="15">
        <v>10</v>
      </c>
      <c r="D165" s="15">
        <v>4</v>
      </c>
      <c r="E165" s="16">
        <f t="shared" si="19"/>
        <v>4.2918454935622317E-2</v>
      </c>
      <c r="F165" s="16">
        <f t="shared" si="20"/>
        <v>5.7224606580829757E-3</v>
      </c>
      <c r="G165" s="16">
        <f t="shared" si="22"/>
        <v>-0.6</v>
      </c>
      <c r="H165" s="16">
        <f t="shared" si="21"/>
        <v>-2.575107296137339E-2</v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333</v>
      </c>
      <c r="D173" s="18">
        <f>SUM(D174:D343)</f>
        <v>531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0.59459459459459463</v>
      </c>
      <c r="H173" s="19">
        <f t="shared" ref="H173:H204" si="25">+IF(OR(AND(E173=""),(G173="")),"",E173*G173)</f>
        <v>0.59459459459459463</v>
      </c>
    </row>
    <row r="174" spans="1:8" x14ac:dyDescent="0.2">
      <c r="A174" s="13"/>
      <c r="B174" s="14" t="s">
        <v>157</v>
      </c>
      <c r="C174" s="15">
        <v>2</v>
      </c>
      <c r="D174" s="15">
        <v>2</v>
      </c>
      <c r="E174" s="16">
        <f t="shared" si="23"/>
        <v>6.006006006006006E-3</v>
      </c>
      <c r="F174" s="16">
        <f t="shared" si="24"/>
        <v>3.766478342749529E-3</v>
      </c>
      <c r="G174" s="16">
        <f t="shared" ref="G174:G205" si="26">+IF(AND(C174=0,D174=0)," ",IF(C174=0,1,IF(D174=0,-1,(D174-C174)/C174)))</f>
        <v>0</v>
      </c>
      <c r="H174" s="16">
        <f t="shared" si="25"/>
        <v>0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1</v>
      </c>
      <c r="D176" s="15">
        <v>1</v>
      </c>
      <c r="E176" s="16">
        <f t="shared" si="23"/>
        <v>3.003003003003003E-3</v>
      </c>
      <c r="F176" s="16">
        <f t="shared" si="24"/>
        <v>1.8832391713747645E-3</v>
      </c>
      <c r="G176" s="16">
        <f t="shared" si="26"/>
        <v>0</v>
      </c>
      <c r="H176" s="16">
        <f t="shared" si="25"/>
        <v>0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3</v>
      </c>
      <c r="D178" s="15">
        <v>2</v>
      </c>
      <c r="E178" s="16">
        <f t="shared" si="23"/>
        <v>9.0090090090090089E-3</v>
      </c>
      <c r="F178" s="16">
        <f t="shared" si="24"/>
        <v>3.766478342749529E-3</v>
      </c>
      <c r="G178" s="16">
        <f t="shared" si="26"/>
        <v>-0.33333333333333331</v>
      </c>
      <c r="H178" s="16">
        <f t="shared" si="25"/>
        <v>-3.003003003003003E-3</v>
      </c>
    </row>
    <row r="179" spans="1:8" x14ac:dyDescent="0.2">
      <c r="A179" s="13"/>
      <c r="B179" s="14" t="s">
        <v>162</v>
      </c>
      <c r="C179" s="15">
        <v>40</v>
      </c>
      <c r="D179" s="15">
        <v>70</v>
      </c>
      <c r="E179" s="16">
        <f t="shared" si="23"/>
        <v>0.12012012012012012</v>
      </c>
      <c r="F179" s="16">
        <f t="shared" si="24"/>
        <v>0.13182674199623351</v>
      </c>
      <c r="G179" s="16">
        <f t="shared" si="26"/>
        <v>0.75</v>
      </c>
      <c r="H179" s="16">
        <f t="shared" si="25"/>
        <v>9.0090090090090086E-2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8</v>
      </c>
      <c r="D181" s="15">
        <v>6</v>
      </c>
      <c r="E181" s="16">
        <f t="shared" si="23"/>
        <v>2.4024024024024024E-2</v>
      </c>
      <c r="F181" s="16">
        <f t="shared" si="24"/>
        <v>1.1299435028248588E-2</v>
      </c>
      <c r="G181" s="16">
        <f t="shared" si="26"/>
        <v>-0.25</v>
      </c>
      <c r="H181" s="16">
        <f t="shared" si="25"/>
        <v>-6.006006006006006E-3</v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1</v>
      </c>
      <c r="E183" s="16" t="str">
        <f t="shared" si="23"/>
        <v/>
      </c>
      <c r="F183" s="16">
        <f t="shared" si="24"/>
        <v>1.8832391713747645E-3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1</v>
      </c>
      <c r="E185" s="16" t="str">
        <f t="shared" si="23"/>
        <v/>
      </c>
      <c r="F185" s="16">
        <f t="shared" si="24"/>
        <v>1.8832391713747645E-3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1</v>
      </c>
      <c r="D186" s="15">
        <v>0</v>
      </c>
      <c r="E186" s="16">
        <f t="shared" si="23"/>
        <v>3.003003003003003E-3</v>
      </c>
      <c r="F186" s="16" t="str">
        <f t="shared" si="24"/>
        <v/>
      </c>
      <c r="G186" s="16">
        <f t="shared" si="26"/>
        <v>-1</v>
      </c>
      <c r="H186" s="16">
        <f t="shared" si="25"/>
        <v>-3.003003003003003E-3</v>
      </c>
    </row>
    <row r="187" spans="1:8" x14ac:dyDescent="0.2">
      <c r="A187" s="13"/>
      <c r="B187" s="14" t="s">
        <v>170</v>
      </c>
      <c r="C187" s="15">
        <v>8</v>
      </c>
      <c r="D187" s="15">
        <v>93</v>
      </c>
      <c r="E187" s="16">
        <f t="shared" si="23"/>
        <v>2.4024024024024024E-2</v>
      </c>
      <c r="F187" s="16">
        <f t="shared" si="24"/>
        <v>0.1751412429378531</v>
      </c>
      <c r="G187" s="16">
        <f t="shared" si="26"/>
        <v>10.625</v>
      </c>
      <c r="H187" s="16">
        <f t="shared" si="25"/>
        <v>0.25525525525525528</v>
      </c>
    </row>
    <row r="188" spans="1:8" ht="25.5" x14ac:dyDescent="0.2">
      <c r="A188" s="13"/>
      <c r="B188" s="14" t="s">
        <v>171</v>
      </c>
      <c r="C188" s="15">
        <v>0</v>
      </c>
      <c r="D188" s="15">
        <v>3</v>
      </c>
      <c r="E188" s="16" t="str">
        <f t="shared" si="23"/>
        <v/>
      </c>
      <c r="F188" s="16">
        <f t="shared" si="24"/>
        <v>5.6497175141242938E-3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1</v>
      </c>
      <c r="E189" s="16" t="str">
        <f t="shared" si="23"/>
        <v/>
      </c>
      <c r="F189" s="16">
        <f t="shared" si="24"/>
        <v>1.8832391713747645E-3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1</v>
      </c>
      <c r="D190" s="15">
        <v>0</v>
      </c>
      <c r="E190" s="16">
        <f t="shared" si="23"/>
        <v>3.003003003003003E-3</v>
      </c>
      <c r="F190" s="16" t="str">
        <f t="shared" si="24"/>
        <v/>
      </c>
      <c r="G190" s="16">
        <f t="shared" si="26"/>
        <v>-1</v>
      </c>
      <c r="H190" s="16">
        <f t="shared" si="25"/>
        <v>-3.003003003003003E-3</v>
      </c>
    </row>
    <row r="191" spans="1:8" x14ac:dyDescent="0.2">
      <c r="A191" s="13"/>
      <c r="B191" s="14" t="s">
        <v>174</v>
      </c>
      <c r="C191" s="15">
        <v>1</v>
      </c>
      <c r="D191" s="15">
        <v>0</v>
      </c>
      <c r="E191" s="16">
        <f t="shared" si="23"/>
        <v>3.003003003003003E-3</v>
      </c>
      <c r="F191" s="16" t="str">
        <f t="shared" si="24"/>
        <v/>
      </c>
      <c r="G191" s="16">
        <f t="shared" si="26"/>
        <v>-1</v>
      </c>
      <c r="H191" s="16">
        <f t="shared" si="25"/>
        <v>-3.003003003003003E-3</v>
      </c>
    </row>
    <row r="192" spans="1:8" x14ac:dyDescent="0.2">
      <c r="A192" s="13"/>
      <c r="B192" s="14" t="s">
        <v>175</v>
      </c>
      <c r="C192" s="15">
        <v>0</v>
      </c>
      <c r="D192" s="15">
        <v>1</v>
      </c>
      <c r="E192" s="16" t="str">
        <f t="shared" si="23"/>
        <v/>
      </c>
      <c r="F192" s="16">
        <f t="shared" si="24"/>
        <v>1.8832391713747645E-3</v>
      </c>
      <c r="G192" s="16">
        <f t="shared" si="26"/>
        <v>1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2</v>
      </c>
      <c r="D194" s="15">
        <v>1</v>
      </c>
      <c r="E194" s="16">
        <f t="shared" si="23"/>
        <v>6.006006006006006E-3</v>
      </c>
      <c r="F194" s="16">
        <f t="shared" si="24"/>
        <v>1.8832391713747645E-3</v>
      </c>
      <c r="G194" s="16">
        <f t="shared" si="26"/>
        <v>-0.5</v>
      </c>
      <c r="H194" s="16">
        <f t="shared" si="25"/>
        <v>-3.003003003003003E-3</v>
      </c>
    </row>
    <row r="195" spans="1:8" x14ac:dyDescent="0.2">
      <c r="A195" s="13"/>
      <c r="B195" s="14" t="s">
        <v>178</v>
      </c>
      <c r="C195" s="15">
        <v>0</v>
      </c>
      <c r="D195" s="15">
        <v>1</v>
      </c>
      <c r="E195" s="16" t="str">
        <f t="shared" si="23"/>
        <v/>
      </c>
      <c r="F195" s="16">
        <f t="shared" si="24"/>
        <v>1.8832391713747645E-3</v>
      </c>
      <c r="G195" s="16">
        <f t="shared" si="26"/>
        <v>1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6</v>
      </c>
      <c r="D198" s="15">
        <v>1</v>
      </c>
      <c r="E198" s="16">
        <f t="shared" si="23"/>
        <v>1.8018018018018018E-2</v>
      </c>
      <c r="F198" s="16">
        <f t="shared" si="24"/>
        <v>1.8832391713747645E-3</v>
      </c>
      <c r="G198" s="16">
        <f t="shared" si="26"/>
        <v>-0.83333333333333337</v>
      </c>
      <c r="H198" s="16">
        <f t="shared" si="25"/>
        <v>-1.5015015015015015E-2</v>
      </c>
    </row>
    <row r="199" spans="1:8" x14ac:dyDescent="0.2">
      <c r="A199" s="13"/>
      <c r="B199" s="14" t="s">
        <v>182</v>
      </c>
      <c r="C199" s="15">
        <v>22</v>
      </c>
      <c r="D199" s="15">
        <v>3</v>
      </c>
      <c r="E199" s="16">
        <f t="shared" si="23"/>
        <v>6.6066066066066062E-2</v>
      </c>
      <c r="F199" s="16">
        <f t="shared" si="24"/>
        <v>5.6497175141242938E-3</v>
      </c>
      <c r="G199" s="16">
        <f t="shared" si="26"/>
        <v>-0.86363636363636365</v>
      </c>
      <c r="H199" s="16">
        <f t="shared" si="25"/>
        <v>-5.7057057057057055E-2</v>
      </c>
    </row>
    <row r="200" spans="1:8" ht="25.5" x14ac:dyDescent="0.2">
      <c r="A200" s="13"/>
      <c r="B200" s="14" t="s">
        <v>183</v>
      </c>
      <c r="C200" s="15">
        <v>5</v>
      </c>
      <c r="D200" s="15">
        <v>2</v>
      </c>
      <c r="E200" s="16">
        <f t="shared" si="23"/>
        <v>1.5015015015015015E-2</v>
      </c>
      <c r="F200" s="16">
        <f t="shared" si="24"/>
        <v>3.766478342749529E-3</v>
      </c>
      <c r="G200" s="16">
        <f t="shared" si="26"/>
        <v>-0.6</v>
      </c>
      <c r="H200" s="16">
        <f t="shared" si="25"/>
        <v>-9.0090090090090089E-3</v>
      </c>
    </row>
    <row r="201" spans="1:8" x14ac:dyDescent="0.2">
      <c r="A201" s="13"/>
      <c r="B201" s="14" t="s">
        <v>184</v>
      </c>
      <c r="C201" s="15">
        <v>13</v>
      </c>
      <c r="D201" s="15">
        <v>7</v>
      </c>
      <c r="E201" s="16">
        <f t="shared" si="23"/>
        <v>3.903903903903904E-2</v>
      </c>
      <c r="F201" s="16">
        <f t="shared" si="24"/>
        <v>1.3182674199623353E-2</v>
      </c>
      <c r="G201" s="16">
        <f t="shared" si="26"/>
        <v>-0.46153846153846156</v>
      </c>
      <c r="H201" s="16">
        <f t="shared" si="25"/>
        <v>-1.8018018018018021E-2</v>
      </c>
    </row>
    <row r="202" spans="1:8" x14ac:dyDescent="0.2">
      <c r="A202" s="13"/>
      <c r="B202" s="14" t="s">
        <v>185</v>
      </c>
      <c r="C202" s="15">
        <v>8</v>
      </c>
      <c r="D202" s="15">
        <v>5</v>
      </c>
      <c r="E202" s="16">
        <f t="shared" si="23"/>
        <v>2.4024024024024024E-2</v>
      </c>
      <c r="F202" s="16">
        <f t="shared" si="24"/>
        <v>9.4161958568738224E-3</v>
      </c>
      <c r="G202" s="16">
        <f t="shared" si="26"/>
        <v>-0.375</v>
      </c>
      <c r="H202" s="16">
        <f t="shared" si="25"/>
        <v>-9.0090090090090089E-3</v>
      </c>
    </row>
    <row r="203" spans="1:8" x14ac:dyDescent="0.2">
      <c r="A203" s="13"/>
      <c r="B203" s="14" t="s">
        <v>186</v>
      </c>
      <c r="C203" s="15">
        <v>3</v>
      </c>
      <c r="D203" s="15">
        <v>8</v>
      </c>
      <c r="E203" s="16">
        <f t="shared" si="23"/>
        <v>9.0090090090090089E-3</v>
      </c>
      <c r="F203" s="16">
        <f t="shared" si="24"/>
        <v>1.5065913370998116E-2</v>
      </c>
      <c r="G203" s="16">
        <f t="shared" si="26"/>
        <v>1.6666666666666667</v>
      </c>
      <c r="H203" s="16">
        <f t="shared" si="25"/>
        <v>1.5015015015015015E-2</v>
      </c>
    </row>
    <row r="204" spans="1:8" x14ac:dyDescent="0.2">
      <c r="A204" s="13"/>
      <c r="B204" s="14" t="s">
        <v>187</v>
      </c>
      <c r="C204" s="15">
        <v>2</v>
      </c>
      <c r="D204" s="15">
        <v>2</v>
      </c>
      <c r="E204" s="16">
        <f t="shared" si="23"/>
        <v>6.006006006006006E-3</v>
      </c>
      <c r="F204" s="16">
        <f t="shared" si="24"/>
        <v>3.766478342749529E-3</v>
      </c>
      <c r="G204" s="16">
        <f t="shared" si="26"/>
        <v>0</v>
      </c>
      <c r="H204" s="16">
        <f t="shared" si="25"/>
        <v>0</v>
      </c>
    </row>
    <row r="205" spans="1:8" x14ac:dyDescent="0.2">
      <c r="A205" s="13"/>
      <c r="B205" s="14" t="s">
        <v>188</v>
      </c>
      <c r="C205" s="15">
        <v>1</v>
      </c>
      <c r="D205" s="15">
        <v>1</v>
      </c>
      <c r="E205" s="16">
        <f t="shared" ref="E205:E236" si="27">+IF(C205=0,"",C205/C$173)</f>
        <v>3.003003003003003E-3</v>
      </c>
      <c r="F205" s="16">
        <f t="shared" ref="F205:F236" si="28">+IF(D205=0,"",D205/D$173)</f>
        <v>1.8832391713747645E-3</v>
      </c>
      <c r="G205" s="16">
        <f t="shared" si="26"/>
        <v>0</v>
      </c>
      <c r="H205" s="16">
        <f t="shared" ref="H205:H236" si="29">+IF(OR(AND(E205=""),(G205="")),"",E205*G205)</f>
        <v>0</v>
      </c>
    </row>
    <row r="206" spans="1:8" x14ac:dyDescent="0.2">
      <c r="A206" s="13"/>
      <c r="B206" s="14" t="s">
        <v>189</v>
      </c>
      <c r="C206" s="15">
        <v>1</v>
      </c>
      <c r="D206" s="15">
        <v>0</v>
      </c>
      <c r="E206" s="16">
        <f t="shared" si="27"/>
        <v>3.003003003003003E-3</v>
      </c>
      <c r="F206" s="16" t="str">
        <f t="shared" si="28"/>
        <v/>
      </c>
      <c r="G206" s="16">
        <f t="shared" ref="G206:G237" si="30">+IF(AND(C206=0,D206=0)," ",IF(C206=0,1,IF(D206=0,-1,(D206-C206)/C206)))</f>
        <v>-1</v>
      </c>
      <c r="H206" s="16">
        <f t="shared" si="29"/>
        <v>-3.003003003003003E-3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1</v>
      </c>
      <c r="D208" s="15">
        <v>0</v>
      </c>
      <c r="E208" s="16">
        <f t="shared" si="27"/>
        <v>3.003003003003003E-3</v>
      </c>
      <c r="F208" s="16" t="str">
        <f t="shared" si="28"/>
        <v/>
      </c>
      <c r="G208" s="16">
        <f t="shared" si="30"/>
        <v>-1</v>
      </c>
      <c r="H208" s="16">
        <f t="shared" si="29"/>
        <v>-3.003003003003003E-3</v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1</v>
      </c>
      <c r="D210" s="15">
        <v>3</v>
      </c>
      <c r="E210" s="16">
        <f t="shared" si="27"/>
        <v>3.003003003003003E-3</v>
      </c>
      <c r="F210" s="16">
        <f t="shared" si="28"/>
        <v>5.6497175141242938E-3</v>
      </c>
      <c r="G210" s="16">
        <f t="shared" si="30"/>
        <v>2</v>
      </c>
      <c r="H210" s="16">
        <f t="shared" si="29"/>
        <v>6.006006006006006E-3</v>
      </c>
    </row>
    <row r="211" spans="1:8" x14ac:dyDescent="0.2">
      <c r="A211" s="13"/>
      <c r="B211" s="14" t="s">
        <v>194</v>
      </c>
      <c r="C211" s="15">
        <v>0</v>
      </c>
      <c r="D211" s="15">
        <v>1</v>
      </c>
      <c r="E211" s="16" t="str">
        <f t="shared" si="27"/>
        <v/>
      </c>
      <c r="F211" s="16">
        <f t="shared" si="28"/>
        <v>1.8832391713747645E-3</v>
      </c>
      <c r="G211" s="16">
        <f t="shared" si="30"/>
        <v>1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16</v>
      </c>
      <c r="D213" s="15">
        <v>3</v>
      </c>
      <c r="E213" s="16">
        <f t="shared" si="27"/>
        <v>4.8048048048048048E-2</v>
      </c>
      <c r="F213" s="16">
        <f t="shared" si="28"/>
        <v>5.6497175141242938E-3</v>
      </c>
      <c r="G213" s="16">
        <f t="shared" si="30"/>
        <v>-0.8125</v>
      </c>
      <c r="H213" s="16">
        <f t="shared" si="29"/>
        <v>-3.903903903903904E-2</v>
      </c>
    </row>
    <row r="214" spans="1:8" x14ac:dyDescent="0.2">
      <c r="A214" s="13"/>
      <c r="B214" s="14" t="s">
        <v>197</v>
      </c>
      <c r="C214" s="15">
        <v>1</v>
      </c>
      <c r="D214" s="15">
        <v>3</v>
      </c>
      <c r="E214" s="16">
        <f t="shared" si="27"/>
        <v>3.003003003003003E-3</v>
      </c>
      <c r="F214" s="16">
        <f t="shared" si="28"/>
        <v>5.6497175141242938E-3</v>
      </c>
      <c r="G214" s="16">
        <f t="shared" si="30"/>
        <v>2</v>
      </c>
      <c r="H214" s="16">
        <f t="shared" si="29"/>
        <v>6.006006006006006E-3</v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1</v>
      </c>
      <c r="D218" s="15">
        <v>152</v>
      </c>
      <c r="E218" s="16">
        <f t="shared" si="27"/>
        <v>3.003003003003003E-3</v>
      </c>
      <c r="F218" s="16">
        <f t="shared" si="28"/>
        <v>0.28625235404896421</v>
      </c>
      <c r="G218" s="16">
        <f t="shared" si="30"/>
        <v>151</v>
      </c>
      <c r="H218" s="16">
        <f t="shared" si="29"/>
        <v>0.45345345345345345</v>
      </c>
    </row>
    <row r="219" spans="1:8" x14ac:dyDescent="0.2">
      <c r="A219" s="13"/>
      <c r="B219" s="14" t="s">
        <v>202</v>
      </c>
      <c r="C219" s="15">
        <v>0</v>
      </c>
      <c r="D219" s="15">
        <v>1</v>
      </c>
      <c r="E219" s="16" t="str">
        <f t="shared" si="27"/>
        <v/>
      </c>
      <c r="F219" s="16">
        <f t="shared" si="28"/>
        <v>1.8832391713747645E-3</v>
      </c>
      <c r="G219" s="16">
        <f t="shared" si="30"/>
        <v>1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71</v>
      </c>
      <c r="D225" s="15">
        <v>62</v>
      </c>
      <c r="E225" s="16">
        <f t="shared" si="27"/>
        <v>0.21321321321321321</v>
      </c>
      <c r="F225" s="16">
        <f t="shared" si="28"/>
        <v>0.1167608286252354</v>
      </c>
      <c r="G225" s="16">
        <f t="shared" si="30"/>
        <v>-0.12676056338028169</v>
      </c>
      <c r="H225" s="16">
        <f t="shared" si="29"/>
        <v>-2.7027027027027025E-2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1</v>
      </c>
      <c r="D228" s="15">
        <v>0</v>
      </c>
      <c r="E228" s="16">
        <f t="shared" si="27"/>
        <v>3.003003003003003E-3</v>
      </c>
      <c r="F228" s="16" t="str">
        <f t="shared" si="28"/>
        <v/>
      </c>
      <c r="G228" s="16">
        <f t="shared" si="30"/>
        <v>-1</v>
      </c>
      <c r="H228" s="16">
        <f t="shared" si="29"/>
        <v>-3.003003003003003E-3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5</v>
      </c>
      <c r="E232" s="16" t="str">
        <f t="shared" si="27"/>
        <v/>
      </c>
      <c r="F232" s="16">
        <f t="shared" si="28"/>
        <v>9.4161958568738224E-3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2</v>
      </c>
      <c r="E233" s="16" t="str">
        <f t="shared" si="27"/>
        <v/>
      </c>
      <c r="F233" s="16">
        <f t="shared" si="28"/>
        <v>3.766478342749529E-3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14</v>
      </c>
      <c r="E238" s="16" t="str">
        <f t="shared" si="31"/>
        <v/>
      </c>
      <c r="F238" s="16">
        <f t="shared" si="32"/>
        <v>2.6365348399246705E-2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5</v>
      </c>
      <c r="D241" s="15">
        <v>1</v>
      </c>
      <c r="E241" s="16">
        <f t="shared" si="31"/>
        <v>1.5015015015015015E-2</v>
      </c>
      <c r="F241" s="16">
        <f t="shared" si="32"/>
        <v>1.8832391713747645E-3</v>
      </c>
      <c r="G241" s="16">
        <f t="shared" si="34"/>
        <v>-0.8</v>
      </c>
      <c r="H241" s="16">
        <f t="shared" si="33"/>
        <v>-1.2012012012012012E-2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1</v>
      </c>
      <c r="D243" s="15">
        <v>0</v>
      </c>
      <c r="E243" s="16">
        <f t="shared" si="31"/>
        <v>3.003003003003003E-3</v>
      </c>
      <c r="F243" s="16" t="str">
        <f t="shared" si="32"/>
        <v/>
      </c>
      <c r="G243" s="16">
        <f t="shared" si="34"/>
        <v>-1</v>
      </c>
      <c r="H243" s="16">
        <f t="shared" si="33"/>
        <v>-3.003003003003003E-3</v>
      </c>
    </row>
    <row r="244" spans="1:8" x14ac:dyDescent="0.2">
      <c r="A244" s="13"/>
      <c r="B244" s="14" t="s">
        <v>227</v>
      </c>
      <c r="C244" s="15">
        <v>1</v>
      </c>
      <c r="D244" s="15">
        <v>2</v>
      </c>
      <c r="E244" s="16">
        <f t="shared" si="31"/>
        <v>3.003003003003003E-3</v>
      </c>
      <c r="F244" s="16">
        <f t="shared" si="32"/>
        <v>3.766478342749529E-3</v>
      </c>
      <c r="G244" s="16">
        <f t="shared" si="34"/>
        <v>1</v>
      </c>
      <c r="H244" s="16">
        <f t="shared" si="33"/>
        <v>3.003003003003003E-3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1</v>
      </c>
      <c r="D246" s="15">
        <v>3</v>
      </c>
      <c r="E246" s="16">
        <f t="shared" si="31"/>
        <v>3.003003003003003E-3</v>
      </c>
      <c r="F246" s="16">
        <f t="shared" si="32"/>
        <v>5.6497175141242938E-3</v>
      </c>
      <c r="G246" s="16">
        <f t="shared" si="34"/>
        <v>2</v>
      </c>
      <c r="H246" s="16">
        <f t="shared" si="33"/>
        <v>6.006006006006006E-3</v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1</v>
      </c>
      <c r="D255" s="15">
        <v>0</v>
      </c>
      <c r="E255" s="16">
        <f t="shared" si="31"/>
        <v>3.003003003003003E-3</v>
      </c>
      <c r="F255" s="16" t="str">
        <f t="shared" si="32"/>
        <v/>
      </c>
      <c r="G255" s="16">
        <f t="shared" si="34"/>
        <v>-1</v>
      </c>
      <c r="H255" s="16">
        <f t="shared" si="33"/>
        <v>-3.003003003003003E-3</v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1</v>
      </c>
      <c r="D259" s="15">
        <v>0</v>
      </c>
      <c r="E259" s="16">
        <f t="shared" si="31"/>
        <v>3.003003003003003E-3</v>
      </c>
      <c r="F259" s="16" t="str">
        <f t="shared" si="32"/>
        <v/>
      </c>
      <c r="G259" s="16">
        <f t="shared" si="34"/>
        <v>-1</v>
      </c>
      <c r="H259" s="16">
        <f t="shared" si="33"/>
        <v>-3.003003003003003E-3</v>
      </c>
    </row>
    <row r="260" spans="1:8" x14ac:dyDescent="0.2">
      <c r="A260" s="13"/>
      <c r="B260" s="14" t="s">
        <v>242</v>
      </c>
      <c r="C260" s="15">
        <v>1</v>
      </c>
      <c r="D260" s="15">
        <v>0</v>
      </c>
      <c r="E260" s="16">
        <f t="shared" si="31"/>
        <v>3.003003003003003E-3</v>
      </c>
      <c r="F260" s="16" t="str">
        <f t="shared" si="32"/>
        <v/>
      </c>
      <c r="G260" s="16">
        <f t="shared" si="34"/>
        <v>-1</v>
      </c>
      <c r="H260" s="16">
        <f t="shared" si="33"/>
        <v>-3.003003003003003E-3</v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3</v>
      </c>
      <c r="D264" s="15">
        <v>3</v>
      </c>
      <c r="E264" s="16">
        <f t="shared" si="31"/>
        <v>9.0090090090090089E-3</v>
      </c>
      <c r="F264" s="16">
        <f t="shared" si="32"/>
        <v>5.6497175141242938E-3</v>
      </c>
      <c r="G264" s="16">
        <f t="shared" si="34"/>
        <v>0</v>
      </c>
      <c r="H264" s="16">
        <f t="shared" si="33"/>
        <v>0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1</v>
      </c>
      <c r="D272" s="15">
        <v>0</v>
      </c>
      <c r="E272" s="16">
        <f t="shared" si="35"/>
        <v>3.003003003003003E-3</v>
      </c>
      <c r="F272" s="16" t="str">
        <f t="shared" si="36"/>
        <v/>
      </c>
      <c r="G272" s="16">
        <f t="shared" si="38"/>
        <v>-1</v>
      </c>
      <c r="H272" s="16">
        <f t="shared" si="37"/>
        <v>-3.003003003003003E-3</v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4</v>
      </c>
      <c r="E275" s="16" t="str">
        <f t="shared" si="35"/>
        <v/>
      </c>
      <c r="F275" s="16">
        <f t="shared" si="36"/>
        <v>7.5329566854990581E-3</v>
      </c>
      <c r="G275" s="16">
        <f t="shared" si="38"/>
        <v>1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7</v>
      </c>
      <c r="D276" s="15">
        <v>8</v>
      </c>
      <c r="E276" s="16">
        <f t="shared" si="35"/>
        <v>2.1021021021021023E-2</v>
      </c>
      <c r="F276" s="16">
        <f t="shared" si="36"/>
        <v>1.5065913370998116E-2</v>
      </c>
      <c r="G276" s="16">
        <f t="shared" si="38"/>
        <v>0.14285714285714285</v>
      </c>
      <c r="H276" s="16">
        <f t="shared" si="37"/>
        <v>3.003003003003003E-3</v>
      </c>
    </row>
    <row r="277" spans="1:8" x14ac:dyDescent="0.2">
      <c r="A277" s="13"/>
      <c r="B277" s="14" t="s">
        <v>259</v>
      </c>
      <c r="C277" s="15">
        <v>0</v>
      </c>
      <c r="D277" s="15">
        <v>2</v>
      </c>
      <c r="E277" s="16" t="str">
        <f t="shared" si="35"/>
        <v/>
      </c>
      <c r="F277" s="16">
        <f t="shared" si="36"/>
        <v>3.766478342749529E-3</v>
      </c>
      <c r="G277" s="16">
        <f t="shared" si="38"/>
        <v>1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9</v>
      </c>
      <c r="E278" s="16" t="str">
        <f t="shared" si="35"/>
        <v/>
      </c>
      <c r="F278" s="16">
        <f t="shared" si="36"/>
        <v>1.6949152542372881E-2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1</v>
      </c>
      <c r="D281" s="15">
        <v>1</v>
      </c>
      <c r="E281" s="16">
        <f t="shared" si="35"/>
        <v>3.003003003003003E-3</v>
      </c>
      <c r="F281" s="16">
        <f t="shared" si="36"/>
        <v>1.8832391713747645E-3</v>
      </c>
      <c r="G281" s="16">
        <f t="shared" si="38"/>
        <v>0</v>
      </c>
      <c r="H281" s="16">
        <f t="shared" si="37"/>
        <v>0</v>
      </c>
    </row>
    <row r="282" spans="1:8" x14ac:dyDescent="0.2">
      <c r="A282" s="13"/>
      <c r="B282" s="14" t="s">
        <v>264</v>
      </c>
      <c r="C282" s="15">
        <v>1</v>
      </c>
      <c r="D282" s="15">
        <v>0</v>
      </c>
      <c r="E282" s="16">
        <f t="shared" si="35"/>
        <v>3.003003003003003E-3</v>
      </c>
      <c r="F282" s="16" t="str">
        <f t="shared" si="36"/>
        <v/>
      </c>
      <c r="G282" s="16">
        <f t="shared" si="38"/>
        <v>-1</v>
      </c>
      <c r="H282" s="16">
        <f t="shared" si="37"/>
        <v>-3.003003003003003E-3</v>
      </c>
    </row>
    <row r="283" spans="1:8" x14ac:dyDescent="0.2">
      <c r="A283" s="13"/>
      <c r="B283" s="14" t="s">
        <v>265</v>
      </c>
      <c r="C283" s="15">
        <v>1</v>
      </c>
      <c r="D283" s="15">
        <v>2</v>
      </c>
      <c r="E283" s="16">
        <f t="shared" si="35"/>
        <v>3.003003003003003E-3</v>
      </c>
      <c r="F283" s="16">
        <f t="shared" si="36"/>
        <v>3.766478342749529E-3</v>
      </c>
      <c r="G283" s="16">
        <f t="shared" si="38"/>
        <v>1</v>
      </c>
      <c r="H283" s="16">
        <f t="shared" si="37"/>
        <v>3.003003003003003E-3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17</v>
      </c>
      <c r="D286" s="15">
        <v>1</v>
      </c>
      <c r="E286" s="16">
        <f t="shared" si="35"/>
        <v>5.1051051051051052E-2</v>
      </c>
      <c r="F286" s="16">
        <f t="shared" si="36"/>
        <v>1.8832391713747645E-3</v>
      </c>
      <c r="G286" s="16">
        <f t="shared" si="38"/>
        <v>-0.94117647058823528</v>
      </c>
      <c r="H286" s="16">
        <f t="shared" si="37"/>
        <v>-4.8048048048048048E-2</v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4</v>
      </c>
      <c r="D288" s="15">
        <v>3</v>
      </c>
      <c r="E288" s="16">
        <f t="shared" si="35"/>
        <v>1.2012012012012012E-2</v>
      </c>
      <c r="F288" s="16">
        <f t="shared" si="36"/>
        <v>5.6497175141242938E-3</v>
      </c>
      <c r="G288" s="16">
        <f t="shared" si="38"/>
        <v>-0.25</v>
      </c>
      <c r="H288" s="16">
        <f t="shared" si="37"/>
        <v>-3.003003003003003E-3</v>
      </c>
    </row>
    <row r="289" spans="1:8" x14ac:dyDescent="0.2">
      <c r="A289" s="13"/>
      <c r="B289" s="14" t="s">
        <v>271</v>
      </c>
      <c r="C289" s="15">
        <v>3</v>
      </c>
      <c r="D289" s="15">
        <v>0</v>
      </c>
      <c r="E289" s="16">
        <f t="shared" si="35"/>
        <v>9.0090090090090089E-3</v>
      </c>
      <c r="F289" s="16" t="str">
        <f t="shared" si="36"/>
        <v/>
      </c>
      <c r="G289" s="16">
        <f t="shared" si="38"/>
        <v>-1</v>
      </c>
      <c r="H289" s="16">
        <f t="shared" si="37"/>
        <v>-9.0090090090090089E-3</v>
      </c>
    </row>
    <row r="290" spans="1:8" x14ac:dyDescent="0.2">
      <c r="A290" s="13"/>
      <c r="B290" s="14" t="s">
        <v>272</v>
      </c>
      <c r="C290" s="15">
        <v>1</v>
      </c>
      <c r="D290" s="15">
        <v>1</v>
      </c>
      <c r="E290" s="16">
        <f t="shared" si="35"/>
        <v>3.003003003003003E-3</v>
      </c>
      <c r="F290" s="16">
        <f t="shared" si="36"/>
        <v>1.8832391713747645E-3</v>
      </c>
      <c r="G290" s="16">
        <f t="shared" si="38"/>
        <v>0</v>
      </c>
      <c r="H290" s="16">
        <f t="shared" si="37"/>
        <v>0</v>
      </c>
    </row>
    <row r="291" spans="1:8" x14ac:dyDescent="0.2">
      <c r="A291" s="13"/>
      <c r="B291" s="14" t="s">
        <v>273</v>
      </c>
      <c r="C291" s="15">
        <v>0</v>
      </c>
      <c r="D291" s="15">
        <v>1</v>
      </c>
      <c r="E291" s="16" t="str">
        <f t="shared" si="35"/>
        <v/>
      </c>
      <c r="F291" s="16">
        <f t="shared" si="36"/>
        <v>1.8832391713747645E-3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4</v>
      </c>
      <c r="D294" s="15">
        <v>0</v>
      </c>
      <c r="E294" s="16">
        <f t="shared" si="35"/>
        <v>1.2012012012012012E-2</v>
      </c>
      <c r="F294" s="16" t="str">
        <f t="shared" si="36"/>
        <v/>
      </c>
      <c r="G294" s="16">
        <f t="shared" si="38"/>
        <v>-1</v>
      </c>
      <c r="H294" s="16">
        <f t="shared" si="37"/>
        <v>-1.2012012012012012E-2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1</v>
      </c>
      <c r="E297" s="16" t="str">
        <f t="shared" si="35"/>
        <v/>
      </c>
      <c r="F297" s="16">
        <f t="shared" si="36"/>
        <v>1.8832391713747645E-3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1</v>
      </c>
      <c r="D301" s="15">
        <v>1</v>
      </c>
      <c r="E301" s="16">
        <f t="shared" ref="E301:E332" si="39">+IF(C301=0,"",C301/C$173)</f>
        <v>3.003003003003003E-3</v>
      </c>
      <c r="F301" s="16">
        <f t="shared" ref="F301:F332" si="40">+IF(D301=0,"",D301/D$173)</f>
        <v>1.8832391713747645E-3</v>
      </c>
      <c r="G301" s="16">
        <f t="shared" si="38"/>
        <v>0</v>
      </c>
      <c r="H301" s="16">
        <f t="shared" ref="H301:H332" si="41">+IF(OR(AND(E301=""),(G301="")),"",E301*G301)</f>
        <v>0</v>
      </c>
    </row>
    <row r="302" spans="1:8" ht="25.5" x14ac:dyDescent="0.2">
      <c r="A302" s="13"/>
      <c r="B302" s="14" t="s">
        <v>284</v>
      </c>
      <c r="C302" s="15">
        <v>4</v>
      </c>
      <c r="D302" s="15">
        <v>2</v>
      </c>
      <c r="E302" s="16">
        <f t="shared" si="39"/>
        <v>1.2012012012012012E-2</v>
      </c>
      <c r="F302" s="16">
        <f t="shared" si="40"/>
        <v>3.766478342749529E-3</v>
      </c>
      <c r="G302" s="16">
        <f t="shared" ref="G302:G333" si="42">+IF(AND(C302=0,D302=0)," ",IF(C302=0,1,IF(D302=0,-1,(D302-C302)/C302)))</f>
        <v>-0.5</v>
      </c>
      <c r="H302" s="16">
        <f t="shared" si="41"/>
        <v>-6.006006006006006E-3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1</v>
      </c>
      <c r="D305" s="15">
        <v>3</v>
      </c>
      <c r="E305" s="16">
        <f t="shared" si="39"/>
        <v>3.003003003003003E-3</v>
      </c>
      <c r="F305" s="16">
        <f t="shared" si="40"/>
        <v>5.6497175141242938E-3</v>
      </c>
      <c r="G305" s="16">
        <f t="shared" si="42"/>
        <v>2</v>
      </c>
      <c r="H305" s="16">
        <f t="shared" si="41"/>
        <v>6.006006006006006E-3</v>
      </c>
    </row>
    <row r="306" spans="1:8" x14ac:dyDescent="0.2">
      <c r="A306" s="13"/>
      <c r="B306" s="14" t="s">
        <v>288</v>
      </c>
      <c r="C306" s="15">
        <v>1</v>
      </c>
      <c r="D306" s="15">
        <v>1</v>
      </c>
      <c r="E306" s="16">
        <f t="shared" si="39"/>
        <v>3.003003003003003E-3</v>
      </c>
      <c r="F306" s="16">
        <f t="shared" si="40"/>
        <v>1.8832391713747645E-3</v>
      </c>
      <c r="G306" s="16">
        <f t="shared" si="42"/>
        <v>0</v>
      </c>
      <c r="H306" s="16">
        <f t="shared" si="41"/>
        <v>0</v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42</v>
      </c>
      <c r="D308" s="15">
        <v>5</v>
      </c>
      <c r="E308" s="16">
        <f t="shared" si="39"/>
        <v>0.12612612612612611</v>
      </c>
      <c r="F308" s="16">
        <f t="shared" si="40"/>
        <v>9.4161958568738224E-3</v>
      </c>
      <c r="G308" s="16">
        <f t="shared" si="42"/>
        <v>-0.88095238095238093</v>
      </c>
      <c r="H308" s="16">
        <f t="shared" si="41"/>
        <v>-0.1111111111111111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1</v>
      </c>
      <c r="E310" s="16" t="str">
        <f t="shared" si="39"/>
        <v/>
      </c>
      <c r="F310" s="16">
        <f t="shared" si="40"/>
        <v>1.8832391713747645E-3</v>
      </c>
      <c r="G310" s="16">
        <f t="shared" si="42"/>
        <v>1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</v>
      </c>
      <c r="D317" s="15">
        <v>1</v>
      </c>
      <c r="E317" s="16">
        <f t="shared" si="39"/>
        <v>3.003003003003003E-3</v>
      </c>
      <c r="F317" s="16">
        <f t="shared" si="40"/>
        <v>1.8832391713747645E-3</v>
      </c>
      <c r="G317" s="16">
        <f t="shared" si="42"/>
        <v>0</v>
      </c>
      <c r="H317" s="16">
        <f t="shared" si="41"/>
        <v>0</v>
      </c>
    </row>
    <row r="318" spans="1:8" ht="25.5" x14ac:dyDescent="0.2">
      <c r="A318" s="13"/>
      <c r="B318" s="14" t="s">
        <v>300</v>
      </c>
      <c r="C318" s="15">
        <v>1</v>
      </c>
      <c r="D318" s="15">
        <v>0</v>
      </c>
      <c r="E318" s="16">
        <f t="shared" si="39"/>
        <v>3.003003003003003E-3</v>
      </c>
      <c r="F318" s="16" t="str">
        <f t="shared" si="40"/>
        <v/>
      </c>
      <c r="G318" s="16">
        <f t="shared" si="42"/>
        <v>-1</v>
      </c>
      <c r="H318" s="16">
        <f t="shared" si="41"/>
        <v>-3.003003003003003E-3</v>
      </c>
    </row>
    <row r="319" spans="1:8" ht="25.5" x14ac:dyDescent="0.2">
      <c r="A319" s="13"/>
      <c r="B319" s="14" t="s">
        <v>301</v>
      </c>
      <c r="C319" s="15">
        <v>6</v>
      </c>
      <c r="D319" s="15">
        <v>6</v>
      </c>
      <c r="E319" s="16">
        <f t="shared" si="39"/>
        <v>1.8018018018018018E-2</v>
      </c>
      <c r="F319" s="16">
        <f t="shared" si="40"/>
        <v>1.1299435028248588E-2</v>
      </c>
      <c r="G319" s="16">
        <f t="shared" si="42"/>
        <v>0</v>
      </c>
      <c r="H319" s="16">
        <f t="shared" si="41"/>
        <v>0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1</v>
      </c>
      <c r="D324" s="15">
        <v>0</v>
      </c>
      <c r="E324" s="16">
        <f t="shared" si="39"/>
        <v>3.003003003003003E-3</v>
      </c>
      <c r="F324" s="16" t="str">
        <f t="shared" si="40"/>
        <v/>
      </c>
      <c r="G324" s="16">
        <f t="shared" si="42"/>
        <v>-1</v>
      </c>
      <c r="H324" s="16">
        <f t="shared" si="41"/>
        <v>-3.003003003003003E-3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10</v>
      </c>
      <c r="E328" s="16" t="str">
        <f t="shared" si="39"/>
        <v/>
      </c>
      <c r="F328" s="16">
        <f t="shared" si="40"/>
        <v>1.8832391713747645E-2</v>
      </c>
      <c r="G328" s="16">
        <f t="shared" si="42"/>
        <v>1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1</v>
      </c>
      <c r="D339" s="15">
        <v>0</v>
      </c>
      <c r="E339" s="16">
        <f t="shared" si="43"/>
        <v>3.003003003003003E-3</v>
      </c>
      <c r="F339" s="16" t="str">
        <f t="shared" si="44"/>
        <v/>
      </c>
      <c r="G339" s="16">
        <f t="shared" si="46"/>
        <v>-1</v>
      </c>
      <c r="H339" s="16">
        <f t="shared" si="45"/>
        <v>-3.003003003003003E-3</v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1</v>
      </c>
      <c r="E342" s="16" t="str">
        <f t="shared" si="43"/>
        <v/>
      </c>
      <c r="F342" s="16">
        <f t="shared" si="44"/>
        <v>1.8832391713747645E-3</v>
      </c>
      <c r="G342" s="16">
        <f t="shared" si="46"/>
        <v>1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2140</v>
      </c>
      <c r="D349" s="18">
        <f>SUM(D350:D576)</f>
        <v>2413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0.12757009345794393</v>
      </c>
      <c r="H349" s="19">
        <f t="shared" ref="H349:H412" si="49">+IF(OR(AND(E349=""),(G349="")),"",E349*G349)</f>
        <v>0.12757009345794393</v>
      </c>
    </row>
    <row r="350" spans="1:8" x14ac:dyDescent="0.2">
      <c r="A350" s="13"/>
      <c r="B350" s="14" t="s">
        <v>326</v>
      </c>
      <c r="C350" s="15">
        <v>3</v>
      </c>
      <c r="D350" s="15">
        <v>12</v>
      </c>
      <c r="E350" s="16">
        <f t="shared" si="47"/>
        <v>1.4018691588785046E-3</v>
      </c>
      <c r="F350" s="16">
        <f t="shared" si="48"/>
        <v>4.9730625777041028E-3</v>
      </c>
      <c r="G350" s="16">
        <f t="shared" ref="G350:G413" si="50">+IF(AND(C350=0,D350=0)," ",IF(C350=0,1,IF(D350=0,-1,(D350-C350)/C350)))</f>
        <v>3</v>
      </c>
      <c r="H350" s="16">
        <f t="shared" si="49"/>
        <v>4.2056074766355141E-3</v>
      </c>
    </row>
    <row r="351" spans="1:8" x14ac:dyDescent="0.2">
      <c r="A351" s="13"/>
      <c r="B351" s="14" t="s">
        <v>327</v>
      </c>
      <c r="C351" s="15">
        <v>0</v>
      </c>
      <c r="D351" s="15">
        <v>2</v>
      </c>
      <c r="E351" s="16" t="str">
        <f t="shared" si="47"/>
        <v/>
      </c>
      <c r="F351" s="16">
        <f t="shared" si="48"/>
        <v>8.2884376295068376E-4</v>
      </c>
      <c r="G351" s="16">
        <f t="shared" si="50"/>
        <v>1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68</v>
      </c>
      <c r="D352" s="15">
        <v>5</v>
      </c>
      <c r="E352" s="16">
        <f t="shared" si="47"/>
        <v>3.1775700934579439E-2</v>
      </c>
      <c r="F352" s="16">
        <f t="shared" si="48"/>
        <v>2.0721094073767096E-3</v>
      </c>
      <c r="G352" s="16">
        <f t="shared" si="50"/>
        <v>-0.92647058823529416</v>
      </c>
      <c r="H352" s="16">
        <f t="shared" si="49"/>
        <v>-2.9439252336448597E-2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36</v>
      </c>
      <c r="D355" s="15">
        <v>62</v>
      </c>
      <c r="E355" s="16">
        <f t="shared" si="47"/>
        <v>1.6822429906542057E-2</v>
      </c>
      <c r="F355" s="16">
        <f t="shared" si="48"/>
        <v>2.5694156651471199E-2</v>
      </c>
      <c r="G355" s="16">
        <f t="shared" si="50"/>
        <v>0.72222222222222221</v>
      </c>
      <c r="H355" s="16">
        <f t="shared" si="49"/>
        <v>1.2149532710280374E-2</v>
      </c>
    </row>
    <row r="356" spans="1:8" x14ac:dyDescent="0.2">
      <c r="A356" s="13"/>
      <c r="B356" s="14" t="s">
        <v>332</v>
      </c>
      <c r="C356" s="15">
        <v>1</v>
      </c>
      <c r="D356" s="15">
        <v>2</v>
      </c>
      <c r="E356" s="16">
        <f t="shared" si="47"/>
        <v>4.6728971962616824E-4</v>
      </c>
      <c r="F356" s="16">
        <f t="shared" si="48"/>
        <v>8.2884376295068376E-4</v>
      </c>
      <c r="G356" s="16">
        <f t="shared" si="50"/>
        <v>1</v>
      </c>
      <c r="H356" s="16">
        <f t="shared" si="49"/>
        <v>4.6728971962616824E-4</v>
      </c>
    </row>
    <row r="357" spans="1:8" x14ac:dyDescent="0.2">
      <c r="A357" s="13"/>
      <c r="B357" s="14" t="s">
        <v>333</v>
      </c>
      <c r="C357" s="15">
        <v>1</v>
      </c>
      <c r="D357" s="15">
        <v>0</v>
      </c>
      <c r="E357" s="16">
        <f t="shared" si="47"/>
        <v>4.6728971962616824E-4</v>
      </c>
      <c r="F357" s="16" t="str">
        <f t="shared" si="48"/>
        <v/>
      </c>
      <c r="G357" s="16">
        <f t="shared" si="50"/>
        <v>-1</v>
      </c>
      <c r="H357" s="16">
        <f t="shared" si="49"/>
        <v>-4.6728971962616824E-4</v>
      </c>
    </row>
    <row r="358" spans="1:8" x14ac:dyDescent="0.2">
      <c r="A358" s="13"/>
      <c r="B358" s="14" t="s">
        <v>334</v>
      </c>
      <c r="C358" s="15">
        <v>2</v>
      </c>
      <c r="D358" s="15">
        <v>1</v>
      </c>
      <c r="E358" s="16">
        <f t="shared" si="47"/>
        <v>9.3457943925233649E-4</v>
      </c>
      <c r="F358" s="16">
        <f t="shared" si="48"/>
        <v>4.1442188147534188E-4</v>
      </c>
      <c r="G358" s="16">
        <f t="shared" si="50"/>
        <v>-0.5</v>
      </c>
      <c r="H358" s="16">
        <f t="shared" si="49"/>
        <v>-4.6728971962616824E-4</v>
      </c>
    </row>
    <row r="359" spans="1:8" x14ac:dyDescent="0.2">
      <c r="A359" s="13"/>
      <c r="B359" s="14" t="s">
        <v>335</v>
      </c>
      <c r="C359" s="15">
        <v>9</v>
      </c>
      <c r="D359" s="15">
        <v>0</v>
      </c>
      <c r="E359" s="16">
        <f t="shared" si="47"/>
        <v>4.2056074766355141E-3</v>
      </c>
      <c r="F359" s="16" t="str">
        <f t="shared" si="48"/>
        <v/>
      </c>
      <c r="G359" s="16">
        <f t="shared" si="50"/>
        <v>-1</v>
      </c>
      <c r="H359" s="16">
        <f t="shared" si="49"/>
        <v>-4.2056074766355141E-3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18</v>
      </c>
      <c r="D361" s="15">
        <v>102</v>
      </c>
      <c r="E361" s="16">
        <f t="shared" si="47"/>
        <v>8.4112149532710283E-3</v>
      </c>
      <c r="F361" s="16">
        <f t="shared" si="48"/>
        <v>4.2271031910484876E-2</v>
      </c>
      <c r="G361" s="16">
        <f t="shared" si="50"/>
        <v>4.666666666666667</v>
      </c>
      <c r="H361" s="16">
        <f t="shared" si="49"/>
        <v>3.9252336448598137E-2</v>
      </c>
    </row>
    <row r="362" spans="1:8" x14ac:dyDescent="0.2">
      <c r="A362" s="13"/>
      <c r="B362" s="14" t="s">
        <v>338</v>
      </c>
      <c r="C362" s="15">
        <v>7</v>
      </c>
      <c r="D362" s="15">
        <v>8</v>
      </c>
      <c r="E362" s="16">
        <f t="shared" si="47"/>
        <v>3.2710280373831778E-3</v>
      </c>
      <c r="F362" s="16">
        <f t="shared" si="48"/>
        <v>3.315375051802735E-3</v>
      </c>
      <c r="G362" s="16">
        <f t="shared" si="50"/>
        <v>0.14285714285714285</v>
      </c>
      <c r="H362" s="16">
        <f t="shared" si="49"/>
        <v>4.6728971962616824E-4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2</v>
      </c>
      <c r="D364" s="15">
        <v>5</v>
      </c>
      <c r="E364" s="16">
        <f t="shared" si="47"/>
        <v>9.3457943925233649E-4</v>
      </c>
      <c r="F364" s="16">
        <f t="shared" si="48"/>
        <v>2.0721094073767096E-3</v>
      </c>
      <c r="G364" s="16">
        <f t="shared" si="50"/>
        <v>1.5</v>
      </c>
      <c r="H364" s="16">
        <f t="shared" si="49"/>
        <v>1.4018691588785048E-3</v>
      </c>
    </row>
    <row r="365" spans="1:8" x14ac:dyDescent="0.2">
      <c r="A365" s="13"/>
      <c r="B365" s="14" t="s">
        <v>341</v>
      </c>
      <c r="C365" s="15">
        <v>6</v>
      </c>
      <c r="D365" s="15">
        <v>67</v>
      </c>
      <c r="E365" s="16">
        <f t="shared" si="47"/>
        <v>2.8037383177570091E-3</v>
      </c>
      <c r="F365" s="16">
        <f t="shared" si="48"/>
        <v>2.7766266058847907E-2</v>
      </c>
      <c r="G365" s="16">
        <f t="shared" si="50"/>
        <v>10.166666666666666</v>
      </c>
      <c r="H365" s="16">
        <f t="shared" si="49"/>
        <v>2.8504672897196257E-2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1</v>
      </c>
      <c r="E368" s="16" t="str">
        <f t="shared" si="47"/>
        <v/>
      </c>
      <c r="F368" s="16">
        <f t="shared" si="48"/>
        <v>4.1442188147534188E-4</v>
      </c>
      <c r="G368" s="16">
        <f t="shared" si="50"/>
        <v>1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35</v>
      </c>
      <c r="D369" s="15">
        <v>14</v>
      </c>
      <c r="E369" s="16">
        <f t="shared" si="47"/>
        <v>1.6355140186915886E-2</v>
      </c>
      <c r="F369" s="16">
        <f t="shared" si="48"/>
        <v>5.8019063406547864E-3</v>
      </c>
      <c r="G369" s="16">
        <f t="shared" si="50"/>
        <v>-0.6</v>
      </c>
      <c r="H369" s="16">
        <f t="shared" si="49"/>
        <v>-9.8130841121495307E-3</v>
      </c>
    </row>
    <row r="370" spans="1:8" x14ac:dyDescent="0.2">
      <c r="A370" s="13"/>
      <c r="B370" s="14" t="s">
        <v>346</v>
      </c>
      <c r="C370" s="15">
        <v>4</v>
      </c>
      <c r="D370" s="15">
        <v>7</v>
      </c>
      <c r="E370" s="16">
        <f t="shared" si="47"/>
        <v>1.869158878504673E-3</v>
      </c>
      <c r="F370" s="16">
        <f t="shared" si="48"/>
        <v>2.9009531703273932E-3</v>
      </c>
      <c r="G370" s="16">
        <f t="shared" si="50"/>
        <v>0.75</v>
      </c>
      <c r="H370" s="16">
        <f t="shared" si="49"/>
        <v>1.4018691588785048E-3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1</v>
      </c>
      <c r="D372" s="15">
        <v>2</v>
      </c>
      <c r="E372" s="16">
        <f t="shared" si="47"/>
        <v>4.6728971962616824E-4</v>
      </c>
      <c r="F372" s="16">
        <f t="shared" si="48"/>
        <v>8.2884376295068376E-4</v>
      </c>
      <c r="G372" s="16">
        <f t="shared" si="50"/>
        <v>1</v>
      </c>
      <c r="H372" s="16">
        <f t="shared" si="49"/>
        <v>4.6728971962616824E-4</v>
      </c>
    </row>
    <row r="373" spans="1:8" x14ac:dyDescent="0.2">
      <c r="A373" s="13"/>
      <c r="B373" s="14" t="s">
        <v>349</v>
      </c>
      <c r="C373" s="15">
        <v>18</v>
      </c>
      <c r="D373" s="15">
        <v>11</v>
      </c>
      <c r="E373" s="16">
        <f t="shared" si="47"/>
        <v>8.4112149532710283E-3</v>
      </c>
      <c r="F373" s="16">
        <f t="shared" si="48"/>
        <v>4.5586406962287605E-3</v>
      </c>
      <c r="G373" s="16">
        <f t="shared" si="50"/>
        <v>-0.3888888888888889</v>
      </c>
      <c r="H373" s="16">
        <f t="shared" si="49"/>
        <v>-3.2710280373831778E-3</v>
      </c>
    </row>
    <row r="374" spans="1:8" x14ac:dyDescent="0.2">
      <c r="A374" s="13"/>
      <c r="B374" s="14" t="s">
        <v>350</v>
      </c>
      <c r="C374" s="15">
        <v>3</v>
      </c>
      <c r="D374" s="15">
        <v>2</v>
      </c>
      <c r="E374" s="16">
        <f t="shared" si="47"/>
        <v>1.4018691588785046E-3</v>
      </c>
      <c r="F374" s="16">
        <f t="shared" si="48"/>
        <v>8.2884376295068376E-4</v>
      </c>
      <c r="G374" s="16">
        <f t="shared" si="50"/>
        <v>-0.33333333333333331</v>
      </c>
      <c r="H374" s="16">
        <f t="shared" si="49"/>
        <v>-4.6728971962616819E-4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2</v>
      </c>
      <c r="E378" s="16" t="str">
        <f t="shared" si="47"/>
        <v/>
      </c>
      <c r="F378" s="16">
        <f t="shared" si="48"/>
        <v>8.2884376295068376E-4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3</v>
      </c>
      <c r="E379" s="16" t="str">
        <f t="shared" si="47"/>
        <v/>
      </c>
      <c r="F379" s="16">
        <f t="shared" si="48"/>
        <v>1.2432656444260257E-3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16</v>
      </c>
      <c r="E380" s="16" t="str">
        <f t="shared" si="47"/>
        <v/>
      </c>
      <c r="F380" s="16">
        <f t="shared" si="48"/>
        <v>6.63075010360547E-3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</v>
      </c>
      <c r="D382" s="15">
        <v>16</v>
      </c>
      <c r="E382" s="16">
        <f t="shared" si="47"/>
        <v>4.6728971962616824E-4</v>
      </c>
      <c r="F382" s="16">
        <f t="shared" si="48"/>
        <v>6.63075010360547E-3</v>
      </c>
      <c r="G382" s="16">
        <f t="shared" si="50"/>
        <v>15</v>
      </c>
      <c r="H382" s="16">
        <f t="shared" si="49"/>
        <v>7.0093457943925233E-3</v>
      </c>
    </row>
    <row r="383" spans="1:8" ht="25.5" x14ac:dyDescent="0.2">
      <c r="A383" s="13"/>
      <c r="B383" s="14" t="s">
        <v>359</v>
      </c>
      <c r="C383" s="15">
        <v>15</v>
      </c>
      <c r="D383" s="15">
        <v>5</v>
      </c>
      <c r="E383" s="16">
        <f t="shared" si="47"/>
        <v>7.0093457943925233E-3</v>
      </c>
      <c r="F383" s="16">
        <f t="shared" si="48"/>
        <v>2.0721094073767096E-3</v>
      </c>
      <c r="G383" s="16">
        <f t="shared" si="50"/>
        <v>-0.66666666666666663</v>
      </c>
      <c r="H383" s="16">
        <f t="shared" si="49"/>
        <v>-4.6728971962616819E-3</v>
      </c>
    </row>
    <row r="384" spans="1:8" x14ac:dyDescent="0.2">
      <c r="A384" s="13"/>
      <c r="B384" s="14" t="s">
        <v>360</v>
      </c>
      <c r="C384" s="15">
        <v>90</v>
      </c>
      <c r="D384" s="15">
        <v>99</v>
      </c>
      <c r="E384" s="16">
        <f t="shared" si="47"/>
        <v>4.2056074766355138E-2</v>
      </c>
      <c r="F384" s="16">
        <f t="shared" si="48"/>
        <v>4.1027766266058849E-2</v>
      </c>
      <c r="G384" s="16">
        <f t="shared" si="50"/>
        <v>0.1</v>
      </c>
      <c r="H384" s="16">
        <f t="shared" si="49"/>
        <v>4.2056074766355141E-3</v>
      </c>
    </row>
    <row r="385" spans="1:8" x14ac:dyDescent="0.2">
      <c r="A385" s="13"/>
      <c r="B385" s="14" t="s">
        <v>361</v>
      </c>
      <c r="C385" s="15">
        <v>1</v>
      </c>
      <c r="D385" s="15">
        <v>1</v>
      </c>
      <c r="E385" s="16">
        <f t="shared" si="47"/>
        <v>4.6728971962616824E-4</v>
      </c>
      <c r="F385" s="16">
        <f t="shared" si="48"/>
        <v>4.1442188147534188E-4</v>
      </c>
      <c r="G385" s="16">
        <f t="shared" si="50"/>
        <v>0</v>
      </c>
      <c r="H385" s="16">
        <f t="shared" si="49"/>
        <v>0</v>
      </c>
    </row>
    <row r="386" spans="1:8" x14ac:dyDescent="0.2">
      <c r="A386" s="13"/>
      <c r="B386" s="14" t="s">
        <v>362</v>
      </c>
      <c r="C386" s="15">
        <v>188</v>
      </c>
      <c r="D386" s="15">
        <v>8</v>
      </c>
      <c r="E386" s="16">
        <f t="shared" si="47"/>
        <v>8.7850467289719625E-2</v>
      </c>
      <c r="F386" s="16">
        <f t="shared" si="48"/>
        <v>3.315375051802735E-3</v>
      </c>
      <c r="G386" s="16">
        <f t="shared" si="50"/>
        <v>-0.95744680851063835</v>
      </c>
      <c r="H386" s="16">
        <f t="shared" si="49"/>
        <v>-8.411214953271029E-2</v>
      </c>
    </row>
    <row r="387" spans="1:8" x14ac:dyDescent="0.2">
      <c r="A387" s="13"/>
      <c r="B387" s="14" t="s">
        <v>363</v>
      </c>
      <c r="C387" s="15">
        <v>8</v>
      </c>
      <c r="D387" s="15">
        <v>1</v>
      </c>
      <c r="E387" s="16">
        <f t="shared" si="47"/>
        <v>3.7383177570093459E-3</v>
      </c>
      <c r="F387" s="16">
        <f t="shared" si="48"/>
        <v>4.1442188147534188E-4</v>
      </c>
      <c r="G387" s="16">
        <f t="shared" si="50"/>
        <v>-0.875</v>
      </c>
      <c r="H387" s="16">
        <f t="shared" si="49"/>
        <v>-3.2710280373831778E-3</v>
      </c>
    </row>
    <row r="388" spans="1:8" x14ac:dyDescent="0.2">
      <c r="A388" s="13"/>
      <c r="B388" s="14" t="s">
        <v>364</v>
      </c>
      <c r="C388" s="15">
        <v>4</v>
      </c>
      <c r="D388" s="15">
        <v>5</v>
      </c>
      <c r="E388" s="16">
        <f t="shared" si="47"/>
        <v>1.869158878504673E-3</v>
      </c>
      <c r="F388" s="16">
        <f t="shared" si="48"/>
        <v>2.0721094073767096E-3</v>
      </c>
      <c r="G388" s="16">
        <f t="shared" si="50"/>
        <v>0.25</v>
      </c>
      <c r="H388" s="16">
        <f t="shared" si="49"/>
        <v>4.6728971962616824E-4</v>
      </c>
    </row>
    <row r="389" spans="1:8" x14ac:dyDescent="0.2">
      <c r="A389" s="13"/>
      <c r="B389" s="14" t="s">
        <v>365</v>
      </c>
      <c r="C389" s="15">
        <v>0</v>
      </c>
      <c r="D389" s="15">
        <v>1</v>
      </c>
      <c r="E389" s="16" t="str">
        <f t="shared" si="47"/>
        <v/>
      </c>
      <c r="F389" s="16">
        <f t="shared" si="48"/>
        <v>4.1442188147534188E-4</v>
      </c>
      <c r="G389" s="16">
        <f t="shared" si="50"/>
        <v>1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2</v>
      </c>
      <c r="D391" s="15">
        <v>82</v>
      </c>
      <c r="E391" s="16">
        <f t="shared" si="47"/>
        <v>9.3457943925233649E-4</v>
      </c>
      <c r="F391" s="16">
        <f t="shared" si="48"/>
        <v>3.3982594280978037E-2</v>
      </c>
      <c r="G391" s="16">
        <f t="shared" si="50"/>
        <v>40</v>
      </c>
      <c r="H391" s="16">
        <f t="shared" si="49"/>
        <v>3.7383177570093462E-2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34</v>
      </c>
      <c r="D395" s="15">
        <v>38</v>
      </c>
      <c r="E395" s="16">
        <f t="shared" si="47"/>
        <v>1.5887850467289719E-2</v>
      </c>
      <c r="F395" s="16">
        <f t="shared" si="48"/>
        <v>1.5748031496062992E-2</v>
      </c>
      <c r="G395" s="16">
        <f t="shared" si="50"/>
        <v>0.11764705882352941</v>
      </c>
      <c r="H395" s="16">
        <f t="shared" si="49"/>
        <v>1.8691588785046728E-3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3</v>
      </c>
      <c r="D397" s="15">
        <v>3</v>
      </c>
      <c r="E397" s="16">
        <f t="shared" si="47"/>
        <v>1.4018691588785046E-3</v>
      </c>
      <c r="F397" s="16">
        <f t="shared" si="48"/>
        <v>1.2432656444260257E-3</v>
      </c>
      <c r="G397" s="16">
        <f t="shared" si="50"/>
        <v>0</v>
      </c>
      <c r="H397" s="16">
        <f t="shared" si="49"/>
        <v>0</v>
      </c>
    </row>
    <row r="398" spans="1:8" x14ac:dyDescent="0.2">
      <c r="A398" s="13"/>
      <c r="B398" s="14" t="s">
        <v>374</v>
      </c>
      <c r="C398" s="15">
        <v>802</v>
      </c>
      <c r="D398" s="15">
        <v>886</v>
      </c>
      <c r="E398" s="16">
        <f t="shared" si="47"/>
        <v>0.37476635514018691</v>
      </c>
      <c r="F398" s="16">
        <f t="shared" si="48"/>
        <v>0.36717778698715292</v>
      </c>
      <c r="G398" s="16">
        <f t="shared" si="50"/>
        <v>0.10473815461346633</v>
      </c>
      <c r="H398" s="16">
        <f t="shared" si="49"/>
        <v>3.925233644859813E-2</v>
      </c>
    </row>
    <row r="399" spans="1:8" x14ac:dyDescent="0.2">
      <c r="A399" s="13"/>
      <c r="B399" s="14" t="s">
        <v>375</v>
      </c>
      <c r="C399" s="15">
        <v>5</v>
      </c>
      <c r="D399" s="15">
        <v>5</v>
      </c>
      <c r="E399" s="16">
        <f t="shared" si="47"/>
        <v>2.3364485981308409E-3</v>
      </c>
      <c r="F399" s="16">
        <f t="shared" si="48"/>
        <v>2.0721094073767096E-3</v>
      </c>
      <c r="G399" s="16">
        <f t="shared" si="50"/>
        <v>0</v>
      </c>
      <c r="H399" s="16">
        <f t="shared" si="49"/>
        <v>0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1</v>
      </c>
      <c r="E402" s="16" t="str">
        <f t="shared" si="47"/>
        <v/>
      </c>
      <c r="F402" s="16">
        <f t="shared" si="48"/>
        <v>4.1442188147534188E-4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1</v>
      </c>
      <c r="D405" s="15">
        <v>0</v>
      </c>
      <c r="E405" s="16">
        <f t="shared" si="47"/>
        <v>4.6728971962616824E-4</v>
      </c>
      <c r="F405" s="16" t="str">
        <f t="shared" si="48"/>
        <v/>
      </c>
      <c r="G405" s="16">
        <f t="shared" si="50"/>
        <v>-1</v>
      </c>
      <c r="H405" s="16">
        <f t="shared" si="49"/>
        <v>-4.6728971962616824E-4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2</v>
      </c>
      <c r="E408" s="16" t="str">
        <f t="shared" si="47"/>
        <v/>
      </c>
      <c r="F408" s="16">
        <f t="shared" si="48"/>
        <v>8.2884376295068376E-4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1</v>
      </c>
      <c r="D409" s="15">
        <v>0</v>
      </c>
      <c r="E409" s="16">
        <f t="shared" si="47"/>
        <v>4.6728971962616824E-4</v>
      </c>
      <c r="F409" s="16" t="str">
        <f t="shared" si="48"/>
        <v/>
      </c>
      <c r="G409" s="16">
        <f t="shared" si="50"/>
        <v>-1</v>
      </c>
      <c r="H409" s="16">
        <f t="shared" si="49"/>
        <v>-4.6728971962616824E-4</v>
      </c>
    </row>
    <row r="410" spans="1:8" x14ac:dyDescent="0.2">
      <c r="A410" s="13"/>
      <c r="B410" s="14" t="s">
        <v>386</v>
      </c>
      <c r="C410" s="15">
        <v>10</v>
      </c>
      <c r="D410" s="15">
        <v>2</v>
      </c>
      <c r="E410" s="16">
        <f t="shared" si="47"/>
        <v>4.6728971962616819E-3</v>
      </c>
      <c r="F410" s="16">
        <f t="shared" si="48"/>
        <v>8.2884376295068376E-4</v>
      </c>
      <c r="G410" s="16">
        <f t="shared" si="50"/>
        <v>-0.8</v>
      </c>
      <c r="H410" s="16">
        <f t="shared" si="49"/>
        <v>-3.7383177570093455E-3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1</v>
      </c>
      <c r="E412" s="16" t="str">
        <f t="shared" si="47"/>
        <v/>
      </c>
      <c r="F412" s="16">
        <f t="shared" si="48"/>
        <v>4.1442188147534188E-4</v>
      </c>
      <c r="G412" s="16">
        <f t="shared" si="50"/>
        <v>1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1</v>
      </c>
      <c r="E414" s="16" t="str">
        <f t="shared" si="51"/>
        <v/>
      </c>
      <c r="F414" s="16">
        <f t="shared" si="52"/>
        <v>4.1442188147534188E-4</v>
      </c>
      <c r="G414" s="16">
        <f t="shared" ref="G414:G477" si="54">+IF(AND(C414=0,D414=0)," ",IF(C414=0,1,IF(D414=0,-1,(D414-C414)/C414)))</f>
        <v>1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2</v>
      </c>
      <c r="D419" s="15">
        <v>10</v>
      </c>
      <c r="E419" s="16">
        <f t="shared" si="51"/>
        <v>9.3457943925233649E-4</v>
      </c>
      <c r="F419" s="16">
        <f t="shared" si="52"/>
        <v>4.1442188147534191E-3</v>
      </c>
      <c r="G419" s="16">
        <f t="shared" si="54"/>
        <v>4</v>
      </c>
      <c r="H419" s="16">
        <f t="shared" si="53"/>
        <v>3.7383177570093459E-3</v>
      </c>
    </row>
    <row r="420" spans="1:8" x14ac:dyDescent="0.2">
      <c r="A420" s="13"/>
      <c r="B420" s="14" t="s">
        <v>396</v>
      </c>
      <c r="C420" s="15">
        <v>124</v>
      </c>
      <c r="D420" s="15">
        <v>52</v>
      </c>
      <c r="E420" s="16">
        <f t="shared" si="51"/>
        <v>5.7943925233644861E-2</v>
      </c>
      <c r="F420" s="16">
        <f t="shared" si="52"/>
        <v>2.154993783671778E-2</v>
      </c>
      <c r="G420" s="16">
        <f t="shared" si="54"/>
        <v>-0.58064516129032262</v>
      </c>
      <c r="H420" s="16">
        <f t="shared" si="53"/>
        <v>-3.3644859813084113E-2</v>
      </c>
    </row>
    <row r="421" spans="1:8" x14ac:dyDescent="0.2">
      <c r="A421" s="13"/>
      <c r="B421" s="14" t="s">
        <v>397</v>
      </c>
      <c r="C421" s="15">
        <v>0</v>
      </c>
      <c r="D421" s="15">
        <v>1</v>
      </c>
      <c r="E421" s="16" t="str">
        <f t="shared" si="51"/>
        <v/>
      </c>
      <c r="F421" s="16">
        <f t="shared" si="52"/>
        <v>4.1442188147534188E-4</v>
      </c>
      <c r="G421" s="16">
        <f t="shared" si="54"/>
        <v>1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1</v>
      </c>
      <c r="D422" s="15">
        <v>0</v>
      </c>
      <c r="E422" s="16">
        <f t="shared" si="51"/>
        <v>4.6728971962616824E-4</v>
      </c>
      <c r="F422" s="16" t="str">
        <f t="shared" si="52"/>
        <v/>
      </c>
      <c r="G422" s="16">
        <f t="shared" si="54"/>
        <v>-1</v>
      </c>
      <c r="H422" s="16">
        <f t="shared" si="53"/>
        <v>-4.6728971962616824E-4</v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3</v>
      </c>
      <c r="D424" s="15">
        <v>0</v>
      </c>
      <c r="E424" s="16">
        <f t="shared" si="51"/>
        <v>1.4018691588785046E-3</v>
      </c>
      <c r="F424" s="16" t="str">
        <f t="shared" si="52"/>
        <v/>
      </c>
      <c r="G424" s="16">
        <f t="shared" si="54"/>
        <v>-1</v>
      </c>
      <c r="H424" s="16">
        <f t="shared" si="53"/>
        <v>-1.4018691588785046E-3</v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</v>
      </c>
      <c r="D428" s="15">
        <v>0</v>
      </c>
      <c r="E428" s="16">
        <f t="shared" si="51"/>
        <v>4.6728971962616824E-4</v>
      </c>
      <c r="F428" s="16" t="str">
        <f t="shared" si="52"/>
        <v/>
      </c>
      <c r="G428" s="16">
        <f t="shared" si="54"/>
        <v>-1</v>
      </c>
      <c r="H428" s="16">
        <f t="shared" si="53"/>
        <v>-4.6728971962616824E-4</v>
      </c>
    </row>
    <row r="429" spans="1:8" x14ac:dyDescent="0.2">
      <c r="A429" s="13"/>
      <c r="B429" s="14" t="s">
        <v>405</v>
      </c>
      <c r="C429" s="15">
        <v>1</v>
      </c>
      <c r="D429" s="15">
        <v>0</v>
      </c>
      <c r="E429" s="16">
        <f t="shared" si="51"/>
        <v>4.6728971962616824E-4</v>
      </c>
      <c r="F429" s="16" t="str">
        <f t="shared" si="52"/>
        <v/>
      </c>
      <c r="G429" s="16">
        <f t="shared" si="54"/>
        <v>-1</v>
      </c>
      <c r="H429" s="16">
        <f t="shared" si="53"/>
        <v>-4.6728971962616824E-4</v>
      </c>
    </row>
    <row r="430" spans="1:8" x14ac:dyDescent="0.2">
      <c r="A430" s="13"/>
      <c r="B430" s="14" t="s">
        <v>406</v>
      </c>
      <c r="C430" s="15">
        <v>1</v>
      </c>
      <c r="D430" s="15">
        <v>0</v>
      </c>
      <c r="E430" s="16">
        <f t="shared" si="51"/>
        <v>4.6728971962616824E-4</v>
      </c>
      <c r="F430" s="16" t="str">
        <f t="shared" si="52"/>
        <v/>
      </c>
      <c r="G430" s="16">
        <f t="shared" si="54"/>
        <v>-1</v>
      </c>
      <c r="H430" s="16">
        <f t="shared" si="53"/>
        <v>-4.6728971962616824E-4</v>
      </c>
    </row>
    <row r="431" spans="1:8" ht="25.5" x14ac:dyDescent="0.2">
      <c r="A431" s="13"/>
      <c r="B431" s="14" t="s">
        <v>407</v>
      </c>
      <c r="C431" s="15">
        <v>0</v>
      </c>
      <c r="D431" s="15">
        <v>1</v>
      </c>
      <c r="E431" s="16" t="str">
        <f t="shared" si="51"/>
        <v/>
      </c>
      <c r="F431" s="16">
        <f t="shared" si="52"/>
        <v>4.1442188147534188E-4</v>
      </c>
      <c r="G431" s="16">
        <f t="shared" si="54"/>
        <v>1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372</v>
      </c>
      <c r="D432" s="15">
        <v>600</v>
      </c>
      <c r="E432" s="16">
        <f t="shared" si="51"/>
        <v>0.17383177570093458</v>
      </c>
      <c r="F432" s="16">
        <f t="shared" si="52"/>
        <v>0.24865312888520513</v>
      </c>
      <c r="G432" s="16">
        <f t="shared" si="54"/>
        <v>0.61290322580645162</v>
      </c>
      <c r="H432" s="16">
        <f t="shared" si="53"/>
        <v>0.10654205607476636</v>
      </c>
    </row>
    <row r="433" spans="1:8" x14ac:dyDescent="0.2">
      <c r="A433" s="13"/>
      <c r="B433" s="14" t="s">
        <v>409</v>
      </c>
      <c r="C433" s="15">
        <v>0</v>
      </c>
      <c r="D433" s="15">
        <v>2</v>
      </c>
      <c r="E433" s="16" t="str">
        <f t="shared" si="51"/>
        <v/>
      </c>
      <c r="F433" s="16">
        <f t="shared" si="52"/>
        <v>8.2884376295068376E-4</v>
      </c>
      <c r="G433" s="16">
        <f t="shared" si="54"/>
        <v>1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1</v>
      </c>
      <c r="E434" s="16" t="str">
        <f t="shared" si="51"/>
        <v/>
      </c>
      <c r="F434" s="16">
        <f t="shared" si="52"/>
        <v>4.1442188147534188E-4</v>
      </c>
      <c r="G434" s="16">
        <f t="shared" si="54"/>
        <v>1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1</v>
      </c>
      <c r="D435" s="15">
        <v>0</v>
      </c>
      <c r="E435" s="16">
        <f t="shared" si="51"/>
        <v>4.6728971962616824E-4</v>
      </c>
      <c r="F435" s="16" t="str">
        <f t="shared" si="52"/>
        <v/>
      </c>
      <c r="G435" s="16">
        <f t="shared" si="54"/>
        <v>-1</v>
      </c>
      <c r="H435" s="16">
        <f t="shared" si="53"/>
        <v>-4.6728971962616824E-4</v>
      </c>
    </row>
    <row r="436" spans="1:8" x14ac:dyDescent="0.2">
      <c r="A436" s="13"/>
      <c r="B436" s="14" t="s">
        <v>412</v>
      </c>
      <c r="C436" s="15">
        <v>0</v>
      </c>
      <c r="D436" s="15">
        <v>1</v>
      </c>
      <c r="E436" s="16" t="str">
        <f t="shared" si="51"/>
        <v/>
      </c>
      <c r="F436" s="16">
        <f t="shared" si="52"/>
        <v>4.1442188147534188E-4</v>
      </c>
      <c r="G436" s="16">
        <f t="shared" si="54"/>
        <v>1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2</v>
      </c>
      <c r="D441" s="15">
        <v>7</v>
      </c>
      <c r="E441" s="16">
        <f t="shared" si="51"/>
        <v>9.3457943925233649E-4</v>
      </c>
      <c r="F441" s="16">
        <f t="shared" si="52"/>
        <v>2.9009531703273932E-3</v>
      </c>
      <c r="G441" s="16">
        <f t="shared" si="54"/>
        <v>2.5</v>
      </c>
      <c r="H441" s="16">
        <f t="shared" si="53"/>
        <v>2.3364485981308414E-3</v>
      </c>
    </row>
    <row r="442" spans="1:8" x14ac:dyDescent="0.2">
      <c r="A442" s="13"/>
      <c r="B442" s="14" t="s">
        <v>418</v>
      </c>
      <c r="C442" s="15">
        <v>1</v>
      </c>
      <c r="D442" s="15">
        <v>5</v>
      </c>
      <c r="E442" s="16">
        <f t="shared" si="51"/>
        <v>4.6728971962616824E-4</v>
      </c>
      <c r="F442" s="16">
        <f t="shared" si="52"/>
        <v>2.0721094073767096E-3</v>
      </c>
      <c r="G442" s="16">
        <f t="shared" si="54"/>
        <v>4</v>
      </c>
      <c r="H442" s="16">
        <f t="shared" si="53"/>
        <v>1.869158878504673E-3</v>
      </c>
    </row>
    <row r="443" spans="1:8" x14ac:dyDescent="0.2">
      <c r="A443" s="13"/>
      <c r="B443" s="14" t="s">
        <v>419</v>
      </c>
      <c r="C443" s="15">
        <v>6</v>
      </c>
      <c r="D443" s="15">
        <v>10</v>
      </c>
      <c r="E443" s="16">
        <f t="shared" si="51"/>
        <v>2.8037383177570091E-3</v>
      </c>
      <c r="F443" s="16">
        <f t="shared" si="52"/>
        <v>4.1442188147534191E-3</v>
      </c>
      <c r="G443" s="16">
        <f t="shared" si="54"/>
        <v>0.66666666666666663</v>
      </c>
      <c r="H443" s="16">
        <f t="shared" si="53"/>
        <v>1.8691588785046728E-3</v>
      </c>
    </row>
    <row r="444" spans="1:8" x14ac:dyDescent="0.2">
      <c r="A444" s="13"/>
      <c r="B444" s="14" t="s">
        <v>420</v>
      </c>
      <c r="C444" s="15">
        <v>1</v>
      </c>
      <c r="D444" s="15">
        <v>0</v>
      </c>
      <c r="E444" s="16">
        <f t="shared" si="51"/>
        <v>4.6728971962616824E-4</v>
      </c>
      <c r="F444" s="16" t="str">
        <f t="shared" si="52"/>
        <v/>
      </c>
      <c r="G444" s="16">
        <f t="shared" si="54"/>
        <v>-1</v>
      </c>
      <c r="H444" s="16">
        <f t="shared" si="53"/>
        <v>-4.6728971962616824E-4</v>
      </c>
    </row>
    <row r="445" spans="1:8" x14ac:dyDescent="0.2">
      <c r="A445" s="13"/>
      <c r="B445" s="14" t="s">
        <v>421</v>
      </c>
      <c r="C445" s="15">
        <v>11</v>
      </c>
      <c r="D445" s="15">
        <v>14</v>
      </c>
      <c r="E445" s="16">
        <f t="shared" si="51"/>
        <v>5.1401869158878505E-3</v>
      </c>
      <c r="F445" s="16">
        <f t="shared" si="52"/>
        <v>5.8019063406547864E-3</v>
      </c>
      <c r="G445" s="16">
        <f t="shared" si="54"/>
        <v>0.27272727272727271</v>
      </c>
      <c r="H445" s="16">
        <f t="shared" si="53"/>
        <v>1.4018691588785046E-3</v>
      </c>
    </row>
    <row r="446" spans="1:8" x14ac:dyDescent="0.2">
      <c r="A446" s="13"/>
      <c r="B446" s="14" t="s">
        <v>422</v>
      </c>
      <c r="C446" s="15">
        <v>1</v>
      </c>
      <c r="D446" s="15">
        <v>0</v>
      </c>
      <c r="E446" s="16">
        <f t="shared" si="51"/>
        <v>4.6728971962616824E-4</v>
      </c>
      <c r="F446" s="16" t="str">
        <f t="shared" si="52"/>
        <v/>
      </c>
      <c r="G446" s="16">
        <f t="shared" si="54"/>
        <v>-1</v>
      </c>
      <c r="H446" s="16">
        <f t="shared" si="53"/>
        <v>-4.6728971962616824E-4</v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6</v>
      </c>
      <c r="D450" s="15">
        <v>2</v>
      </c>
      <c r="E450" s="16">
        <f t="shared" si="51"/>
        <v>2.8037383177570091E-3</v>
      </c>
      <c r="F450" s="16">
        <f t="shared" si="52"/>
        <v>8.2884376295068376E-4</v>
      </c>
      <c r="G450" s="16">
        <f t="shared" si="54"/>
        <v>-0.66666666666666663</v>
      </c>
      <c r="H450" s="16">
        <f t="shared" si="53"/>
        <v>-1.8691588785046728E-3</v>
      </c>
    </row>
    <row r="451" spans="1:8" x14ac:dyDescent="0.2">
      <c r="A451" s="13"/>
      <c r="B451" s="14" t="s">
        <v>427</v>
      </c>
      <c r="C451" s="15">
        <v>0</v>
      </c>
      <c r="D451" s="15">
        <v>1</v>
      </c>
      <c r="E451" s="16" t="str">
        <f t="shared" si="51"/>
        <v/>
      </c>
      <c r="F451" s="16">
        <f t="shared" si="52"/>
        <v>4.1442188147534188E-4</v>
      </c>
      <c r="G451" s="16">
        <f t="shared" si="54"/>
        <v>1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1</v>
      </c>
      <c r="D452" s="15">
        <v>1</v>
      </c>
      <c r="E452" s="16">
        <f t="shared" si="51"/>
        <v>4.6728971962616824E-4</v>
      </c>
      <c r="F452" s="16">
        <f t="shared" si="52"/>
        <v>4.1442188147534188E-4</v>
      </c>
      <c r="G452" s="16">
        <f t="shared" si="54"/>
        <v>0</v>
      </c>
      <c r="H452" s="16">
        <f t="shared" si="53"/>
        <v>0</v>
      </c>
    </row>
    <row r="453" spans="1:8" x14ac:dyDescent="0.2">
      <c r="A453" s="13"/>
      <c r="B453" s="14" t="s">
        <v>429</v>
      </c>
      <c r="C453" s="15">
        <v>1</v>
      </c>
      <c r="D453" s="15">
        <v>1</v>
      </c>
      <c r="E453" s="16">
        <f t="shared" si="51"/>
        <v>4.6728971962616824E-4</v>
      </c>
      <c r="F453" s="16">
        <f t="shared" si="52"/>
        <v>4.1442188147534188E-4</v>
      </c>
      <c r="G453" s="16">
        <f t="shared" si="54"/>
        <v>0</v>
      </c>
      <c r="H453" s="16">
        <f t="shared" si="53"/>
        <v>0</v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8</v>
      </c>
      <c r="D455" s="15">
        <v>4</v>
      </c>
      <c r="E455" s="16">
        <f t="shared" si="51"/>
        <v>3.7383177570093459E-3</v>
      </c>
      <c r="F455" s="16">
        <f t="shared" si="52"/>
        <v>1.6576875259013675E-3</v>
      </c>
      <c r="G455" s="16">
        <f t="shared" si="54"/>
        <v>-0.5</v>
      </c>
      <c r="H455" s="16">
        <f t="shared" si="53"/>
        <v>-1.869158878504673E-3</v>
      </c>
    </row>
    <row r="456" spans="1:8" x14ac:dyDescent="0.2">
      <c r="A456" s="13"/>
      <c r="B456" s="14" t="s">
        <v>432</v>
      </c>
      <c r="C456" s="15">
        <v>11</v>
      </c>
      <c r="D456" s="15">
        <v>4</v>
      </c>
      <c r="E456" s="16">
        <f t="shared" si="51"/>
        <v>5.1401869158878505E-3</v>
      </c>
      <c r="F456" s="16">
        <f t="shared" si="52"/>
        <v>1.6576875259013675E-3</v>
      </c>
      <c r="G456" s="16">
        <f t="shared" si="54"/>
        <v>-0.63636363636363635</v>
      </c>
      <c r="H456" s="16">
        <f t="shared" si="53"/>
        <v>-3.2710280373831778E-3</v>
      </c>
    </row>
    <row r="457" spans="1:8" x14ac:dyDescent="0.2">
      <c r="A457" s="13"/>
      <c r="B457" s="14" t="s">
        <v>433</v>
      </c>
      <c r="C457" s="15">
        <v>0</v>
      </c>
      <c r="D457" s="15">
        <v>4</v>
      </c>
      <c r="E457" s="16" t="str">
        <f t="shared" si="51"/>
        <v/>
      </c>
      <c r="F457" s="16">
        <f t="shared" si="52"/>
        <v>1.6576875259013675E-3</v>
      </c>
      <c r="G457" s="16">
        <f t="shared" si="54"/>
        <v>1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7</v>
      </c>
      <c r="D459" s="15">
        <v>2</v>
      </c>
      <c r="E459" s="16">
        <f t="shared" si="51"/>
        <v>3.2710280373831778E-3</v>
      </c>
      <c r="F459" s="16">
        <f t="shared" si="52"/>
        <v>8.2884376295068376E-4</v>
      </c>
      <c r="G459" s="16">
        <f t="shared" si="54"/>
        <v>-0.7142857142857143</v>
      </c>
      <c r="H459" s="16">
        <f t="shared" si="53"/>
        <v>-2.3364485981308414E-3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1</v>
      </c>
      <c r="D462" s="15">
        <v>0</v>
      </c>
      <c r="E462" s="16">
        <f t="shared" si="51"/>
        <v>4.6728971962616824E-4</v>
      </c>
      <c r="F462" s="16" t="str">
        <f t="shared" si="52"/>
        <v/>
      </c>
      <c r="G462" s="16">
        <f t="shared" si="54"/>
        <v>-1</v>
      </c>
      <c r="H462" s="16">
        <f t="shared" si="53"/>
        <v>-4.6728971962616824E-4</v>
      </c>
    </row>
    <row r="463" spans="1:8" x14ac:dyDescent="0.2">
      <c r="A463" s="13"/>
      <c r="B463" s="14" t="s">
        <v>439</v>
      </c>
      <c r="C463" s="15">
        <v>1</v>
      </c>
      <c r="D463" s="15">
        <v>1</v>
      </c>
      <c r="E463" s="16">
        <f t="shared" si="51"/>
        <v>4.6728971962616824E-4</v>
      </c>
      <c r="F463" s="16">
        <f t="shared" si="52"/>
        <v>4.1442188147534188E-4</v>
      </c>
      <c r="G463" s="16">
        <f t="shared" si="54"/>
        <v>0</v>
      </c>
      <c r="H463" s="16">
        <f t="shared" si="53"/>
        <v>0</v>
      </c>
    </row>
    <row r="464" spans="1:8" x14ac:dyDescent="0.2">
      <c r="A464" s="13"/>
      <c r="B464" s="14" t="s">
        <v>440</v>
      </c>
      <c r="C464" s="15">
        <v>2</v>
      </c>
      <c r="D464" s="15">
        <v>0</v>
      </c>
      <c r="E464" s="16">
        <f t="shared" si="51"/>
        <v>9.3457943925233649E-4</v>
      </c>
      <c r="F464" s="16" t="str">
        <f t="shared" si="52"/>
        <v/>
      </c>
      <c r="G464" s="16">
        <f t="shared" si="54"/>
        <v>-1</v>
      </c>
      <c r="H464" s="16">
        <f t="shared" si="53"/>
        <v>-9.3457943925233649E-4</v>
      </c>
    </row>
    <row r="465" spans="1:8" x14ac:dyDescent="0.2">
      <c r="A465" s="13"/>
      <c r="B465" s="14" t="s">
        <v>441</v>
      </c>
      <c r="C465" s="15">
        <v>21</v>
      </c>
      <c r="D465" s="15">
        <v>8</v>
      </c>
      <c r="E465" s="16">
        <f t="shared" si="51"/>
        <v>9.8130841121495324E-3</v>
      </c>
      <c r="F465" s="16">
        <f t="shared" si="52"/>
        <v>3.315375051802735E-3</v>
      </c>
      <c r="G465" s="16">
        <f t="shared" si="54"/>
        <v>-0.61904761904761907</v>
      </c>
      <c r="H465" s="16">
        <f t="shared" si="53"/>
        <v>-6.0747663551401869E-3</v>
      </c>
    </row>
    <row r="466" spans="1:8" x14ac:dyDescent="0.2">
      <c r="A466" s="13"/>
      <c r="B466" s="14" t="s">
        <v>442</v>
      </c>
      <c r="C466" s="15">
        <v>2</v>
      </c>
      <c r="D466" s="15">
        <v>1</v>
      </c>
      <c r="E466" s="16">
        <f t="shared" si="51"/>
        <v>9.3457943925233649E-4</v>
      </c>
      <c r="F466" s="16">
        <f t="shared" si="52"/>
        <v>4.1442188147534188E-4</v>
      </c>
      <c r="G466" s="16">
        <f t="shared" si="54"/>
        <v>-0.5</v>
      </c>
      <c r="H466" s="16">
        <f t="shared" si="53"/>
        <v>-4.6728971962616824E-4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4</v>
      </c>
      <c r="D469" s="15">
        <v>0</v>
      </c>
      <c r="E469" s="16">
        <f t="shared" si="51"/>
        <v>1.869158878504673E-3</v>
      </c>
      <c r="F469" s="16" t="str">
        <f t="shared" si="52"/>
        <v/>
      </c>
      <c r="G469" s="16">
        <f t="shared" si="54"/>
        <v>-1</v>
      </c>
      <c r="H469" s="16">
        <f t="shared" si="53"/>
        <v>-1.869158878504673E-3</v>
      </c>
    </row>
    <row r="470" spans="1:8" x14ac:dyDescent="0.2">
      <c r="A470" s="13"/>
      <c r="B470" s="14" t="s">
        <v>446</v>
      </c>
      <c r="C470" s="15">
        <v>0</v>
      </c>
      <c r="D470" s="15">
        <v>1</v>
      </c>
      <c r="E470" s="16" t="str">
        <f t="shared" si="51"/>
        <v/>
      </c>
      <c r="F470" s="16">
        <f t="shared" si="52"/>
        <v>4.1442188147534188E-4</v>
      </c>
      <c r="G470" s="16">
        <f t="shared" si="54"/>
        <v>1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44</v>
      </c>
      <c r="D471" s="15">
        <v>27</v>
      </c>
      <c r="E471" s="16">
        <f t="shared" si="51"/>
        <v>2.0560747663551402E-2</v>
      </c>
      <c r="F471" s="16">
        <f t="shared" si="52"/>
        <v>1.1189390799834231E-2</v>
      </c>
      <c r="G471" s="16">
        <f t="shared" si="54"/>
        <v>-0.38636363636363635</v>
      </c>
      <c r="H471" s="16">
        <f t="shared" si="53"/>
        <v>-7.9439252336448597E-3</v>
      </c>
    </row>
    <row r="472" spans="1:8" x14ac:dyDescent="0.2">
      <c r="A472" s="13"/>
      <c r="B472" s="14" t="s">
        <v>448</v>
      </c>
      <c r="C472" s="15">
        <v>0</v>
      </c>
      <c r="D472" s="15">
        <v>1</v>
      </c>
      <c r="E472" s="16" t="str">
        <f t="shared" si="51"/>
        <v/>
      </c>
      <c r="F472" s="16">
        <f t="shared" si="52"/>
        <v>4.1442188147534188E-4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3</v>
      </c>
      <c r="D479" s="15">
        <v>8</v>
      </c>
      <c r="E479" s="16">
        <f t="shared" si="55"/>
        <v>1.4018691588785046E-3</v>
      </c>
      <c r="F479" s="16">
        <f t="shared" si="56"/>
        <v>3.315375051802735E-3</v>
      </c>
      <c r="G479" s="16">
        <f t="shared" si="58"/>
        <v>1.6666666666666667</v>
      </c>
      <c r="H479" s="16">
        <f t="shared" si="57"/>
        <v>2.3364485981308409E-3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5</v>
      </c>
      <c r="D481" s="15">
        <v>1</v>
      </c>
      <c r="E481" s="16">
        <f t="shared" si="55"/>
        <v>2.3364485981308409E-3</v>
      </c>
      <c r="F481" s="16">
        <f t="shared" si="56"/>
        <v>4.1442188147534188E-4</v>
      </c>
      <c r="G481" s="16">
        <f t="shared" si="58"/>
        <v>-0.8</v>
      </c>
      <c r="H481" s="16">
        <f t="shared" si="57"/>
        <v>-1.8691588785046728E-3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1</v>
      </c>
      <c r="D483" s="15">
        <v>0</v>
      </c>
      <c r="E483" s="16">
        <f t="shared" si="55"/>
        <v>4.6728971962616824E-4</v>
      </c>
      <c r="F483" s="16" t="str">
        <f t="shared" si="56"/>
        <v/>
      </c>
      <c r="G483" s="16">
        <f t="shared" si="58"/>
        <v>-1</v>
      </c>
      <c r="H483" s="16">
        <f t="shared" si="57"/>
        <v>-4.6728971962616824E-4</v>
      </c>
    </row>
    <row r="484" spans="1:8" x14ac:dyDescent="0.2">
      <c r="A484" s="13"/>
      <c r="B484" s="14" t="s">
        <v>460</v>
      </c>
      <c r="C484" s="15">
        <v>6</v>
      </c>
      <c r="D484" s="15">
        <v>0</v>
      </c>
      <c r="E484" s="16">
        <f t="shared" si="55"/>
        <v>2.8037383177570091E-3</v>
      </c>
      <c r="F484" s="16" t="str">
        <f t="shared" si="56"/>
        <v/>
      </c>
      <c r="G484" s="16">
        <f t="shared" si="58"/>
        <v>-1</v>
      </c>
      <c r="H484" s="16">
        <f t="shared" si="57"/>
        <v>-2.8037383177570091E-3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1</v>
      </c>
      <c r="D486" s="15">
        <v>1</v>
      </c>
      <c r="E486" s="16">
        <f t="shared" si="55"/>
        <v>4.6728971962616824E-4</v>
      </c>
      <c r="F486" s="16">
        <f t="shared" si="56"/>
        <v>4.1442188147534188E-4</v>
      </c>
      <c r="G486" s="16">
        <f t="shared" si="58"/>
        <v>0</v>
      </c>
      <c r="H486" s="16">
        <f t="shared" si="57"/>
        <v>0</v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3</v>
      </c>
      <c r="D490" s="15">
        <v>2</v>
      </c>
      <c r="E490" s="16">
        <f t="shared" si="55"/>
        <v>1.4018691588785046E-3</v>
      </c>
      <c r="F490" s="16">
        <f t="shared" si="56"/>
        <v>8.2884376295068376E-4</v>
      </c>
      <c r="G490" s="16">
        <f t="shared" si="58"/>
        <v>-0.33333333333333331</v>
      </c>
      <c r="H490" s="16">
        <f t="shared" si="57"/>
        <v>-4.6728971962616819E-4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1</v>
      </c>
      <c r="E493" s="16" t="str">
        <f t="shared" si="55"/>
        <v/>
      </c>
      <c r="F493" s="16">
        <f t="shared" si="56"/>
        <v>4.1442188147534188E-4</v>
      </c>
      <c r="G493" s="16">
        <f t="shared" si="58"/>
        <v>1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1</v>
      </c>
      <c r="D495" s="15">
        <v>0</v>
      </c>
      <c r="E495" s="16">
        <f t="shared" si="55"/>
        <v>4.6728971962616824E-4</v>
      </c>
      <c r="F495" s="16" t="str">
        <f t="shared" si="56"/>
        <v/>
      </c>
      <c r="G495" s="16">
        <f t="shared" si="58"/>
        <v>-1</v>
      </c>
      <c r="H495" s="16">
        <f t="shared" si="57"/>
        <v>-4.6728971962616824E-4</v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1</v>
      </c>
      <c r="D497" s="15">
        <v>0</v>
      </c>
      <c r="E497" s="16">
        <f t="shared" si="55"/>
        <v>4.6728971962616824E-4</v>
      </c>
      <c r="F497" s="16" t="str">
        <f t="shared" si="56"/>
        <v/>
      </c>
      <c r="G497" s="16">
        <f t="shared" si="58"/>
        <v>-1</v>
      </c>
      <c r="H497" s="16">
        <f t="shared" si="57"/>
        <v>-4.6728971962616824E-4</v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2</v>
      </c>
      <c r="E501" s="16" t="str">
        <f t="shared" si="55"/>
        <v/>
      </c>
      <c r="F501" s="16">
        <f t="shared" si="56"/>
        <v>8.2884376295068376E-4</v>
      </c>
      <c r="G501" s="16">
        <f t="shared" si="58"/>
        <v>1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7</v>
      </c>
      <c r="D510" s="15">
        <v>4</v>
      </c>
      <c r="E510" s="16">
        <f t="shared" si="55"/>
        <v>3.2710280373831778E-3</v>
      </c>
      <c r="F510" s="16">
        <f t="shared" si="56"/>
        <v>1.6576875259013675E-3</v>
      </c>
      <c r="G510" s="16">
        <f t="shared" si="58"/>
        <v>-0.42857142857142855</v>
      </c>
      <c r="H510" s="16">
        <f t="shared" si="57"/>
        <v>-1.4018691588785046E-3</v>
      </c>
    </row>
    <row r="511" spans="1:8" x14ac:dyDescent="0.2">
      <c r="A511" s="13"/>
      <c r="B511" s="14" t="s">
        <v>487</v>
      </c>
      <c r="C511" s="15">
        <v>9</v>
      </c>
      <c r="D511" s="15">
        <v>1</v>
      </c>
      <c r="E511" s="16">
        <f t="shared" si="55"/>
        <v>4.2056074766355141E-3</v>
      </c>
      <c r="F511" s="16">
        <f t="shared" si="56"/>
        <v>4.1442188147534188E-4</v>
      </c>
      <c r="G511" s="16">
        <f t="shared" si="58"/>
        <v>-0.88888888888888884</v>
      </c>
      <c r="H511" s="16">
        <f t="shared" si="57"/>
        <v>-3.7383177570093455E-3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1</v>
      </c>
      <c r="E517" s="16" t="str">
        <f t="shared" si="55"/>
        <v/>
      </c>
      <c r="F517" s="16">
        <f t="shared" si="56"/>
        <v>4.1442188147534188E-4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1</v>
      </c>
      <c r="E522" s="16" t="str">
        <f t="shared" si="55"/>
        <v/>
      </c>
      <c r="F522" s="16">
        <f t="shared" si="56"/>
        <v>4.1442188147534188E-4</v>
      </c>
      <c r="G522" s="16">
        <f t="shared" si="58"/>
        <v>1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3</v>
      </c>
      <c r="D534" s="15">
        <v>8</v>
      </c>
      <c r="E534" s="16">
        <f t="shared" si="55"/>
        <v>1.4018691588785046E-3</v>
      </c>
      <c r="F534" s="16">
        <f t="shared" si="56"/>
        <v>3.315375051802735E-3</v>
      </c>
      <c r="G534" s="16">
        <f t="shared" si="58"/>
        <v>1.6666666666666667</v>
      </c>
      <c r="H534" s="16">
        <f t="shared" si="57"/>
        <v>2.3364485981308409E-3</v>
      </c>
    </row>
    <row r="535" spans="1:8" x14ac:dyDescent="0.2">
      <c r="A535" s="13"/>
      <c r="B535" s="14" t="s">
        <v>511</v>
      </c>
      <c r="C535" s="15">
        <v>3</v>
      </c>
      <c r="D535" s="15">
        <v>11</v>
      </c>
      <c r="E535" s="16">
        <f t="shared" si="55"/>
        <v>1.4018691588785046E-3</v>
      </c>
      <c r="F535" s="16">
        <f t="shared" si="56"/>
        <v>4.5586406962287605E-3</v>
      </c>
      <c r="G535" s="16">
        <f t="shared" si="58"/>
        <v>2.6666666666666665</v>
      </c>
      <c r="H535" s="16">
        <f t="shared" si="57"/>
        <v>3.7383177570093455E-3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10</v>
      </c>
      <c r="D538" s="15">
        <v>23</v>
      </c>
      <c r="E538" s="16">
        <f t="shared" si="55"/>
        <v>4.6728971962616819E-3</v>
      </c>
      <c r="F538" s="16">
        <f t="shared" si="56"/>
        <v>9.5317032739328632E-3</v>
      </c>
      <c r="G538" s="16">
        <f t="shared" si="58"/>
        <v>1.3</v>
      </c>
      <c r="H538" s="16">
        <f t="shared" si="57"/>
        <v>6.0747663551401869E-3</v>
      </c>
    </row>
    <row r="539" spans="1:8" x14ac:dyDescent="0.2">
      <c r="A539" s="13"/>
      <c r="B539" s="14" t="s">
        <v>515</v>
      </c>
      <c r="C539" s="15">
        <v>8</v>
      </c>
      <c r="D539" s="15">
        <v>3</v>
      </c>
      <c r="E539" s="16">
        <f t="shared" si="55"/>
        <v>3.7383177570093459E-3</v>
      </c>
      <c r="F539" s="16">
        <f t="shared" si="56"/>
        <v>1.2432656444260257E-3</v>
      </c>
      <c r="G539" s="16">
        <f t="shared" si="58"/>
        <v>-0.625</v>
      </c>
      <c r="H539" s="16">
        <f t="shared" si="57"/>
        <v>-2.3364485981308414E-3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4</v>
      </c>
      <c r="D542" s="15">
        <v>0</v>
      </c>
      <c r="E542" s="16">
        <f t="shared" si="59"/>
        <v>1.869158878504673E-3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-1.869158878504673E-3</v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24</v>
      </c>
      <c r="D548" s="15">
        <v>0</v>
      </c>
      <c r="E548" s="16">
        <f t="shared" si="59"/>
        <v>1.1214953271028037E-2</v>
      </c>
      <c r="F548" s="16" t="str">
        <f t="shared" si="60"/>
        <v/>
      </c>
      <c r="G548" s="16">
        <f t="shared" si="62"/>
        <v>-1</v>
      </c>
      <c r="H548" s="16">
        <f t="shared" si="61"/>
        <v>-1.1214953271028037E-2</v>
      </c>
    </row>
    <row r="549" spans="1:8" ht="25.5" x14ac:dyDescent="0.2">
      <c r="A549" s="13"/>
      <c r="B549" s="14" t="s">
        <v>524</v>
      </c>
      <c r="C549" s="15">
        <v>0</v>
      </c>
      <c r="D549" s="15">
        <v>1</v>
      </c>
      <c r="E549" s="16" t="str">
        <f t="shared" si="59"/>
        <v/>
      </c>
      <c r="F549" s="16">
        <f t="shared" si="60"/>
        <v>4.1442188147534188E-4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1</v>
      </c>
      <c r="E552" s="16" t="str">
        <f t="shared" si="59"/>
        <v/>
      </c>
      <c r="F552" s="16">
        <f t="shared" si="60"/>
        <v>4.1442188147534188E-4</v>
      </c>
      <c r="G552" s="16">
        <f t="shared" si="62"/>
        <v>1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6</v>
      </c>
      <c r="D554" s="15">
        <v>10</v>
      </c>
      <c r="E554" s="16">
        <f t="shared" si="59"/>
        <v>2.8037383177570091E-3</v>
      </c>
      <c r="F554" s="16">
        <f t="shared" si="60"/>
        <v>4.1442188147534191E-3</v>
      </c>
      <c r="G554" s="16">
        <f t="shared" si="62"/>
        <v>0.66666666666666663</v>
      </c>
      <c r="H554" s="16">
        <f t="shared" si="61"/>
        <v>1.8691588785046728E-3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1</v>
      </c>
      <c r="D556" s="15">
        <v>0</v>
      </c>
      <c r="E556" s="16">
        <f t="shared" si="59"/>
        <v>4.6728971962616824E-4</v>
      </c>
      <c r="F556" s="16" t="str">
        <f t="shared" si="60"/>
        <v/>
      </c>
      <c r="G556" s="16">
        <f t="shared" si="62"/>
        <v>-1</v>
      </c>
      <c r="H556" s="16">
        <f t="shared" si="61"/>
        <v>-4.6728971962616824E-4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7</v>
      </c>
      <c r="D559" s="15">
        <v>21</v>
      </c>
      <c r="E559" s="16">
        <f t="shared" si="59"/>
        <v>3.2710280373831778E-3</v>
      </c>
      <c r="F559" s="16">
        <f t="shared" si="60"/>
        <v>8.7028595109821805E-3</v>
      </c>
      <c r="G559" s="16">
        <f t="shared" si="62"/>
        <v>2</v>
      </c>
      <c r="H559" s="16">
        <f t="shared" si="61"/>
        <v>6.5420560747663555E-3</v>
      </c>
    </row>
    <row r="560" spans="1:8" ht="25.5" x14ac:dyDescent="0.2">
      <c r="A560" s="13"/>
      <c r="B560" s="14" t="s">
        <v>535</v>
      </c>
      <c r="C560" s="15">
        <v>4</v>
      </c>
      <c r="D560" s="15">
        <v>6</v>
      </c>
      <c r="E560" s="16">
        <f t="shared" si="59"/>
        <v>1.869158878504673E-3</v>
      </c>
      <c r="F560" s="16">
        <f t="shared" si="60"/>
        <v>2.4865312888520514E-3</v>
      </c>
      <c r="G560" s="16">
        <f t="shared" si="62"/>
        <v>0.5</v>
      </c>
      <c r="H560" s="16">
        <f t="shared" si="61"/>
        <v>9.3457943925233649E-4</v>
      </c>
    </row>
    <row r="561" spans="1:8" x14ac:dyDescent="0.2">
      <c r="A561" s="13"/>
      <c r="B561" s="14" t="s">
        <v>536</v>
      </c>
      <c r="C561" s="15">
        <v>10</v>
      </c>
      <c r="D561" s="15">
        <v>51</v>
      </c>
      <c r="E561" s="16">
        <f t="shared" si="59"/>
        <v>4.6728971962616819E-3</v>
      </c>
      <c r="F561" s="16">
        <f t="shared" si="60"/>
        <v>2.1135515955242438E-2</v>
      </c>
      <c r="G561" s="16">
        <f t="shared" si="62"/>
        <v>4.0999999999999996</v>
      </c>
      <c r="H561" s="16">
        <f t="shared" si="61"/>
        <v>1.9158878504672894E-2</v>
      </c>
    </row>
    <row r="562" spans="1:8" x14ac:dyDescent="0.2">
      <c r="A562" s="13"/>
      <c r="B562" s="14" t="s">
        <v>537</v>
      </c>
      <c r="C562" s="15">
        <v>0</v>
      </c>
      <c r="D562" s="15">
        <v>1</v>
      </c>
      <c r="E562" s="16" t="str">
        <f t="shared" si="59"/>
        <v/>
      </c>
      <c r="F562" s="16">
        <f t="shared" si="60"/>
        <v>4.1442188147534188E-4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1</v>
      </c>
      <c r="D566" s="15">
        <v>1</v>
      </c>
      <c r="E566" s="16">
        <f t="shared" si="59"/>
        <v>4.6728971962616824E-4</v>
      </c>
      <c r="F566" s="16">
        <f t="shared" si="60"/>
        <v>4.1442188147534188E-4</v>
      </c>
      <c r="G566" s="16">
        <f t="shared" si="62"/>
        <v>0</v>
      </c>
      <c r="H566" s="16">
        <f t="shared" si="61"/>
        <v>0</v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5</v>
      </c>
      <c r="D568" s="15">
        <v>10</v>
      </c>
      <c r="E568" s="16">
        <f t="shared" si="59"/>
        <v>2.3364485981308409E-3</v>
      </c>
      <c r="F568" s="16">
        <f t="shared" si="60"/>
        <v>4.1442188147534191E-3</v>
      </c>
      <c r="G568" s="16">
        <f t="shared" si="62"/>
        <v>1</v>
      </c>
      <c r="H568" s="16">
        <f t="shared" si="61"/>
        <v>2.3364485981308409E-3</v>
      </c>
    </row>
    <row r="569" spans="1:8" x14ac:dyDescent="0.2">
      <c r="A569" s="13"/>
      <c r="B569" s="14" t="s">
        <v>544</v>
      </c>
      <c r="C569" s="15">
        <v>1</v>
      </c>
      <c r="D569" s="15">
        <v>0</v>
      </c>
      <c r="E569" s="16">
        <f t="shared" si="59"/>
        <v>4.6728971962616824E-4</v>
      </c>
      <c r="F569" s="16" t="str">
        <f t="shared" si="60"/>
        <v/>
      </c>
      <c r="G569" s="16">
        <f t="shared" si="62"/>
        <v>-1</v>
      </c>
      <c r="H569" s="16">
        <f t="shared" si="61"/>
        <v>-4.6728971962616824E-4</v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1</v>
      </c>
      <c r="E574" s="16" t="str">
        <f t="shared" si="59"/>
        <v/>
      </c>
      <c r="F574" s="16">
        <f t="shared" si="60"/>
        <v>4.1442188147534188E-4</v>
      </c>
      <c r="G574" s="16">
        <f t="shared" si="62"/>
        <v>1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930</v>
      </c>
      <c r="D582" s="18">
        <f>SUM(D583:D609)</f>
        <v>2594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1.789247311827957</v>
      </c>
      <c r="H582" s="19">
        <f t="shared" ref="H582:H609" si="65">+IF(OR(AND(E582=""),(G582="")),"",E582*G582)</f>
        <v>1.789247311827957</v>
      </c>
    </row>
    <row r="583" spans="1:8" x14ac:dyDescent="0.2">
      <c r="A583" s="13"/>
      <c r="B583" s="14" t="s">
        <v>552</v>
      </c>
      <c r="C583" s="15">
        <v>0</v>
      </c>
      <c r="D583" s="15">
        <v>2</v>
      </c>
      <c r="E583" s="16" t="str">
        <f t="shared" si="63"/>
        <v/>
      </c>
      <c r="F583" s="16">
        <f t="shared" si="64"/>
        <v>7.7101002313030066E-4</v>
      </c>
      <c r="G583" s="16">
        <f t="shared" ref="G583:G609" si="66">+IF(AND(C583=0,D583=0)," ",IF(C583=0,1,IF(D583=0,-1,(D583-C583)/C583)))</f>
        <v>1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1</v>
      </c>
      <c r="E584" s="16" t="str">
        <f t="shared" si="63"/>
        <v/>
      </c>
      <c r="F584" s="16">
        <f t="shared" si="64"/>
        <v>3.8550501156515033E-4</v>
      </c>
      <c r="G584" s="16">
        <f t="shared" si="66"/>
        <v>1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12</v>
      </c>
      <c r="D585" s="15">
        <v>28</v>
      </c>
      <c r="E585" s="16">
        <f t="shared" si="63"/>
        <v>1.2903225806451613E-2</v>
      </c>
      <c r="F585" s="16">
        <f t="shared" si="64"/>
        <v>1.0794140323824209E-2</v>
      </c>
      <c r="G585" s="16">
        <f t="shared" si="66"/>
        <v>1.3333333333333333</v>
      </c>
      <c r="H585" s="16">
        <f t="shared" si="65"/>
        <v>1.7204301075268817E-2</v>
      </c>
    </row>
    <row r="586" spans="1:8" x14ac:dyDescent="0.2">
      <c r="A586" s="13"/>
      <c r="B586" s="14" t="s">
        <v>555</v>
      </c>
      <c r="C586" s="15">
        <v>28</v>
      </c>
      <c r="D586" s="15">
        <v>85</v>
      </c>
      <c r="E586" s="16">
        <f t="shared" si="63"/>
        <v>3.0107526881720432E-2</v>
      </c>
      <c r="F586" s="16">
        <f t="shared" si="64"/>
        <v>3.2767925983037779E-2</v>
      </c>
      <c r="G586" s="16">
        <f t="shared" si="66"/>
        <v>2.0357142857142856</v>
      </c>
      <c r="H586" s="16">
        <f t="shared" si="65"/>
        <v>6.1290322580645158E-2</v>
      </c>
    </row>
    <row r="587" spans="1:8" x14ac:dyDescent="0.2">
      <c r="A587" s="13"/>
      <c r="B587" s="14" t="s">
        <v>556</v>
      </c>
      <c r="C587" s="15">
        <v>1</v>
      </c>
      <c r="D587" s="15">
        <v>1</v>
      </c>
      <c r="E587" s="16">
        <f t="shared" si="63"/>
        <v>1.0752688172043011E-3</v>
      </c>
      <c r="F587" s="16">
        <f t="shared" si="64"/>
        <v>3.8550501156515033E-4</v>
      </c>
      <c r="G587" s="16">
        <f t="shared" si="66"/>
        <v>0</v>
      </c>
      <c r="H587" s="16">
        <f t="shared" si="65"/>
        <v>0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4</v>
      </c>
      <c r="E590" s="16" t="str">
        <f t="shared" si="63"/>
        <v/>
      </c>
      <c r="F590" s="16">
        <f t="shared" si="64"/>
        <v>1.5420200462606013E-3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15</v>
      </c>
      <c r="E592" s="16" t="str">
        <f t="shared" si="63"/>
        <v/>
      </c>
      <c r="F592" s="16">
        <f t="shared" si="64"/>
        <v>5.782575173477255E-3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1</v>
      </c>
      <c r="E593" s="16" t="str">
        <f t="shared" si="63"/>
        <v/>
      </c>
      <c r="F593" s="16">
        <f t="shared" si="64"/>
        <v>3.8550501156515033E-4</v>
      </c>
      <c r="G593" s="16">
        <f t="shared" si="66"/>
        <v>1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56</v>
      </c>
      <c r="E595" s="16" t="str">
        <f t="shared" si="63"/>
        <v/>
      </c>
      <c r="F595" s="16">
        <f t="shared" si="64"/>
        <v>2.1588280647648419E-2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1</v>
      </c>
      <c r="D596" s="15">
        <v>1</v>
      </c>
      <c r="E596" s="16">
        <f t="shared" si="63"/>
        <v>1.0752688172043011E-3</v>
      </c>
      <c r="F596" s="16">
        <f t="shared" si="64"/>
        <v>3.8550501156515033E-4</v>
      </c>
      <c r="G596" s="16">
        <f t="shared" si="66"/>
        <v>0</v>
      </c>
      <c r="H596" s="16">
        <f t="shared" si="65"/>
        <v>0</v>
      </c>
    </row>
    <row r="597" spans="1:8" ht="25.5" x14ac:dyDescent="0.2">
      <c r="A597" s="13"/>
      <c r="B597" s="14" t="s">
        <v>566</v>
      </c>
      <c r="C597" s="15">
        <v>21</v>
      </c>
      <c r="D597" s="15">
        <v>14</v>
      </c>
      <c r="E597" s="16">
        <f t="shared" si="63"/>
        <v>2.2580645161290321E-2</v>
      </c>
      <c r="F597" s="16">
        <f t="shared" si="64"/>
        <v>5.3970701619121047E-3</v>
      </c>
      <c r="G597" s="16">
        <f t="shared" si="66"/>
        <v>-0.33333333333333331</v>
      </c>
      <c r="H597" s="16">
        <f t="shared" si="65"/>
        <v>-7.5268817204301071E-3</v>
      </c>
    </row>
    <row r="598" spans="1:8" x14ac:dyDescent="0.2">
      <c r="A598" s="13"/>
      <c r="B598" s="14" t="s">
        <v>567</v>
      </c>
      <c r="C598" s="15">
        <v>16</v>
      </c>
      <c r="D598" s="15">
        <v>4</v>
      </c>
      <c r="E598" s="16">
        <f t="shared" si="63"/>
        <v>1.7204301075268817E-2</v>
      </c>
      <c r="F598" s="16">
        <f t="shared" si="64"/>
        <v>1.5420200462606013E-3</v>
      </c>
      <c r="G598" s="16">
        <f t="shared" si="66"/>
        <v>-0.75</v>
      </c>
      <c r="H598" s="16">
        <f t="shared" si="65"/>
        <v>-1.2903225806451613E-2</v>
      </c>
    </row>
    <row r="599" spans="1:8" x14ac:dyDescent="0.2">
      <c r="A599" s="13"/>
      <c r="B599" s="14" t="s">
        <v>568</v>
      </c>
      <c r="C599" s="15">
        <v>0</v>
      </c>
      <c r="D599" s="15">
        <v>1</v>
      </c>
      <c r="E599" s="16" t="str">
        <f t="shared" si="63"/>
        <v/>
      </c>
      <c r="F599" s="16">
        <f t="shared" si="64"/>
        <v>3.8550501156515033E-4</v>
      </c>
      <c r="G599" s="16">
        <f t="shared" si="66"/>
        <v>1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449</v>
      </c>
      <c r="D600" s="15">
        <v>203</v>
      </c>
      <c r="E600" s="16">
        <f t="shared" si="63"/>
        <v>0.48279569892473118</v>
      </c>
      <c r="F600" s="16">
        <f t="shared" si="64"/>
        <v>7.8257517347725514E-2</v>
      </c>
      <c r="G600" s="16">
        <f t="shared" si="66"/>
        <v>-0.54788418708240538</v>
      </c>
      <c r="H600" s="16">
        <f t="shared" si="65"/>
        <v>-0.26451612903225807</v>
      </c>
    </row>
    <row r="601" spans="1:8" x14ac:dyDescent="0.2">
      <c r="A601" s="13"/>
      <c r="B601" s="14" t="s">
        <v>570</v>
      </c>
      <c r="C601" s="15">
        <v>346</v>
      </c>
      <c r="D601" s="15">
        <v>2165</v>
      </c>
      <c r="E601" s="16">
        <f t="shared" si="63"/>
        <v>0.3720430107526882</v>
      </c>
      <c r="F601" s="16">
        <f t="shared" si="64"/>
        <v>0.83461835003855045</v>
      </c>
      <c r="G601" s="16">
        <f t="shared" si="66"/>
        <v>5.2572254335260116</v>
      </c>
      <c r="H601" s="16">
        <f t="shared" si="65"/>
        <v>1.9559139784946238</v>
      </c>
    </row>
    <row r="602" spans="1:8" x14ac:dyDescent="0.2">
      <c r="A602" s="13"/>
      <c r="B602" s="14" t="s">
        <v>571</v>
      </c>
      <c r="C602" s="15">
        <v>2</v>
      </c>
      <c r="D602" s="15">
        <v>0</v>
      </c>
      <c r="E602" s="16">
        <f t="shared" si="63"/>
        <v>2.1505376344086021E-3</v>
      </c>
      <c r="F602" s="16" t="str">
        <f t="shared" si="64"/>
        <v/>
      </c>
      <c r="G602" s="16">
        <f t="shared" si="66"/>
        <v>-1</v>
      </c>
      <c r="H602" s="16">
        <f t="shared" si="65"/>
        <v>-2.1505376344086021E-3</v>
      </c>
    </row>
    <row r="603" spans="1:8" x14ac:dyDescent="0.2">
      <c r="A603" s="13"/>
      <c r="B603" s="14" t="s">
        <v>572</v>
      </c>
      <c r="C603" s="15">
        <v>0</v>
      </c>
      <c r="D603" s="15">
        <v>2</v>
      </c>
      <c r="E603" s="16" t="str">
        <f t="shared" si="63"/>
        <v/>
      </c>
      <c r="F603" s="16">
        <f t="shared" si="64"/>
        <v>7.7101002313030066E-4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11</v>
      </c>
      <c r="D605" s="15">
        <v>3</v>
      </c>
      <c r="E605" s="16">
        <f t="shared" si="63"/>
        <v>1.1827956989247311E-2</v>
      </c>
      <c r="F605" s="16">
        <f t="shared" si="64"/>
        <v>1.156515034695451E-3</v>
      </c>
      <c r="G605" s="16">
        <f t="shared" si="66"/>
        <v>-0.72727272727272729</v>
      </c>
      <c r="H605" s="16">
        <f t="shared" si="65"/>
        <v>-8.6021505376344086E-3</v>
      </c>
    </row>
    <row r="606" spans="1:8" x14ac:dyDescent="0.2">
      <c r="A606" s="13"/>
      <c r="B606" s="14" t="s">
        <v>575</v>
      </c>
      <c r="C606" s="15">
        <v>6</v>
      </c>
      <c r="D606" s="15">
        <v>0</v>
      </c>
      <c r="E606" s="16">
        <f t="shared" si="63"/>
        <v>6.4516129032258064E-3</v>
      </c>
      <c r="F606" s="16" t="str">
        <f t="shared" si="64"/>
        <v/>
      </c>
      <c r="G606" s="16">
        <f t="shared" si="66"/>
        <v>-1</v>
      </c>
      <c r="H606" s="16">
        <f t="shared" si="65"/>
        <v>-6.4516129032258064E-3</v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35</v>
      </c>
      <c r="D608" s="15">
        <v>1</v>
      </c>
      <c r="E608" s="16">
        <f t="shared" si="63"/>
        <v>3.7634408602150539E-2</v>
      </c>
      <c r="F608" s="16">
        <f t="shared" si="64"/>
        <v>3.8550501156515033E-4</v>
      </c>
      <c r="G608" s="16">
        <f t="shared" si="66"/>
        <v>-0.97142857142857142</v>
      </c>
      <c r="H608" s="16">
        <f t="shared" si="65"/>
        <v>-3.6559139784946237E-2</v>
      </c>
    </row>
    <row r="609" spans="1:8" ht="25.5" x14ac:dyDescent="0.2">
      <c r="A609" s="13"/>
      <c r="B609" s="14" t="s">
        <v>578</v>
      </c>
      <c r="C609" s="15">
        <v>2</v>
      </c>
      <c r="D609" s="15">
        <v>7</v>
      </c>
      <c r="E609" s="16">
        <f t="shared" si="63"/>
        <v>2.1505376344086021E-3</v>
      </c>
      <c r="F609" s="16">
        <f t="shared" si="64"/>
        <v>2.6985350809560524E-3</v>
      </c>
      <c r="G609" s="16">
        <f t="shared" si="66"/>
        <v>2.5</v>
      </c>
      <c r="H609" s="16">
        <f t="shared" si="65"/>
        <v>5.3763440860215058E-3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606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607</v>
      </c>
      <c r="C8" s="11">
        <f>+C19+C75+C173+C349+C582</f>
        <v>17899</v>
      </c>
      <c r="D8" s="12">
        <f>+D19+D75+D173+D349+D582</f>
        <v>8758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-0.51069892172747078</v>
      </c>
      <c r="H8" s="9">
        <f t="shared" ref="H8:H13" si="1">+IF(OR(AND(E8=""),(G8="")),"",E8*G8)</f>
        <v>-0.51069892172747078</v>
      </c>
    </row>
    <row r="9" spans="1:8" x14ac:dyDescent="0.2">
      <c r="A9" s="13"/>
      <c r="B9" s="14" t="s">
        <v>7</v>
      </c>
      <c r="C9" s="15">
        <f>+C19</f>
        <v>116</v>
      </c>
      <c r="D9" s="15">
        <f>+D19</f>
        <v>140</v>
      </c>
      <c r="E9" s="16">
        <f t="shared" ref="E9:F13" si="2">+C9/C$8</f>
        <v>6.4808089837421088E-3</v>
      </c>
      <c r="F9" s="16">
        <f t="shared" si="2"/>
        <v>1.5985384791048184E-2</v>
      </c>
      <c r="G9" s="16">
        <f t="shared" si="0"/>
        <v>0.20689655172413793</v>
      </c>
      <c r="H9" s="16">
        <f t="shared" si="1"/>
        <v>1.340857031119057E-3</v>
      </c>
    </row>
    <row r="10" spans="1:8" x14ac:dyDescent="0.2">
      <c r="A10" s="13"/>
      <c r="B10" s="14" t="s">
        <v>8</v>
      </c>
      <c r="C10" s="15">
        <f>+C75</f>
        <v>1335</v>
      </c>
      <c r="D10" s="15">
        <f>+D75</f>
        <v>882</v>
      </c>
      <c r="E10" s="16">
        <f t="shared" si="2"/>
        <v>7.4585172355997542E-2</v>
      </c>
      <c r="F10" s="16">
        <f t="shared" si="2"/>
        <v>0.10070792418360357</v>
      </c>
      <c r="G10" s="16">
        <f t="shared" si="0"/>
        <v>-0.33932584269662919</v>
      </c>
      <c r="H10" s="16">
        <f t="shared" si="1"/>
        <v>-2.5308676462372198E-2</v>
      </c>
    </row>
    <row r="11" spans="1:8" ht="25.5" x14ac:dyDescent="0.2">
      <c r="A11" s="13"/>
      <c r="B11" s="14" t="s">
        <v>9</v>
      </c>
      <c r="C11" s="15">
        <f>+C173</f>
        <v>2396</v>
      </c>
      <c r="D11" s="15">
        <f>+D173</f>
        <v>1969</v>
      </c>
      <c r="E11" s="16">
        <f t="shared" si="2"/>
        <v>0.13386222694005251</v>
      </c>
      <c r="F11" s="16">
        <f t="shared" si="2"/>
        <v>0.22482301895409912</v>
      </c>
      <c r="G11" s="16">
        <f t="shared" si="0"/>
        <v>-0.17821368948247079</v>
      </c>
      <c r="H11" s="16">
        <f t="shared" si="1"/>
        <v>-2.3856081345326553E-2</v>
      </c>
    </row>
    <row r="12" spans="1:8" x14ac:dyDescent="0.2">
      <c r="A12" s="13"/>
      <c r="B12" s="14" t="s">
        <v>10</v>
      </c>
      <c r="C12" s="15">
        <f>+C349</f>
        <v>7867</v>
      </c>
      <c r="D12" s="15">
        <f>+D349</f>
        <v>4921</v>
      </c>
      <c r="E12" s="16">
        <f t="shared" si="2"/>
        <v>0.43952176099223422</v>
      </c>
      <c r="F12" s="16">
        <f t="shared" si="2"/>
        <v>0.56188627540534364</v>
      </c>
      <c r="G12" s="16">
        <f t="shared" si="0"/>
        <v>-0.3744756578111097</v>
      </c>
      <c r="H12" s="16">
        <f t="shared" si="1"/>
        <v>-0.16459020056986423</v>
      </c>
    </row>
    <row r="13" spans="1:8" x14ac:dyDescent="0.2">
      <c r="A13" s="13"/>
      <c r="B13" s="14" t="s">
        <v>11</v>
      </c>
      <c r="C13" s="15">
        <f>+C582</f>
        <v>6185</v>
      </c>
      <c r="D13" s="15">
        <f>+D582</f>
        <v>846</v>
      </c>
      <c r="E13" s="16">
        <f t="shared" si="2"/>
        <v>0.34555003072797363</v>
      </c>
      <c r="F13" s="16">
        <f t="shared" si="2"/>
        <v>9.6597396665905458E-2</v>
      </c>
      <c r="G13" s="16">
        <f t="shared" si="0"/>
        <v>-0.86321746160064672</v>
      </c>
      <c r="H13" s="16">
        <f t="shared" si="1"/>
        <v>-0.29828482038102688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116</v>
      </c>
      <c r="D19" s="18">
        <f>SUM(D20:D69)</f>
        <v>140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0.20689655172413793</v>
      </c>
      <c r="H19" s="19">
        <f t="shared" ref="H19:H50" si="5">+IF(OR(AND(E19=""),(G19="")),"",E19*G19)</f>
        <v>0.20689655172413793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16</v>
      </c>
      <c r="D21" s="15">
        <v>2</v>
      </c>
      <c r="E21" s="16">
        <f t="shared" si="3"/>
        <v>0.13793103448275862</v>
      </c>
      <c r="F21" s="16">
        <f t="shared" si="4"/>
        <v>1.4285714285714285E-2</v>
      </c>
      <c r="G21" s="16">
        <f t="shared" si="6"/>
        <v>-0.875</v>
      </c>
      <c r="H21" s="16">
        <f t="shared" si="5"/>
        <v>-0.12068965517241378</v>
      </c>
    </row>
    <row r="22" spans="1:8" ht="38.25" x14ac:dyDescent="0.2">
      <c r="A22" s="13"/>
      <c r="B22" s="14" t="s">
        <v>16</v>
      </c>
      <c r="C22" s="15">
        <v>1</v>
      </c>
      <c r="D22" s="15">
        <v>0</v>
      </c>
      <c r="E22" s="16">
        <f t="shared" si="3"/>
        <v>8.6206896551724137E-3</v>
      </c>
      <c r="F22" s="16" t="str">
        <f t="shared" si="4"/>
        <v/>
      </c>
      <c r="G22" s="16">
        <f t="shared" si="6"/>
        <v>-1</v>
      </c>
      <c r="H22" s="16">
        <f t="shared" si="5"/>
        <v>-8.6206896551724137E-3</v>
      </c>
    </row>
    <row r="23" spans="1:8" ht="38.25" x14ac:dyDescent="0.2">
      <c r="A23" s="13"/>
      <c r="B23" s="14" t="s">
        <v>17</v>
      </c>
      <c r="C23" s="15">
        <v>1</v>
      </c>
      <c r="D23" s="15">
        <v>0</v>
      </c>
      <c r="E23" s="16">
        <f t="shared" si="3"/>
        <v>8.6206896551724137E-3</v>
      </c>
      <c r="F23" s="16" t="str">
        <f t="shared" si="4"/>
        <v/>
      </c>
      <c r="G23" s="16">
        <f t="shared" si="6"/>
        <v>-1</v>
      </c>
      <c r="H23" s="16">
        <f t="shared" si="5"/>
        <v>-8.6206896551724137E-3</v>
      </c>
    </row>
    <row r="24" spans="1:8" ht="25.5" x14ac:dyDescent="0.2">
      <c r="A24" s="13"/>
      <c r="B24" s="14" t="s">
        <v>18</v>
      </c>
      <c r="C24" s="15">
        <v>1</v>
      </c>
      <c r="D24" s="15">
        <v>2</v>
      </c>
      <c r="E24" s="16">
        <f t="shared" si="3"/>
        <v>8.6206896551724137E-3</v>
      </c>
      <c r="F24" s="16">
        <f t="shared" si="4"/>
        <v>1.4285714285714285E-2</v>
      </c>
      <c r="G24" s="16">
        <f t="shared" si="6"/>
        <v>1</v>
      </c>
      <c r="H24" s="16">
        <f t="shared" si="5"/>
        <v>8.6206896551724137E-3</v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1</v>
      </c>
      <c r="D26" s="15">
        <v>0</v>
      </c>
      <c r="E26" s="16">
        <f t="shared" si="3"/>
        <v>8.6206896551724137E-3</v>
      </c>
      <c r="F26" s="16" t="str">
        <f t="shared" si="4"/>
        <v/>
      </c>
      <c r="G26" s="16">
        <f t="shared" si="6"/>
        <v>-1</v>
      </c>
      <c r="H26" s="16">
        <f t="shared" si="5"/>
        <v>-8.6206896551724137E-3</v>
      </c>
    </row>
    <row r="27" spans="1:8" x14ac:dyDescent="0.2">
      <c r="A27" s="13"/>
      <c r="B27" s="14" t="s">
        <v>21</v>
      </c>
      <c r="C27" s="15">
        <v>0</v>
      </c>
      <c r="D27" s="15">
        <v>3</v>
      </c>
      <c r="E27" s="16" t="str">
        <f t="shared" si="3"/>
        <v/>
      </c>
      <c r="F27" s="16">
        <f t="shared" si="4"/>
        <v>2.1428571428571429E-2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2</v>
      </c>
      <c r="E28" s="16" t="str">
        <f t="shared" si="3"/>
        <v/>
      </c>
      <c r="F28" s="16">
        <f t="shared" si="4"/>
        <v>1.4285714285714285E-2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2</v>
      </c>
      <c r="D29" s="15">
        <v>0</v>
      </c>
      <c r="E29" s="16">
        <f t="shared" si="3"/>
        <v>1.7241379310344827E-2</v>
      </c>
      <c r="F29" s="16" t="str">
        <f t="shared" si="4"/>
        <v/>
      </c>
      <c r="G29" s="16">
        <f t="shared" si="6"/>
        <v>-1</v>
      </c>
      <c r="H29" s="16">
        <f t="shared" si="5"/>
        <v>-1.7241379310344827E-2</v>
      </c>
    </row>
    <row r="30" spans="1:8" x14ac:dyDescent="0.2">
      <c r="A30" s="13"/>
      <c r="B30" s="14" t="s">
        <v>24</v>
      </c>
      <c r="C30" s="15">
        <v>5</v>
      </c>
      <c r="D30" s="15">
        <v>5</v>
      </c>
      <c r="E30" s="16">
        <f t="shared" si="3"/>
        <v>4.3103448275862072E-2</v>
      </c>
      <c r="F30" s="16">
        <f t="shared" si="4"/>
        <v>3.5714285714285712E-2</v>
      </c>
      <c r="G30" s="16">
        <f t="shared" si="6"/>
        <v>0</v>
      </c>
      <c r="H30" s="16">
        <f t="shared" si="5"/>
        <v>0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2</v>
      </c>
      <c r="D32" s="15">
        <v>0</v>
      </c>
      <c r="E32" s="16">
        <f t="shared" si="3"/>
        <v>1.7241379310344827E-2</v>
      </c>
      <c r="F32" s="16" t="str">
        <f t="shared" si="4"/>
        <v/>
      </c>
      <c r="G32" s="16">
        <f t="shared" si="6"/>
        <v>-1</v>
      </c>
      <c r="H32" s="16">
        <f t="shared" si="5"/>
        <v>-1.7241379310344827E-2</v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3</v>
      </c>
      <c r="D36" s="15">
        <v>6</v>
      </c>
      <c r="E36" s="16">
        <f t="shared" si="3"/>
        <v>2.5862068965517241E-2</v>
      </c>
      <c r="F36" s="16">
        <f t="shared" si="4"/>
        <v>4.2857142857142858E-2</v>
      </c>
      <c r="G36" s="16">
        <f t="shared" si="6"/>
        <v>1</v>
      </c>
      <c r="H36" s="16">
        <f t="shared" si="5"/>
        <v>2.5862068965517241E-2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6</v>
      </c>
      <c r="D38" s="15">
        <v>2</v>
      </c>
      <c r="E38" s="16">
        <f t="shared" si="3"/>
        <v>5.1724137931034482E-2</v>
      </c>
      <c r="F38" s="16">
        <f t="shared" si="4"/>
        <v>1.4285714285714285E-2</v>
      </c>
      <c r="G38" s="16">
        <f t="shared" si="6"/>
        <v>-0.66666666666666663</v>
      </c>
      <c r="H38" s="16">
        <f t="shared" si="5"/>
        <v>-3.4482758620689655E-2</v>
      </c>
    </row>
    <row r="39" spans="1:8" x14ac:dyDescent="0.2">
      <c r="A39" s="13"/>
      <c r="B39" s="14" t="s">
        <v>33</v>
      </c>
      <c r="C39" s="15">
        <v>0</v>
      </c>
      <c r="D39" s="15">
        <v>1</v>
      </c>
      <c r="E39" s="16" t="str">
        <f t="shared" si="3"/>
        <v/>
      </c>
      <c r="F39" s="16">
        <f t="shared" si="4"/>
        <v>7.1428571428571426E-3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1</v>
      </c>
      <c r="D41" s="15">
        <v>0</v>
      </c>
      <c r="E41" s="16">
        <f t="shared" si="3"/>
        <v>8.6206896551724137E-3</v>
      </c>
      <c r="F41" s="16" t="str">
        <f t="shared" si="4"/>
        <v/>
      </c>
      <c r="G41" s="16">
        <f t="shared" si="6"/>
        <v>-1</v>
      </c>
      <c r="H41" s="16">
        <f t="shared" si="5"/>
        <v>-8.6206896551724137E-3</v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3</v>
      </c>
      <c r="D44" s="15">
        <v>1</v>
      </c>
      <c r="E44" s="16">
        <f t="shared" si="3"/>
        <v>2.5862068965517241E-2</v>
      </c>
      <c r="F44" s="16">
        <f t="shared" si="4"/>
        <v>7.1428571428571426E-3</v>
      </c>
      <c r="G44" s="16">
        <f t="shared" si="6"/>
        <v>-0.66666666666666663</v>
      </c>
      <c r="H44" s="16">
        <f t="shared" si="5"/>
        <v>-1.7241379310344827E-2</v>
      </c>
    </row>
    <row r="45" spans="1:8" ht="25.5" x14ac:dyDescent="0.2">
      <c r="A45" s="13"/>
      <c r="B45" s="14" t="s">
        <v>39</v>
      </c>
      <c r="C45" s="15">
        <v>4</v>
      </c>
      <c r="D45" s="15">
        <v>1</v>
      </c>
      <c r="E45" s="16">
        <f t="shared" si="3"/>
        <v>3.4482758620689655E-2</v>
      </c>
      <c r="F45" s="16">
        <f t="shared" si="4"/>
        <v>7.1428571428571426E-3</v>
      </c>
      <c r="G45" s="16">
        <f t="shared" si="6"/>
        <v>-0.75</v>
      </c>
      <c r="H45" s="16">
        <f t="shared" si="5"/>
        <v>-2.5862068965517241E-2</v>
      </c>
    </row>
    <row r="46" spans="1:8" ht="25.5" x14ac:dyDescent="0.2">
      <c r="A46" s="13"/>
      <c r="B46" s="14" t="s">
        <v>40</v>
      </c>
      <c r="C46" s="15">
        <v>0</v>
      </c>
      <c r="D46" s="15">
        <v>10</v>
      </c>
      <c r="E46" s="16" t="str">
        <f t="shared" si="3"/>
        <v/>
      </c>
      <c r="F46" s="16">
        <f t="shared" si="4"/>
        <v>7.1428571428571425E-2</v>
      </c>
      <c r="G46" s="16">
        <f t="shared" si="6"/>
        <v>1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1</v>
      </c>
      <c r="D48" s="15">
        <v>0</v>
      </c>
      <c r="E48" s="16">
        <f t="shared" si="3"/>
        <v>8.6206896551724137E-3</v>
      </c>
      <c r="F48" s="16" t="str">
        <f t="shared" si="4"/>
        <v/>
      </c>
      <c r="G48" s="16">
        <f t="shared" si="6"/>
        <v>-1</v>
      </c>
      <c r="H48" s="16">
        <f t="shared" si="5"/>
        <v>-8.6206896551724137E-3</v>
      </c>
    </row>
    <row r="49" spans="1:8" ht="25.5" x14ac:dyDescent="0.2">
      <c r="A49" s="13"/>
      <c r="B49" s="14" t="s">
        <v>43</v>
      </c>
      <c r="C49" s="15">
        <v>19</v>
      </c>
      <c r="D49" s="15">
        <v>2</v>
      </c>
      <c r="E49" s="16">
        <f t="shared" si="3"/>
        <v>0.16379310344827586</v>
      </c>
      <c r="F49" s="16">
        <f t="shared" si="4"/>
        <v>1.4285714285714285E-2</v>
      </c>
      <c r="G49" s="16">
        <f t="shared" si="6"/>
        <v>-0.89473684210526316</v>
      </c>
      <c r="H49" s="16">
        <f t="shared" si="5"/>
        <v>-0.14655172413793102</v>
      </c>
    </row>
    <row r="50" spans="1:8" x14ac:dyDescent="0.2">
      <c r="A50" s="13"/>
      <c r="B50" s="14" t="s">
        <v>44</v>
      </c>
      <c r="C50" s="15">
        <v>9</v>
      </c>
      <c r="D50" s="15">
        <v>3</v>
      </c>
      <c r="E50" s="16">
        <f t="shared" si="3"/>
        <v>7.7586206896551727E-2</v>
      </c>
      <c r="F50" s="16">
        <f t="shared" si="4"/>
        <v>2.1428571428571429E-2</v>
      </c>
      <c r="G50" s="16">
        <f t="shared" si="6"/>
        <v>-0.66666666666666663</v>
      </c>
      <c r="H50" s="16">
        <f t="shared" si="5"/>
        <v>-5.1724137931034482E-2</v>
      </c>
    </row>
    <row r="51" spans="1:8" x14ac:dyDescent="0.2">
      <c r="A51" s="13"/>
      <c r="B51" s="14" t="s">
        <v>45</v>
      </c>
      <c r="C51" s="15">
        <v>1</v>
      </c>
      <c r="D51" s="15">
        <v>0</v>
      </c>
      <c r="E51" s="16">
        <f t="shared" ref="E51:E69" si="7">+IF(C51=0,"",C51/C$19)</f>
        <v>8.6206896551724137E-3</v>
      </c>
      <c r="F51" s="16" t="str">
        <f t="shared" ref="F51:F69" si="8">+IF(D51=0,"",D51/D$19)</f>
        <v/>
      </c>
      <c r="G51" s="16">
        <f t="shared" si="6"/>
        <v>-1</v>
      </c>
      <c r="H51" s="16">
        <f t="shared" ref="H51:H69" si="9">+IF(OR(AND(E51=""),(G51="")),"",E51*G51)</f>
        <v>-8.6206896551724137E-3</v>
      </c>
    </row>
    <row r="52" spans="1:8" x14ac:dyDescent="0.2">
      <c r="A52" s="13"/>
      <c r="B52" s="14" t="s">
        <v>46</v>
      </c>
      <c r="C52" s="15">
        <v>2</v>
      </c>
      <c r="D52" s="15">
        <v>1</v>
      </c>
      <c r="E52" s="16">
        <f t="shared" si="7"/>
        <v>1.7241379310344827E-2</v>
      </c>
      <c r="F52" s="16">
        <f t="shared" si="8"/>
        <v>7.1428571428571426E-3</v>
      </c>
      <c r="G52" s="16">
        <f t="shared" ref="G52:G69" si="10">+IF(AND(C52=0,D52=0)," ",IF(C52=0,1,IF(D52=0,-1,(D52-C52)/C52)))</f>
        <v>-0.5</v>
      </c>
      <c r="H52" s="16">
        <f t="shared" si="9"/>
        <v>-8.6206896551724137E-3</v>
      </c>
    </row>
    <row r="53" spans="1:8" x14ac:dyDescent="0.2">
      <c r="A53" s="13"/>
      <c r="B53" s="14" t="s">
        <v>47</v>
      </c>
      <c r="C53" s="15">
        <v>1</v>
      </c>
      <c r="D53" s="15">
        <v>0</v>
      </c>
      <c r="E53" s="16">
        <f t="shared" si="7"/>
        <v>8.6206896551724137E-3</v>
      </c>
      <c r="F53" s="16" t="str">
        <f t="shared" si="8"/>
        <v/>
      </c>
      <c r="G53" s="16">
        <f t="shared" si="10"/>
        <v>-1</v>
      </c>
      <c r="H53" s="16">
        <f t="shared" si="9"/>
        <v>-8.6206896551724137E-3</v>
      </c>
    </row>
    <row r="54" spans="1:8" x14ac:dyDescent="0.2">
      <c r="A54" s="13"/>
      <c r="B54" s="14" t="s">
        <v>48</v>
      </c>
      <c r="C54" s="15">
        <v>3</v>
      </c>
      <c r="D54" s="15">
        <v>1</v>
      </c>
      <c r="E54" s="16">
        <f t="shared" si="7"/>
        <v>2.5862068965517241E-2</v>
      </c>
      <c r="F54" s="16">
        <f t="shared" si="8"/>
        <v>7.1428571428571426E-3</v>
      </c>
      <c r="G54" s="16">
        <f t="shared" si="10"/>
        <v>-0.66666666666666663</v>
      </c>
      <c r="H54" s="16">
        <f t="shared" si="9"/>
        <v>-1.7241379310344827E-2</v>
      </c>
    </row>
    <row r="55" spans="1:8" x14ac:dyDescent="0.2">
      <c r="A55" s="13"/>
      <c r="B55" s="14" t="s">
        <v>49</v>
      </c>
      <c r="C55" s="15">
        <v>0</v>
      </c>
      <c r="D55" s="15">
        <v>1</v>
      </c>
      <c r="E55" s="16" t="str">
        <f t="shared" si="7"/>
        <v/>
      </c>
      <c r="F55" s="16">
        <f t="shared" si="8"/>
        <v>7.1428571428571426E-3</v>
      </c>
      <c r="G55" s="16">
        <f t="shared" si="10"/>
        <v>1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1</v>
      </c>
      <c r="D58" s="15">
        <v>0</v>
      </c>
      <c r="E58" s="16">
        <f t="shared" si="7"/>
        <v>8.6206896551724137E-3</v>
      </c>
      <c r="F58" s="16" t="str">
        <f t="shared" si="8"/>
        <v/>
      </c>
      <c r="G58" s="16">
        <f t="shared" si="10"/>
        <v>-1</v>
      </c>
      <c r="H58" s="16">
        <f t="shared" si="9"/>
        <v>-8.6206896551724137E-3</v>
      </c>
    </row>
    <row r="59" spans="1:8" x14ac:dyDescent="0.2">
      <c r="A59" s="13"/>
      <c r="B59" s="14" t="s">
        <v>53</v>
      </c>
      <c r="C59" s="15">
        <v>17</v>
      </c>
      <c r="D59" s="15">
        <v>1</v>
      </c>
      <c r="E59" s="16">
        <f t="shared" si="7"/>
        <v>0.14655172413793102</v>
      </c>
      <c r="F59" s="16">
        <f t="shared" si="8"/>
        <v>7.1428571428571426E-3</v>
      </c>
      <c r="G59" s="16">
        <f t="shared" si="10"/>
        <v>-0.94117647058823528</v>
      </c>
      <c r="H59" s="16">
        <f t="shared" si="9"/>
        <v>-0.13793103448275862</v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2</v>
      </c>
      <c r="D61" s="15">
        <v>33</v>
      </c>
      <c r="E61" s="16">
        <f t="shared" si="7"/>
        <v>1.7241379310344827E-2</v>
      </c>
      <c r="F61" s="16">
        <f t="shared" si="8"/>
        <v>0.23571428571428571</v>
      </c>
      <c r="G61" s="16">
        <f t="shared" si="10"/>
        <v>15.5</v>
      </c>
      <c r="H61" s="16">
        <f t="shared" si="9"/>
        <v>0.26724137931034481</v>
      </c>
    </row>
    <row r="62" spans="1:8" x14ac:dyDescent="0.2">
      <c r="A62" s="13"/>
      <c r="B62" s="14" t="s">
        <v>56</v>
      </c>
      <c r="C62" s="15">
        <v>1</v>
      </c>
      <c r="D62" s="15">
        <v>14</v>
      </c>
      <c r="E62" s="16">
        <f t="shared" si="7"/>
        <v>8.6206896551724137E-3</v>
      </c>
      <c r="F62" s="16">
        <f t="shared" si="8"/>
        <v>0.1</v>
      </c>
      <c r="G62" s="16">
        <f t="shared" si="10"/>
        <v>13</v>
      </c>
      <c r="H62" s="16">
        <f t="shared" si="9"/>
        <v>0.11206896551724138</v>
      </c>
    </row>
    <row r="63" spans="1:8" x14ac:dyDescent="0.2">
      <c r="A63" s="13"/>
      <c r="B63" s="14" t="s">
        <v>57</v>
      </c>
      <c r="C63" s="15">
        <v>1</v>
      </c>
      <c r="D63" s="15">
        <v>0</v>
      </c>
      <c r="E63" s="16">
        <f t="shared" si="7"/>
        <v>8.6206896551724137E-3</v>
      </c>
      <c r="F63" s="16" t="str">
        <f t="shared" si="8"/>
        <v/>
      </c>
      <c r="G63" s="16">
        <f t="shared" si="10"/>
        <v>-1</v>
      </c>
      <c r="H63" s="16">
        <f t="shared" si="9"/>
        <v>-8.6206896551724137E-3</v>
      </c>
    </row>
    <row r="64" spans="1:8" x14ac:dyDescent="0.2">
      <c r="A64" s="13"/>
      <c r="B64" s="14" t="s">
        <v>58</v>
      </c>
      <c r="C64" s="15">
        <v>9</v>
      </c>
      <c r="D64" s="15">
        <v>45</v>
      </c>
      <c r="E64" s="16">
        <f t="shared" si="7"/>
        <v>7.7586206896551727E-2</v>
      </c>
      <c r="F64" s="16">
        <f t="shared" si="8"/>
        <v>0.32142857142857145</v>
      </c>
      <c r="G64" s="16">
        <f t="shared" si="10"/>
        <v>4</v>
      </c>
      <c r="H64" s="16">
        <f t="shared" si="9"/>
        <v>0.31034482758620691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1</v>
      </c>
      <c r="D66" s="15">
        <v>1</v>
      </c>
      <c r="E66" s="16">
        <f t="shared" si="7"/>
        <v>8.6206896551724137E-3</v>
      </c>
      <c r="F66" s="16">
        <f t="shared" si="8"/>
        <v>7.1428571428571426E-3</v>
      </c>
      <c r="G66" s="16">
        <f t="shared" si="10"/>
        <v>0</v>
      </c>
      <c r="H66" s="16">
        <f t="shared" si="9"/>
        <v>0</v>
      </c>
    </row>
    <row r="67" spans="1:8" x14ac:dyDescent="0.2">
      <c r="A67" s="13"/>
      <c r="B67" s="14" t="s">
        <v>61</v>
      </c>
      <c r="C67" s="15">
        <v>0</v>
      </c>
      <c r="D67" s="15">
        <v>3</v>
      </c>
      <c r="E67" s="16" t="str">
        <f t="shared" si="7"/>
        <v/>
      </c>
      <c r="F67" s="16">
        <f t="shared" si="8"/>
        <v>2.1428571428571429E-2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1</v>
      </c>
      <c r="D68" s="15">
        <v>0</v>
      </c>
      <c r="E68" s="16">
        <f t="shared" si="7"/>
        <v>8.6206896551724137E-3</v>
      </c>
      <c r="F68" s="16" t="str">
        <f t="shared" si="8"/>
        <v/>
      </c>
      <c r="G68" s="16">
        <f t="shared" si="10"/>
        <v>-1</v>
      </c>
      <c r="H68" s="16">
        <f t="shared" si="9"/>
        <v>-8.6206896551724137E-3</v>
      </c>
    </row>
    <row r="69" spans="1:8" x14ac:dyDescent="0.2">
      <c r="A69" s="13"/>
      <c r="B69" s="14" t="s">
        <v>63</v>
      </c>
      <c r="C69" s="15">
        <v>1</v>
      </c>
      <c r="D69" s="15">
        <v>0</v>
      </c>
      <c r="E69" s="16">
        <f t="shared" si="7"/>
        <v>8.6206896551724137E-3</v>
      </c>
      <c r="F69" s="16" t="str">
        <f t="shared" si="8"/>
        <v/>
      </c>
      <c r="G69" s="16">
        <f t="shared" si="10"/>
        <v>-1</v>
      </c>
      <c r="H69" s="16">
        <f t="shared" si="9"/>
        <v>-8.6206896551724137E-3</v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1335</v>
      </c>
      <c r="D75" s="18">
        <f>SUM(D76:D167)</f>
        <v>882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-0.33932584269662919</v>
      </c>
      <c r="H75" s="19">
        <f t="shared" ref="H75:H106" si="13">+IF(OR(AND(E75=""),(G75="")),"",E75*G75)</f>
        <v>-0.33932584269662919</v>
      </c>
    </row>
    <row r="76" spans="1:8" x14ac:dyDescent="0.2">
      <c r="A76" s="13"/>
      <c r="B76" s="14" t="s">
        <v>64</v>
      </c>
      <c r="C76" s="15">
        <v>29</v>
      </c>
      <c r="D76" s="15">
        <v>7</v>
      </c>
      <c r="E76" s="16">
        <f t="shared" si="11"/>
        <v>2.1722846441947566E-2</v>
      </c>
      <c r="F76" s="16">
        <f t="shared" si="12"/>
        <v>7.9365079365079361E-3</v>
      </c>
      <c r="G76" s="16">
        <f t="shared" ref="G76:G107" si="14">+IF(AND(C76=0,D76=0)," ",IF(C76=0,1,IF(D76=0,-1,(D76-C76)/C76)))</f>
        <v>-0.75862068965517238</v>
      </c>
      <c r="H76" s="16">
        <f t="shared" si="13"/>
        <v>-1.647940074906367E-2</v>
      </c>
    </row>
    <row r="77" spans="1:8" ht="25.5" x14ac:dyDescent="0.2">
      <c r="A77" s="13"/>
      <c r="B77" s="14" t="s">
        <v>65</v>
      </c>
      <c r="C77" s="15">
        <v>13</v>
      </c>
      <c r="D77" s="15">
        <v>5</v>
      </c>
      <c r="E77" s="16">
        <f t="shared" si="11"/>
        <v>9.7378277153558051E-3</v>
      </c>
      <c r="F77" s="16">
        <f t="shared" si="12"/>
        <v>5.6689342403628117E-3</v>
      </c>
      <c r="G77" s="16">
        <f t="shared" si="14"/>
        <v>-0.61538461538461542</v>
      </c>
      <c r="H77" s="16">
        <f t="shared" si="13"/>
        <v>-5.9925093632958804E-3</v>
      </c>
    </row>
    <row r="78" spans="1:8" x14ac:dyDescent="0.2">
      <c r="A78" s="13"/>
      <c r="B78" s="14" t="s">
        <v>66</v>
      </c>
      <c r="C78" s="15">
        <v>5</v>
      </c>
      <c r="D78" s="15">
        <v>10</v>
      </c>
      <c r="E78" s="16">
        <f t="shared" si="11"/>
        <v>3.7453183520599251E-3</v>
      </c>
      <c r="F78" s="16">
        <f t="shared" si="12"/>
        <v>1.1337868480725623E-2</v>
      </c>
      <c r="G78" s="16">
        <f t="shared" si="14"/>
        <v>1</v>
      </c>
      <c r="H78" s="16">
        <f t="shared" si="13"/>
        <v>3.7453183520599251E-3</v>
      </c>
    </row>
    <row r="79" spans="1:8" x14ac:dyDescent="0.2">
      <c r="A79" s="13"/>
      <c r="B79" s="14" t="s">
        <v>67</v>
      </c>
      <c r="C79" s="15">
        <v>35</v>
      </c>
      <c r="D79" s="15">
        <v>12</v>
      </c>
      <c r="E79" s="16">
        <f t="shared" si="11"/>
        <v>2.6217228464419477E-2</v>
      </c>
      <c r="F79" s="16">
        <f t="shared" si="12"/>
        <v>1.3605442176870748E-2</v>
      </c>
      <c r="G79" s="16">
        <f t="shared" si="14"/>
        <v>-0.65714285714285714</v>
      </c>
      <c r="H79" s="16">
        <f t="shared" si="13"/>
        <v>-1.7228464419475658E-2</v>
      </c>
    </row>
    <row r="80" spans="1:8" ht="25.5" x14ac:dyDescent="0.2">
      <c r="A80" s="13"/>
      <c r="B80" s="14" t="s">
        <v>68</v>
      </c>
      <c r="C80" s="15">
        <v>37</v>
      </c>
      <c r="D80" s="15">
        <v>20</v>
      </c>
      <c r="E80" s="16">
        <f t="shared" si="11"/>
        <v>2.7715355805243445E-2</v>
      </c>
      <c r="F80" s="16">
        <f t="shared" si="12"/>
        <v>2.2675736961451247E-2</v>
      </c>
      <c r="G80" s="16">
        <f t="shared" si="14"/>
        <v>-0.45945945945945948</v>
      </c>
      <c r="H80" s="16">
        <f t="shared" si="13"/>
        <v>-1.2734082397003747E-2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9</v>
      </c>
      <c r="D82" s="15">
        <v>1</v>
      </c>
      <c r="E82" s="16">
        <f t="shared" si="11"/>
        <v>6.7415730337078653E-3</v>
      </c>
      <c r="F82" s="16">
        <f t="shared" si="12"/>
        <v>1.1337868480725624E-3</v>
      </c>
      <c r="G82" s="16">
        <f t="shared" si="14"/>
        <v>-0.88888888888888884</v>
      </c>
      <c r="H82" s="16">
        <f t="shared" si="13"/>
        <v>-5.9925093632958804E-3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1</v>
      </c>
      <c r="D84" s="15">
        <v>1</v>
      </c>
      <c r="E84" s="16">
        <f t="shared" si="11"/>
        <v>7.4906367041198505E-4</v>
      </c>
      <c r="F84" s="16">
        <f t="shared" si="12"/>
        <v>1.1337868480725624E-3</v>
      </c>
      <c r="G84" s="16">
        <f t="shared" si="14"/>
        <v>0</v>
      </c>
      <c r="H84" s="16">
        <f t="shared" si="13"/>
        <v>0</v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4</v>
      </c>
      <c r="D87" s="15">
        <v>28</v>
      </c>
      <c r="E87" s="16">
        <f t="shared" si="11"/>
        <v>2.9962546816479402E-3</v>
      </c>
      <c r="F87" s="16">
        <f t="shared" si="12"/>
        <v>3.1746031746031744E-2</v>
      </c>
      <c r="G87" s="16">
        <f t="shared" si="14"/>
        <v>6</v>
      </c>
      <c r="H87" s="16">
        <f t="shared" si="13"/>
        <v>1.7977528089887642E-2</v>
      </c>
    </row>
    <row r="88" spans="1:8" x14ac:dyDescent="0.2">
      <c r="A88" s="13"/>
      <c r="B88" s="14" t="s">
        <v>76</v>
      </c>
      <c r="C88" s="15">
        <v>1</v>
      </c>
      <c r="D88" s="15">
        <v>0</v>
      </c>
      <c r="E88" s="16">
        <f t="shared" si="11"/>
        <v>7.4906367041198505E-4</v>
      </c>
      <c r="F88" s="16" t="str">
        <f t="shared" si="12"/>
        <v/>
      </c>
      <c r="G88" s="16">
        <f t="shared" si="14"/>
        <v>-1</v>
      </c>
      <c r="H88" s="16">
        <f t="shared" si="13"/>
        <v>-7.4906367041198505E-4</v>
      </c>
    </row>
    <row r="89" spans="1:8" x14ac:dyDescent="0.2">
      <c r="A89" s="13"/>
      <c r="B89" s="14" t="s">
        <v>77</v>
      </c>
      <c r="C89" s="15">
        <v>199</v>
      </c>
      <c r="D89" s="15">
        <v>58</v>
      </c>
      <c r="E89" s="16">
        <f t="shared" si="11"/>
        <v>0.14906367041198501</v>
      </c>
      <c r="F89" s="16">
        <f t="shared" si="12"/>
        <v>6.5759637188208611E-2</v>
      </c>
      <c r="G89" s="16">
        <f t="shared" si="14"/>
        <v>-0.70854271356783916</v>
      </c>
      <c r="H89" s="16">
        <f t="shared" si="13"/>
        <v>-0.10561797752808988</v>
      </c>
    </row>
    <row r="90" spans="1:8" x14ac:dyDescent="0.2">
      <c r="A90" s="13"/>
      <c r="B90" s="14" t="s">
        <v>78</v>
      </c>
      <c r="C90" s="15">
        <v>93</v>
      </c>
      <c r="D90" s="15">
        <v>61</v>
      </c>
      <c r="E90" s="16">
        <f t="shared" si="11"/>
        <v>6.9662921348314602E-2</v>
      </c>
      <c r="F90" s="16">
        <f t="shared" si="12"/>
        <v>6.9160997732426302E-2</v>
      </c>
      <c r="G90" s="16">
        <f t="shared" si="14"/>
        <v>-0.34408602150537637</v>
      </c>
      <c r="H90" s="16">
        <f t="shared" si="13"/>
        <v>-2.3970037453183522E-2</v>
      </c>
    </row>
    <row r="91" spans="1:8" x14ac:dyDescent="0.2">
      <c r="A91" s="13"/>
      <c r="B91" s="14" t="s">
        <v>79</v>
      </c>
      <c r="C91" s="15">
        <v>18</v>
      </c>
      <c r="D91" s="15">
        <v>12</v>
      </c>
      <c r="E91" s="16">
        <f t="shared" si="11"/>
        <v>1.3483146067415731E-2</v>
      </c>
      <c r="F91" s="16">
        <f t="shared" si="12"/>
        <v>1.3605442176870748E-2</v>
      </c>
      <c r="G91" s="16">
        <f t="shared" si="14"/>
        <v>-0.33333333333333331</v>
      </c>
      <c r="H91" s="16">
        <f t="shared" si="13"/>
        <v>-4.4943820224719096E-3</v>
      </c>
    </row>
    <row r="92" spans="1:8" x14ac:dyDescent="0.2">
      <c r="A92" s="13"/>
      <c r="B92" s="14" t="s">
        <v>80</v>
      </c>
      <c r="C92" s="15">
        <v>1</v>
      </c>
      <c r="D92" s="15">
        <v>7</v>
      </c>
      <c r="E92" s="16">
        <f t="shared" si="11"/>
        <v>7.4906367041198505E-4</v>
      </c>
      <c r="F92" s="16">
        <f t="shared" si="12"/>
        <v>7.9365079365079361E-3</v>
      </c>
      <c r="G92" s="16">
        <f t="shared" si="14"/>
        <v>6</v>
      </c>
      <c r="H92" s="16">
        <f t="shared" si="13"/>
        <v>4.4943820224719105E-3</v>
      </c>
    </row>
    <row r="93" spans="1:8" x14ac:dyDescent="0.2">
      <c r="A93" s="13"/>
      <c r="B93" s="14" t="s">
        <v>81</v>
      </c>
      <c r="C93" s="15">
        <v>8</v>
      </c>
      <c r="D93" s="15">
        <v>5</v>
      </c>
      <c r="E93" s="16">
        <f t="shared" si="11"/>
        <v>5.9925093632958804E-3</v>
      </c>
      <c r="F93" s="16">
        <f t="shared" si="12"/>
        <v>5.6689342403628117E-3</v>
      </c>
      <c r="G93" s="16">
        <f t="shared" si="14"/>
        <v>-0.375</v>
      </c>
      <c r="H93" s="16">
        <f t="shared" si="13"/>
        <v>-2.2471910112359553E-3</v>
      </c>
    </row>
    <row r="94" spans="1:8" x14ac:dyDescent="0.2">
      <c r="A94" s="13"/>
      <c r="B94" s="14" t="s">
        <v>82</v>
      </c>
      <c r="C94" s="15">
        <v>11</v>
      </c>
      <c r="D94" s="15">
        <v>1</v>
      </c>
      <c r="E94" s="16">
        <f t="shared" si="11"/>
        <v>8.2397003745318352E-3</v>
      </c>
      <c r="F94" s="16">
        <f t="shared" si="12"/>
        <v>1.1337868480725624E-3</v>
      </c>
      <c r="G94" s="16">
        <f t="shared" si="14"/>
        <v>-0.90909090909090906</v>
      </c>
      <c r="H94" s="16">
        <f t="shared" si="13"/>
        <v>-7.4906367041198503E-3</v>
      </c>
    </row>
    <row r="95" spans="1:8" x14ac:dyDescent="0.2">
      <c r="A95" s="13"/>
      <c r="B95" s="14" t="s">
        <v>83</v>
      </c>
      <c r="C95" s="15">
        <v>4</v>
      </c>
      <c r="D95" s="15">
        <v>3</v>
      </c>
      <c r="E95" s="16">
        <f t="shared" si="11"/>
        <v>2.9962546816479402E-3</v>
      </c>
      <c r="F95" s="16">
        <f t="shared" si="12"/>
        <v>3.4013605442176869E-3</v>
      </c>
      <c r="G95" s="16">
        <f t="shared" si="14"/>
        <v>-0.25</v>
      </c>
      <c r="H95" s="16">
        <f t="shared" si="13"/>
        <v>-7.4906367041198505E-4</v>
      </c>
    </row>
    <row r="96" spans="1:8" x14ac:dyDescent="0.2">
      <c r="A96" s="13"/>
      <c r="B96" s="14" t="s">
        <v>84</v>
      </c>
      <c r="C96" s="15">
        <v>3</v>
      </c>
      <c r="D96" s="15">
        <v>1</v>
      </c>
      <c r="E96" s="16">
        <f t="shared" si="11"/>
        <v>2.2471910112359553E-3</v>
      </c>
      <c r="F96" s="16">
        <f t="shared" si="12"/>
        <v>1.1337868480725624E-3</v>
      </c>
      <c r="G96" s="16">
        <f t="shared" si="14"/>
        <v>-0.66666666666666663</v>
      </c>
      <c r="H96" s="16">
        <f t="shared" si="13"/>
        <v>-1.4981273408239701E-3</v>
      </c>
    </row>
    <row r="97" spans="1:8" x14ac:dyDescent="0.2">
      <c r="A97" s="13"/>
      <c r="B97" s="14" t="s">
        <v>85</v>
      </c>
      <c r="C97" s="15">
        <v>2</v>
      </c>
      <c r="D97" s="15">
        <v>1</v>
      </c>
      <c r="E97" s="16">
        <f t="shared" si="11"/>
        <v>1.4981273408239701E-3</v>
      </c>
      <c r="F97" s="16">
        <f t="shared" si="12"/>
        <v>1.1337868480725624E-3</v>
      </c>
      <c r="G97" s="16">
        <f t="shared" si="14"/>
        <v>-0.5</v>
      </c>
      <c r="H97" s="16">
        <f t="shared" si="13"/>
        <v>-7.4906367041198505E-4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21</v>
      </c>
      <c r="D99" s="15">
        <v>13</v>
      </c>
      <c r="E99" s="16">
        <f t="shared" si="11"/>
        <v>1.5730337078651686E-2</v>
      </c>
      <c r="F99" s="16">
        <f t="shared" si="12"/>
        <v>1.4739229024943311E-2</v>
      </c>
      <c r="G99" s="16">
        <f t="shared" si="14"/>
        <v>-0.38095238095238093</v>
      </c>
      <c r="H99" s="16">
        <f t="shared" si="13"/>
        <v>-5.9925093632958804E-3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1</v>
      </c>
      <c r="D101" s="15">
        <v>0</v>
      </c>
      <c r="E101" s="16">
        <f t="shared" si="11"/>
        <v>7.4906367041198505E-4</v>
      </c>
      <c r="F101" s="16" t="str">
        <f t="shared" si="12"/>
        <v/>
      </c>
      <c r="G101" s="16">
        <f t="shared" si="14"/>
        <v>-1</v>
      </c>
      <c r="H101" s="16">
        <f t="shared" si="13"/>
        <v>-7.4906367041198505E-4</v>
      </c>
    </row>
    <row r="102" spans="1:8" x14ac:dyDescent="0.2">
      <c r="A102" s="13"/>
      <c r="B102" s="14" t="s">
        <v>90</v>
      </c>
      <c r="C102" s="15">
        <v>4</v>
      </c>
      <c r="D102" s="15">
        <v>1</v>
      </c>
      <c r="E102" s="16">
        <f t="shared" si="11"/>
        <v>2.9962546816479402E-3</v>
      </c>
      <c r="F102" s="16">
        <f t="shared" si="12"/>
        <v>1.1337868480725624E-3</v>
      </c>
      <c r="G102" s="16">
        <f t="shared" si="14"/>
        <v>-0.75</v>
      </c>
      <c r="H102" s="16">
        <f t="shared" si="13"/>
        <v>-2.2471910112359553E-3</v>
      </c>
    </row>
    <row r="103" spans="1:8" x14ac:dyDescent="0.2">
      <c r="A103" s="13"/>
      <c r="B103" s="14" t="s">
        <v>91</v>
      </c>
      <c r="C103" s="15">
        <v>36</v>
      </c>
      <c r="D103" s="15">
        <v>5</v>
      </c>
      <c r="E103" s="16">
        <f t="shared" si="11"/>
        <v>2.6966292134831461E-2</v>
      </c>
      <c r="F103" s="16">
        <f t="shared" si="12"/>
        <v>5.6689342403628117E-3</v>
      </c>
      <c r="G103" s="16">
        <f t="shared" si="14"/>
        <v>-0.86111111111111116</v>
      </c>
      <c r="H103" s="16">
        <f t="shared" si="13"/>
        <v>-2.3220973782771537E-2</v>
      </c>
    </row>
    <row r="104" spans="1:8" x14ac:dyDescent="0.2">
      <c r="A104" s="13"/>
      <c r="B104" s="14" t="s">
        <v>92</v>
      </c>
      <c r="C104" s="15">
        <v>10</v>
      </c>
      <c r="D104" s="15">
        <v>5</v>
      </c>
      <c r="E104" s="16">
        <f t="shared" si="11"/>
        <v>7.4906367041198503E-3</v>
      </c>
      <c r="F104" s="16">
        <f t="shared" si="12"/>
        <v>5.6689342403628117E-3</v>
      </c>
      <c r="G104" s="16">
        <f t="shared" si="14"/>
        <v>-0.5</v>
      </c>
      <c r="H104" s="16">
        <f t="shared" si="13"/>
        <v>-3.7453183520599251E-3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7</v>
      </c>
      <c r="D106" s="15">
        <v>5</v>
      </c>
      <c r="E106" s="16">
        <f t="shared" si="11"/>
        <v>5.2434456928838954E-3</v>
      </c>
      <c r="F106" s="16">
        <f t="shared" si="12"/>
        <v>5.6689342403628117E-3</v>
      </c>
      <c r="G106" s="16">
        <f t="shared" si="14"/>
        <v>-0.2857142857142857</v>
      </c>
      <c r="H106" s="16">
        <f t="shared" si="13"/>
        <v>-1.4981273408239701E-3</v>
      </c>
    </row>
    <row r="107" spans="1:8" x14ac:dyDescent="0.2">
      <c r="A107" s="13"/>
      <c r="B107" s="14" t="s">
        <v>96</v>
      </c>
      <c r="C107" s="15">
        <v>1</v>
      </c>
      <c r="D107" s="15">
        <v>0</v>
      </c>
      <c r="E107" s="16">
        <f t="shared" ref="E107:E138" si="15">+IF(C107=0,"",C107/C$75)</f>
        <v>7.4906367041198505E-4</v>
      </c>
      <c r="F107" s="16" t="str">
        <f t="shared" ref="F107:F138" si="16">+IF(D107=0,"",D107/D$75)</f>
        <v/>
      </c>
      <c r="G107" s="16">
        <f t="shared" si="14"/>
        <v>-1</v>
      </c>
      <c r="H107" s="16">
        <f t="shared" ref="H107:H138" si="17">+IF(OR(AND(E107=""),(G107="")),"",E107*G107)</f>
        <v>-7.4906367041198505E-4</v>
      </c>
    </row>
    <row r="108" spans="1:8" x14ac:dyDescent="0.2">
      <c r="A108" s="13"/>
      <c r="B108" s="14" t="s">
        <v>97</v>
      </c>
      <c r="C108" s="15">
        <v>1</v>
      </c>
      <c r="D108" s="15">
        <v>2</v>
      </c>
      <c r="E108" s="16">
        <f t="shared" si="15"/>
        <v>7.4906367041198505E-4</v>
      </c>
      <c r="F108" s="16">
        <f t="shared" si="16"/>
        <v>2.2675736961451248E-3</v>
      </c>
      <c r="G108" s="16">
        <f t="shared" ref="G108:G139" si="18">+IF(AND(C108=0,D108=0)," ",IF(C108=0,1,IF(D108=0,-1,(D108-C108)/C108)))</f>
        <v>1</v>
      </c>
      <c r="H108" s="16">
        <f t="shared" si="17"/>
        <v>7.4906367041198505E-4</v>
      </c>
    </row>
    <row r="109" spans="1:8" x14ac:dyDescent="0.2">
      <c r="A109" s="13"/>
      <c r="B109" s="14" t="s">
        <v>98</v>
      </c>
      <c r="C109" s="15">
        <v>1</v>
      </c>
      <c r="D109" s="15">
        <v>2</v>
      </c>
      <c r="E109" s="16">
        <f t="shared" si="15"/>
        <v>7.4906367041198505E-4</v>
      </c>
      <c r="F109" s="16">
        <f t="shared" si="16"/>
        <v>2.2675736961451248E-3</v>
      </c>
      <c r="G109" s="16">
        <f t="shared" si="18"/>
        <v>1</v>
      </c>
      <c r="H109" s="16">
        <f t="shared" si="17"/>
        <v>7.4906367041198505E-4</v>
      </c>
    </row>
    <row r="110" spans="1:8" x14ac:dyDescent="0.2">
      <c r="A110" s="13"/>
      <c r="B110" s="14" t="s">
        <v>99</v>
      </c>
      <c r="C110" s="15">
        <v>5</v>
      </c>
      <c r="D110" s="15">
        <v>5</v>
      </c>
      <c r="E110" s="16">
        <f t="shared" si="15"/>
        <v>3.7453183520599251E-3</v>
      </c>
      <c r="F110" s="16">
        <f t="shared" si="16"/>
        <v>5.6689342403628117E-3</v>
      </c>
      <c r="G110" s="16">
        <f t="shared" si="18"/>
        <v>0</v>
      </c>
      <c r="H110" s="16">
        <f t="shared" si="17"/>
        <v>0</v>
      </c>
    </row>
    <row r="111" spans="1:8" x14ac:dyDescent="0.2">
      <c r="A111" s="13"/>
      <c r="B111" s="14" t="s">
        <v>100</v>
      </c>
      <c r="C111" s="15">
        <v>126</v>
      </c>
      <c r="D111" s="15">
        <v>14</v>
      </c>
      <c r="E111" s="16">
        <f t="shared" si="15"/>
        <v>9.4382022471910118E-2</v>
      </c>
      <c r="F111" s="16">
        <f t="shared" si="16"/>
        <v>1.5873015873015872E-2</v>
      </c>
      <c r="G111" s="16">
        <f t="shared" si="18"/>
        <v>-0.88888888888888884</v>
      </c>
      <c r="H111" s="16">
        <f t="shared" si="17"/>
        <v>-8.3895131086142327E-2</v>
      </c>
    </row>
    <row r="112" spans="1:8" ht="25.5" x14ac:dyDescent="0.2">
      <c r="A112" s="13"/>
      <c r="B112" s="14" t="s">
        <v>101</v>
      </c>
      <c r="C112" s="15">
        <v>23</v>
      </c>
      <c r="D112" s="15">
        <v>17</v>
      </c>
      <c r="E112" s="16">
        <f t="shared" si="15"/>
        <v>1.7228464419475654E-2</v>
      </c>
      <c r="F112" s="16">
        <f t="shared" si="16"/>
        <v>1.927437641723356E-2</v>
      </c>
      <c r="G112" s="16">
        <f t="shared" si="18"/>
        <v>-0.2608695652173913</v>
      </c>
      <c r="H112" s="16">
        <f t="shared" si="17"/>
        <v>-4.4943820224719096E-3</v>
      </c>
    </row>
    <row r="113" spans="1:8" ht="25.5" x14ac:dyDescent="0.2">
      <c r="A113" s="13"/>
      <c r="B113" s="14" t="s">
        <v>102</v>
      </c>
      <c r="C113" s="15">
        <v>15</v>
      </c>
      <c r="D113" s="15">
        <v>111</v>
      </c>
      <c r="E113" s="16">
        <f t="shared" si="15"/>
        <v>1.1235955056179775E-2</v>
      </c>
      <c r="F113" s="16">
        <f t="shared" si="16"/>
        <v>0.12585034013605442</v>
      </c>
      <c r="G113" s="16">
        <f t="shared" si="18"/>
        <v>6.4</v>
      </c>
      <c r="H113" s="16">
        <f t="shared" si="17"/>
        <v>7.1910112359550568E-2</v>
      </c>
    </row>
    <row r="114" spans="1:8" x14ac:dyDescent="0.2">
      <c r="A114" s="13"/>
      <c r="B114" s="14" t="s">
        <v>103</v>
      </c>
      <c r="C114" s="15">
        <v>2</v>
      </c>
      <c r="D114" s="15">
        <v>0</v>
      </c>
      <c r="E114" s="16">
        <f t="shared" si="15"/>
        <v>1.4981273408239701E-3</v>
      </c>
      <c r="F114" s="16" t="str">
        <f t="shared" si="16"/>
        <v/>
      </c>
      <c r="G114" s="16">
        <f t="shared" si="18"/>
        <v>-1</v>
      </c>
      <c r="H114" s="16">
        <f t="shared" si="17"/>
        <v>-1.4981273408239701E-3</v>
      </c>
    </row>
    <row r="115" spans="1:8" x14ac:dyDescent="0.2">
      <c r="A115" s="13"/>
      <c r="B115" s="14" t="s">
        <v>104</v>
      </c>
      <c r="C115" s="15">
        <v>4</v>
      </c>
      <c r="D115" s="15">
        <v>4</v>
      </c>
      <c r="E115" s="16">
        <f t="shared" si="15"/>
        <v>2.9962546816479402E-3</v>
      </c>
      <c r="F115" s="16">
        <f t="shared" si="16"/>
        <v>4.5351473922902496E-3</v>
      </c>
      <c r="G115" s="16">
        <f t="shared" si="18"/>
        <v>0</v>
      </c>
      <c r="H115" s="16">
        <f t="shared" si="17"/>
        <v>0</v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2</v>
      </c>
      <c r="D117" s="15">
        <v>1</v>
      </c>
      <c r="E117" s="16">
        <f t="shared" si="15"/>
        <v>1.4981273408239701E-3</v>
      </c>
      <c r="F117" s="16">
        <f t="shared" si="16"/>
        <v>1.1337868480725624E-3</v>
      </c>
      <c r="G117" s="16">
        <f t="shared" si="18"/>
        <v>-0.5</v>
      </c>
      <c r="H117" s="16">
        <f t="shared" si="17"/>
        <v>-7.4906367041198505E-4</v>
      </c>
    </row>
    <row r="118" spans="1:8" x14ac:dyDescent="0.2">
      <c r="A118" s="13"/>
      <c r="B118" s="14" t="s">
        <v>107</v>
      </c>
      <c r="C118" s="15">
        <v>0</v>
      </c>
      <c r="D118" s="15">
        <v>1</v>
      </c>
      <c r="E118" s="16" t="str">
        <f t="shared" si="15"/>
        <v/>
      </c>
      <c r="F118" s="16">
        <f t="shared" si="16"/>
        <v>1.1337868480725624E-3</v>
      </c>
      <c r="G118" s="16">
        <f t="shared" si="18"/>
        <v>1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1</v>
      </c>
      <c r="D120" s="15">
        <v>1</v>
      </c>
      <c r="E120" s="16">
        <f t="shared" si="15"/>
        <v>7.4906367041198505E-4</v>
      </c>
      <c r="F120" s="16">
        <f t="shared" si="16"/>
        <v>1.1337868480725624E-3</v>
      </c>
      <c r="G120" s="16">
        <f t="shared" si="18"/>
        <v>0</v>
      </c>
      <c r="H120" s="16">
        <f t="shared" si="17"/>
        <v>0</v>
      </c>
    </row>
    <row r="121" spans="1:8" x14ac:dyDescent="0.2">
      <c r="A121" s="13"/>
      <c r="B121" s="14" t="s">
        <v>110</v>
      </c>
      <c r="C121" s="15">
        <v>1</v>
      </c>
      <c r="D121" s="15">
        <v>0</v>
      </c>
      <c r="E121" s="16">
        <f t="shared" si="15"/>
        <v>7.4906367041198505E-4</v>
      </c>
      <c r="F121" s="16" t="str">
        <f t="shared" si="16"/>
        <v/>
      </c>
      <c r="G121" s="16">
        <f t="shared" si="18"/>
        <v>-1</v>
      </c>
      <c r="H121" s="16">
        <f t="shared" si="17"/>
        <v>-7.4906367041198505E-4</v>
      </c>
    </row>
    <row r="122" spans="1:8" x14ac:dyDescent="0.2">
      <c r="A122" s="13"/>
      <c r="B122" s="14" t="s">
        <v>111</v>
      </c>
      <c r="C122" s="15">
        <v>1</v>
      </c>
      <c r="D122" s="15">
        <v>0</v>
      </c>
      <c r="E122" s="16">
        <f t="shared" si="15"/>
        <v>7.4906367041198505E-4</v>
      </c>
      <c r="F122" s="16" t="str">
        <f t="shared" si="16"/>
        <v/>
      </c>
      <c r="G122" s="16">
        <f t="shared" si="18"/>
        <v>-1</v>
      </c>
      <c r="H122" s="16">
        <f t="shared" si="17"/>
        <v>-7.4906367041198505E-4</v>
      </c>
    </row>
    <row r="123" spans="1:8" x14ac:dyDescent="0.2">
      <c r="A123" s="13"/>
      <c r="B123" s="14" t="s">
        <v>112</v>
      </c>
      <c r="C123" s="15">
        <v>2</v>
      </c>
      <c r="D123" s="15">
        <v>6</v>
      </c>
      <c r="E123" s="16">
        <f t="shared" si="15"/>
        <v>1.4981273408239701E-3</v>
      </c>
      <c r="F123" s="16">
        <f t="shared" si="16"/>
        <v>6.8027210884353739E-3</v>
      </c>
      <c r="G123" s="16">
        <f t="shared" si="18"/>
        <v>2</v>
      </c>
      <c r="H123" s="16">
        <f t="shared" si="17"/>
        <v>2.9962546816479402E-3</v>
      </c>
    </row>
    <row r="124" spans="1:8" x14ac:dyDescent="0.2">
      <c r="A124" s="13"/>
      <c r="B124" s="14" t="s">
        <v>113</v>
      </c>
      <c r="C124" s="15">
        <v>0</v>
      </c>
      <c r="D124" s="15">
        <v>1</v>
      </c>
      <c r="E124" s="16" t="str">
        <f t="shared" si="15"/>
        <v/>
      </c>
      <c r="F124" s="16">
        <f t="shared" si="16"/>
        <v>1.1337868480725624E-3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14</v>
      </c>
      <c r="D125" s="15">
        <v>50</v>
      </c>
      <c r="E125" s="16">
        <f t="shared" si="15"/>
        <v>1.0486891385767791E-2</v>
      </c>
      <c r="F125" s="16">
        <f t="shared" si="16"/>
        <v>5.6689342403628121E-2</v>
      </c>
      <c r="G125" s="16">
        <f t="shared" si="18"/>
        <v>2.5714285714285716</v>
      </c>
      <c r="H125" s="16">
        <f t="shared" si="17"/>
        <v>2.6966292134831465E-2</v>
      </c>
    </row>
    <row r="126" spans="1:8" x14ac:dyDescent="0.2">
      <c r="A126" s="13"/>
      <c r="B126" s="14" t="s">
        <v>115</v>
      </c>
      <c r="C126" s="15">
        <v>23</v>
      </c>
      <c r="D126" s="15">
        <v>15</v>
      </c>
      <c r="E126" s="16">
        <f t="shared" si="15"/>
        <v>1.7228464419475654E-2</v>
      </c>
      <c r="F126" s="16">
        <f t="shared" si="16"/>
        <v>1.7006802721088437E-2</v>
      </c>
      <c r="G126" s="16">
        <f t="shared" si="18"/>
        <v>-0.34782608695652173</v>
      </c>
      <c r="H126" s="16">
        <f t="shared" si="17"/>
        <v>-5.9925093632958795E-3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19</v>
      </c>
      <c r="D128" s="15">
        <v>20</v>
      </c>
      <c r="E128" s="16">
        <f t="shared" si="15"/>
        <v>1.4232209737827715E-2</v>
      </c>
      <c r="F128" s="16">
        <f t="shared" si="16"/>
        <v>2.2675736961451247E-2</v>
      </c>
      <c r="G128" s="16">
        <f t="shared" si="18"/>
        <v>5.2631578947368418E-2</v>
      </c>
      <c r="H128" s="16">
        <f t="shared" si="17"/>
        <v>7.4906367041198494E-4</v>
      </c>
    </row>
    <row r="129" spans="1:8" x14ac:dyDescent="0.2">
      <c r="A129" s="13"/>
      <c r="B129" s="14" t="s">
        <v>118</v>
      </c>
      <c r="C129" s="15">
        <v>41</v>
      </c>
      <c r="D129" s="15">
        <v>10</v>
      </c>
      <c r="E129" s="16">
        <f t="shared" si="15"/>
        <v>3.0711610486891385E-2</v>
      </c>
      <c r="F129" s="16">
        <f t="shared" si="16"/>
        <v>1.1337868480725623E-2</v>
      </c>
      <c r="G129" s="16">
        <f t="shared" si="18"/>
        <v>-0.75609756097560976</v>
      </c>
      <c r="H129" s="16">
        <f t="shared" si="17"/>
        <v>-2.3220973782771534E-2</v>
      </c>
    </row>
    <row r="130" spans="1:8" x14ac:dyDescent="0.2">
      <c r="A130" s="13"/>
      <c r="B130" s="14" t="s">
        <v>119</v>
      </c>
      <c r="C130" s="15">
        <v>4</v>
      </c>
      <c r="D130" s="15">
        <v>0</v>
      </c>
      <c r="E130" s="16">
        <f t="shared" si="15"/>
        <v>2.9962546816479402E-3</v>
      </c>
      <c r="F130" s="16" t="str">
        <f t="shared" si="16"/>
        <v/>
      </c>
      <c r="G130" s="16">
        <f t="shared" si="18"/>
        <v>-1</v>
      </c>
      <c r="H130" s="16">
        <f t="shared" si="17"/>
        <v>-2.9962546816479402E-3</v>
      </c>
    </row>
    <row r="131" spans="1:8" ht="25.5" x14ac:dyDescent="0.2">
      <c r="A131" s="13"/>
      <c r="B131" s="14" t="s">
        <v>120</v>
      </c>
      <c r="C131" s="15">
        <v>28</v>
      </c>
      <c r="D131" s="15">
        <v>140</v>
      </c>
      <c r="E131" s="16">
        <f t="shared" si="15"/>
        <v>2.0973782771535582E-2</v>
      </c>
      <c r="F131" s="16">
        <f t="shared" si="16"/>
        <v>0.15873015873015872</v>
      </c>
      <c r="G131" s="16">
        <f t="shared" si="18"/>
        <v>4</v>
      </c>
      <c r="H131" s="16">
        <f t="shared" si="17"/>
        <v>8.3895131086142327E-2</v>
      </c>
    </row>
    <row r="132" spans="1:8" ht="25.5" x14ac:dyDescent="0.2">
      <c r="A132" s="13"/>
      <c r="B132" s="14" t="s">
        <v>121</v>
      </c>
      <c r="C132" s="15">
        <v>36</v>
      </c>
      <c r="D132" s="15">
        <v>9</v>
      </c>
      <c r="E132" s="16">
        <f t="shared" si="15"/>
        <v>2.6966292134831461E-2</v>
      </c>
      <c r="F132" s="16">
        <f t="shared" si="16"/>
        <v>1.020408163265306E-2</v>
      </c>
      <c r="G132" s="16">
        <f t="shared" si="18"/>
        <v>-0.75</v>
      </c>
      <c r="H132" s="16">
        <f t="shared" si="17"/>
        <v>-2.0224719101123598E-2</v>
      </c>
    </row>
    <row r="133" spans="1:8" x14ac:dyDescent="0.2">
      <c r="A133" s="13"/>
      <c r="B133" s="14" t="s">
        <v>122</v>
      </c>
      <c r="C133" s="15">
        <v>23</v>
      </c>
      <c r="D133" s="15">
        <v>10</v>
      </c>
      <c r="E133" s="16">
        <f t="shared" si="15"/>
        <v>1.7228464419475654E-2</v>
      </c>
      <c r="F133" s="16">
        <f t="shared" si="16"/>
        <v>1.1337868480725623E-2</v>
      </c>
      <c r="G133" s="16">
        <f t="shared" si="18"/>
        <v>-0.56521739130434778</v>
      </c>
      <c r="H133" s="16">
        <f t="shared" si="17"/>
        <v>-9.7378277153558034E-3</v>
      </c>
    </row>
    <row r="134" spans="1:8" x14ac:dyDescent="0.2">
      <c r="A134" s="13"/>
      <c r="B134" s="14" t="s">
        <v>123</v>
      </c>
      <c r="C134" s="15">
        <v>25</v>
      </c>
      <c r="D134" s="15">
        <v>4</v>
      </c>
      <c r="E134" s="16">
        <f t="shared" si="15"/>
        <v>1.8726591760299626E-2</v>
      </c>
      <c r="F134" s="16">
        <f t="shared" si="16"/>
        <v>4.5351473922902496E-3</v>
      </c>
      <c r="G134" s="16">
        <f t="shared" si="18"/>
        <v>-0.84</v>
      </c>
      <c r="H134" s="16">
        <f t="shared" si="17"/>
        <v>-1.5730337078651686E-2</v>
      </c>
    </row>
    <row r="135" spans="1:8" x14ac:dyDescent="0.2">
      <c r="A135" s="13"/>
      <c r="B135" s="14" t="s">
        <v>124</v>
      </c>
      <c r="C135" s="15">
        <v>0</v>
      </c>
      <c r="D135" s="15">
        <v>3</v>
      </c>
      <c r="E135" s="16" t="str">
        <f t="shared" si="15"/>
        <v/>
      </c>
      <c r="F135" s="16">
        <f t="shared" si="16"/>
        <v>3.4013605442176869E-3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307</v>
      </c>
      <c r="D136" s="15">
        <v>10</v>
      </c>
      <c r="E136" s="16">
        <f t="shared" si="15"/>
        <v>0.2299625468164794</v>
      </c>
      <c r="F136" s="16">
        <f t="shared" si="16"/>
        <v>1.1337868480725623E-2</v>
      </c>
      <c r="G136" s="16">
        <f t="shared" si="18"/>
        <v>-0.96742671009771986</v>
      </c>
      <c r="H136" s="16">
        <f t="shared" si="17"/>
        <v>-0.22247191011235956</v>
      </c>
    </row>
    <row r="137" spans="1:8" x14ac:dyDescent="0.2">
      <c r="A137" s="13"/>
      <c r="B137" s="14" t="s">
        <v>126</v>
      </c>
      <c r="C137" s="15">
        <v>1</v>
      </c>
      <c r="D137" s="15">
        <v>1</v>
      </c>
      <c r="E137" s="16">
        <f t="shared" si="15"/>
        <v>7.4906367041198505E-4</v>
      </c>
      <c r="F137" s="16">
        <f t="shared" si="16"/>
        <v>1.1337868480725624E-3</v>
      </c>
      <c r="G137" s="16">
        <f t="shared" si="18"/>
        <v>0</v>
      </c>
      <c r="H137" s="16">
        <f t="shared" si="17"/>
        <v>0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2</v>
      </c>
      <c r="D139" s="15">
        <v>0</v>
      </c>
      <c r="E139" s="16">
        <f t="shared" ref="E139:E167" si="19">+IF(C139=0,"",C139/C$75)</f>
        <v>1.4981273408239701E-3</v>
      </c>
      <c r="F139" s="16" t="str">
        <f t="shared" ref="F139:F167" si="20">+IF(D139=0,"",D139/D$75)</f>
        <v/>
      </c>
      <c r="G139" s="16">
        <f t="shared" si="18"/>
        <v>-1</v>
      </c>
      <c r="H139" s="16">
        <f t="shared" ref="H139:H167" si="21">+IF(OR(AND(E139=""),(G139="")),"",E139*G139)</f>
        <v>-1.4981273408239701E-3</v>
      </c>
    </row>
    <row r="140" spans="1:8" x14ac:dyDescent="0.2">
      <c r="A140" s="13"/>
      <c r="B140" s="14" t="s">
        <v>129</v>
      </c>
      <c r="C140" s="15">
        <v>1</v>
      </c>
      <c r="D140" s="15">
        <v>1</v>
      </c>
      <c r="E140" s="16">
        <f t="shared" si="19"/>
        <v>7.4906367041198505E-4</v>
      </c>
      <c r="F140" s="16">
        <f t="shared" si="20"/>
        <v>1.1337868480725624E-3</v>
      </c>
      <c r="G140" s="16">
        <f t="shared" ref="G140:G167" si="22">+IF(AND(C140=0,D140=0)," ",IF(C140=0,1,IF(D140=0,-1,(D140-C140)/C140)))</f>
        <v>0</v>
      </c>
      <c r="H140" s="16">
        <f t="shared" si="21"/>
        <v>0</v>
      </c>
    </row>
    <row r="141" spans="1:8" ht="25.5" x14ac:dyDescent="0.2">
      <c r="A141" s="13"/>
      <c r="B141" s="14" t="s">
        <v>130</v>
      </c>
      <c r="C141" s="15">
        <v>1</v>
      </c>
      <c r="D141" s="15">
        <v>28</v>
      </c>
      <c r="E141" s="16">
        <f t="shared" si="19"/>
        <v>7.4906367041198505E-4</v>
      </c>
      <c r="F141" s="16">
        <f t="shared" si="20"/>
        <v>3.1746031746031744E-2</v>
      </c>
      <c r="G141" s="16">
        <f t="shared" si="22"/>
        <v>27</v>
      </c>
      <c r="H141" s="16">
        <f t="shared" si="21"/>
        <v>2.0224719101123598E-2</v>
      </c>
    </row>
    <row r="142" spans="1:8" ht="25.5" x14ac:dyDescent="0.2">
      <c r="A142" s="13"/>
      <c r="B142" s="14" t="s">
        <v>131</v>
      </c>
      <c r="C142" s="15">
        <v>9</v>
      </c>
      <c r="D142" s="15">
        <v>6</v>
      </c>
      <c r="E142" s="16">
        <f t="shared" si="19"/>
        <v>6.7415730337078653E-3</v>
      </c>
      <c r="F142" s="16">
        <f t="shared" si="20"/>
        <v>6.8027210884353739E-3</v>
      </c>
      <c r="G142" s="16">
        <f t="shared" si="22"/>
        <v>-0.33333333333333331</v>
      </c>
      <c r="H142" s="16">
        <f t="shared" si="21"/>
        <v>-2.2471910112359548E-3</v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2</v>
      </c>
      <c r="D144" s="15">
        <v>1</v>
      </c>
      <c r="E144" s="16">
        <f t="shared" si="19"/>
        <v>1.4981273408239701E-3</v>
      </c>
      <c r="F144" s="16">
        <f t="shared" si="20"/>
        <v>1.1337868480725624E-3</v>
      </c>
      <c r="G144" s="16">
        <f t="shared" si="22"/>
        <v>-0.5</v>
      </c>
      <c r="H144" s="16">
        <f t="shared" si="21"/>
        <v>-7.4906367041198505E-4</v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1</v>
      </c>
      <c r="E148" s="16" t="str">
        <f t="shared" si="19"/>
        <v/>
      </c>
      <c r="F148" s="16">
        <f t="shared" si="20"/>
        <v>1.1337868480725624E-3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4</v>
      </c>
      <c r="D152" s="15">
        <v>5</v>
      </c>
      <c r="E152" s="16">
        <f t="shared" si="19"/>
        <v>2.9962546816479402E-3</v>
      </c>
      <c r="F152" s="16">
        <f t="shared" si="20"/>
        <v>5.6689342403628117E-3</v>
      </c>
      <c r="G152" s="16">
        <f t="shared" si="22"/>
        <v>0.25</v>
      </c>
      <c r="H152" s="16">
        <f t="shared" si="21"/>
        <v>7.4906367041198505E-4</v>
      </c>
    </row>
    <row r="153" spans="1:8" x14ac:dyDescent="0.2">
      <c r="A153" s="13"/>
      <c r="B153" s="14" t="s">
        <v>142</v>
      </c>
      <c r="C153" s="15">
        <v>2</v>
      </c>
      <c r="D153" s="15">
        <v>4</v>
      </c>
      <c r="E153" s="16">
        <f t="shared" si="19"/>
        <v>1.4981273408239701E-3</v>
      </c>
      <c r="F153" s="16">
        <f t="shared" si="20"/>
        <v>4.5351473922902496E-3</v>
      </c>
      <c r="G153" s="16">
        <f t="shared" si="22"/>
        <v>1</v>
      </c>
      <c r="H153" s="16">
        <f t="shared" si="21"/>
        <v>1.4981273408239701E-3</v>
      </c>
    </row>
    <row r="154" spans="1:8" x14ac:dyDescent="0.2">
      <c r="A154" s="13"/>
      <c r="B154" s="14" t="s">
        <v>143</v>
      </c>
      <c r="C154" s="15">
        <v>0</v>
      </c>
      <c r="D154" s="15">
        <v>1</v>
      </c>
      <c r="E154" s="16" t="str">
        <f t="shared" si="19"/>
        <v/>
      </c>
      <c r="F154" s="16">
        <f t="shared" si="20"/>
        <v>1.1337868480725624E-3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4</v>
      </c>
      <c r="D155" s="15">
        <v>2</v>
      </c>
      <c r="E155" s="16">
        <f t="shared" si="19"/>
        <v>2.9962546816479402E-3</v>
      </c>
      <c r="F155" s="16">
        <f t="shared" si="20"/>
        <v>2.2675736961451248E-3</v>
      </c>
      <c r="G155" s="16">
        <f t="shared" si="22"/>
        <v>-0.5</v>
      </c>
      <c r="H155" s="16">
        <f t="shared" si="21"/>
        <v>-1.4981273408239701E-3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4</v>
      </c>
      <c r="E156" s="16" t="str">
        <f t="shared" si="19"/>
        <v/>
      </c>
      <c r="F156" s="16">
        <f t="shared" si="20"/>
        <v>4.5351473922902496E-3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2</v>
      </c>
      <c r="D157" s="15">
        <v>2</v>
      </c>
      <c r="E157" s="16">
        <f t="shared" si="19"/>
        <v>1.4981273408239701E-3</v>
      </c>
      <c r="F157" s="16">
        <f t="shared" si="20"/>
        <v>2.2675736961451248E-3</v>
      </c>
      <c r="G157" s="16">
        <f t="shared" si="22"/>
        <v>0</v>
      </c>
      <c r="H157" s="16">
        <f t="shared" si="21"/>
        <v>0</v>
      </c>
    </row>
    <row r="158" spans="1:8" x14ac:dyDescent="0.2">
      <c r="A158" s="13"/>
      <c r="B158" s="14" t="s">
        <v>147</v>
      </c>
      <c r="C158" s="15">
        <v>22</v>
      </c>
      <c r="D158" s="15">
        <v>2</v>
      </c>
      <c r="E158" s="16">
        <f t="shared" si="19"/>
        <v>1.647940074906367E-2</v>
      </c>
      <c r="F158" s="16">
        <f t="shared" si="20"/>
        <v>2.2675736961451248E-3</v>
      </c>
      <c r="G158" s="16">
        <f t="shared" si="22"/>
        <v>-0.90909090909090906</v>
      </c>
      <c r="H158" s="16">
        <f t="shared" si="21"/>
        <v>-1.4981273408239701E-2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1</v>
      </c>
      <c r="E160" s="16" t="str">
        <f t="shared" si="19"/>
        <v/>
      </c>
      <c r="F160" s="16">
        <f t="shared" si="20"/>
        <v>1.1337868480725624E-3</v>
      </c>
      <c r="G160" s="16">
        <f t="shared" si="22"/>
        <v>1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1</v>
      </c>
      <c r="E161" s="16" t="str">
        <f t="shared" si="19"/>
        <v/>
      </c>
      <c r="F161" s="16">
        <f t="shared" si="20"/>
        <v>1.1337868480725624E-3</v>
      </c>
      <c r="G161" s="16">
        <f t="shared" si="22"/>
        <v>1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28</v>
      </c>
      <c r="D164" s="15">
        <v>124</v>
      </c>
      <c r="E164" s="16">
        <f t="shared" si="19"/>
        <v>2.0973782771535582E-2</v>
      </c>
      <c r="F164" s="16">
        <f t="shared" si="20"/>
        <v>0.14058956916099774</v>
      </c>
      <c r="G164" s="16">
        <f t="shared" si="22"/>
        <v>3.4285714285714284</v>
      </c>
      <c r="H164" s="16">
        <f t="shared" si="21"/>
        <v>7.1910112359550568E-2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2396</v>
      </c>
      <c r="D173" s="18">
        <f>SUM(D174:D343)</f>
        <v>1969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-0.17821368948247079</v>
      </c>
      <c r="H173" s="19">
        <f t="shared" ref="H173:H204" si="25">+IF(OR(AND(E173=""),(G173="")),"",E173*G173)</f>
        <v>-0.17821368948247079</v>
      </c>
    </row>
    <row r="174" spans="1:8" x14ac:dyDescent="0.2">
      <c r="A174" s="13"/>
      <c r="B174" s="14" t="s">
        <v>157</v>
      </c>
      <c r="C174" s="15">
        <v>10</v>
      </c>
      <c r="D174" s="15">
        <v>6</v>
      </c>
      <c r="E174" s="16">
        <f t="shared" si="23"/>
        <v>4.1736227045075123E-3</v>
      </c>
      <c r="F174" s="16">
        <f t="shared" si="24"/>
        <v>3.0472320975114273E-3</v>
      </c>
      <c r="G174" s="16">
        <f t="shared" ref="G174:G205" si="26">+IF(AND(C174=0,D174=0)," ",IF(C174=0,1,IF(D174=0,-1,(D174-C174)/C174)))</f>
        <v>-0.4</v>
      </c>
      <c r="H174" s="16">
        <f t="shared" si="25"/>
        <v>-1.6694490818030051E-3</v>
      </c>
    </row>
    <row r="175" spans="1:8" x14ac:dyDescent="0.2">
      <c r="A175" s="13"/>
      <c r="B175" s="14" t="s">
        <v>158</v>
      </c>
      <c r="C175" s="15">
        <v>1</v>
      </c>
      <c r="D175" s="15">
        <v>11</v>
      </c>
      <c r="E175" s="16">
        <f t="shared" si="23"/>
        <v>4.1736227045075126E-4</v>
      </c>
      <c r="F175" s="16">
        <f t="shared" si="24"/>
        <v>5.5865921787709499E-3</v>
      </c>
      <c r="G175" s="16">
        <f t="shared" si="26"/>
        <v>10</v>
      </c>
      <c r="H175" s="16">
        <f t="shared" si="25"/>
        <v>4.1736227045075123E-3</v>
      </c>
    </row>
    <row r="176" spans="1:8" ht="38.25" x14ac:dyDescent="0.2">
      <c r="A176" s="13"/>
      <c r="B176" s="14" t="s">
        <v>159</v>
      </c>
      <c r="C176" s="15">
        <v>1</v>
      </c>
      <c r="D176" s="15">
        <v>0</v>
      </c>
      <c r="E176" s="16">
        <f t="shared" si="23"/>
        <v>4.1736227045075126E-4</v>
      </c>
      <c r="F176" s="16" t="str">
        <f t="shared" si="24"/>
        <v/>
      </c>
      <c r="G176" s="16">
        <f t="shared" si="26"/>
        <v>-1</v>
      </c>
      <c r="H176" s="16">
        <f t="shared" si="25"/>
        <v>-4.1736227045075126E-4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11</v>
      </c>
      <c r="D178" s="15">
        <v>14</v>
      </c>
      <c r="E178" s="16">
        <f t="shared" si="23"/>
        <v>4.5909849749582636E-3</v>
      </c>
      <c r="F178" s="16">
        <f t="shared" si="24"/>
        <v>7.1102082275266631E-3</v>
      </c>
      <c r="G178" s="16">
        <f t="shared" si="26"/>
        <v>0.27272727272727271</v>
      </c>
      <c r="H178" s="16">
        <f t="shared" si="25"/>
        <v>1.2520868113522535E-3</v>
      </c>
    </row>
    <row r="179" spans="1:8" x14ac:dyDescent="0.2">
      <c r="A179" s="13"/>
      <c r="B179" s="14" t="s">
        <v>162</v>
      </c>
      <c r="C179" s="15">
        <v>685</v>
      </c>
      <c r="D179" s="15">
        <v>289</v>
      </c>
      <c r="E179" s="16">
        <f t="shared" si="23"/>
        <v>0.28589315525876463</v>
      </c>
      <c r="F179" s="16">
        <f t="shared" si="24"/>
        <v>0.14677501269680041</v>
      </c>
      <c r="G179" s="16">
        <f t="shared" si="26"/>
        <v>-0.5781021897810219</v>
      </c>
      <c r="H179" s="16">
        <f t="shared" si="25"/>
        <v>-0.1652754590984975</v>
      </c>
    </row>
    <row r="180" spans="1:8" x14ac:dyDescent="0.2">
      <c r="A180" s="13"/>
      <c r="B180" s="14" t="s">
        <v>163</v>
      </c>
      <c r="C180" s="15">
        <v>2</v>
      </c>
      <c r="D180" s="15">
        <v>1</v>
      </c>
      <c r="E180" s="16">
        <f t="shared" si="23"/>
        <v>8.3472454090150253E-4</v>
      </c>
      <c r="F180" s="16">
        <f t="shared" si="24"/>
        <v>5.0787201625190448E-4</v>
      </c>
      <c r="G180" s="16">
        <f t="shared" si="26"/>
        <v>-0.5</v>
      </c>
      <c r="H180" s="16">
        <f t="shared" si="25"/>
        <v>-4.1736227045075126E-4</v>
      </c>
    </row>
    <row r="181" spans="1:8" x14ac:dyDescent="0.2">
      <c r="A181" s="13"/>
      <c r="B181" s="14" t="s">
        <v>164</v>
      </c>
      <c r="C181" s="15">
        <v>212</v>
      </c>
      <c r="D181" s="15">
        <v>243</v>
      </c>
      <c r="E181" s="16">
        <f t="shared" si="23"/>
        <v>8.8480801335559259E-2</v>
      </c>
      <c r="F181" s="16">
        <f t="shared" si="24"/>
        <v>0.1234128999492128</v>
      </c>
      <c r="G181" s="16">
        <f t="shared" si="26"/>
        <v>0.14622641509433962</v>
      </c>
      <c r="H181" s="16">
        <f t="shared" si="25"/>
        <v>1.2938230383973287E-2</v>
      </c>
    </row>
    <row r="182" spans="1:8" x14ac:dyDescent="0.2">
      <c r="A182" s="13"/>
      <c r="B182" s="14" t="s">
        <v>165</v>
      </c>
      <c r="C182" s="15">
        <v>3</v>
      </c>
      <c r="D182" s="15">
        <v>3</v>
      </c>
      <c r="E182" s="16">
        <f t="shared" si="23"/>
        <v>1.2520868113522537E-3</v>
      </c>
      <c r="F182" s="16">
        <f t="shared" si="24"/>
        <v>1.5236160487557136E-3</v>
      </c>
      <c r="G182" s="16">
        <f t="shared" si="26"/>
        <v>0</v>
      </c>
      <c r="H182" s="16">
        <f t="shared" si="25"/>
        <v>0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15</v>
      </c>
      <c r="D185" s="15">
        <v>0</v>
      </c>
      <c r="E185" s="16">
        <f t="shared" si="23"/>
        <v>6.2604340567612689E-3</v>
      </c>
      <c r="F185" s="16" t="str">
        <f t="shared" si="24"/>
        <v/>
      </c>
      <c r="G185" s="16">
        <f t="shared" si="26"/>
        <v>-1</v>
      </c>
      <c r="H185" s="16">
        <f t="shared" si="25"/>
        <v>-6.2604340567612689E-3</v>
      </c>
    </row>
    <row r="186" spans="1:8" x14ac:dyDescent="0.2">
      <c r="A186" s="13"/>
      <c r="B186" s="14" t="s">
        <v>169</v>
      </c>
      <c r="C186" s="15">
        <v>32</v>
      </c>
      <c r="D186" s="15">
        <v>27</v>
      </c>
      <c r="E186" s="16">
        <f t="shared" si="23"/>
        <v>1.335559265442404E-2</v>
      </c>
      <c r="F186" s="16">
        <f t="shared" si="24"/>
        <v>1.3712544438801422E-2</v>
      </c>
      <c r="G186" s="16">
        <f t="shared" si="26"/>
        <v>-0.15625</v>
      </c>
      <c r="H186" s="16">
        <f t="shared" si="25"/>
        <v>-2.0868113522537562E-3</v>
      </c>
    </row>
    <row r="187" spans="1:8" x14ac:dyDescent="0.2">
      <c r="A187" s="13"/>
      <c r="B187" s="14" t="s">
        <v>170</v>
      </c>
      <c r="C187" s="15">
        <v>72</v>
      </c>
      <c r="D187" s="15">
        <v>166</v>
      </c>
      <c r="E187" s="16">
        <f t="shared" si="23"/>
        <v>3.0050083472454091E-2</v>
      </c>
      <c r="F187" s="16">
        <f t="shared" si="24"/>
        <v>8.430675469781615E-2</v>
      </c>
      <c r="G187" s="16">
        <f t="shared" si="26"/>
        <v>1.3055555555555556</v>
      </c>
      <c r="H187" s="16">
        <f t="shared" si="25"/>
        <v>3.923205342237062E-2</v>
      </c>
    </row>
    <row r="188" spans="1:8" ht="25.5" x14ac:dyDescent="0.2">
      <c r="A188" s="13"/>
      <c r="B188" s="14" t="s">
        <v>171</v>
      </c>
      <c r="C188" s="15">
        <v>9</v>
      </c>
      <c r="D188" s="15">
        <v>9</v>
      </c>
      <c r="E188" s="16">
        <f t="shared" si="23"/>
        <v>3.7562604340567614E-3</v>
      </c>
      <c r="F188" s="16">
        <f t="shared" si="24"/>
        <v>4.5708481462671405E-3</v>
      </c>
      <c r="G188" s="16">
        <f t="shared" si="26"/>
        <v>0</v>
      </c>
      <c r="H188" s="16">
        <f t="shared" si="25"/>
        <v>0</v>
      </c>
    </row>
    <row r="189" spans="1:8" ht="25.5" x14ac:dyDescent="0.2">
      <c r="A189" s="13"/>
      <c r="B189" s="14" t="s">
        <v>172</v>
      </c>
      <c r="C189" s="15">
        <v>2</v>
      </c>
      <c r="D189" s="15">
        <v>0</v>
      </c>
      <c r="E189" s="16">
        <f t="shared" si="23"/>
        <v>8.3472454090150253E-4</v>
      </c>
      <c r="F189" s="16" t="str">
        <f t="shared" si="24"/>
        <v/>
      </c>
      <c r="G189" s="16">
        <f t="shared" si="26"/>
        <v>-1</v>
      </c>
      <c r="H189" s="16">
        <f t="shared" si="25"/>
        <v>-8.3472454090150253E-4</v>
      </c>
    </row>
    <row r="190" spans="1:8" x14ac:dyDescent="0.2">
      <c r="A190" s="13"/>
      <c r="B190" s="14" t="s">
        <v>173</v>
      </c>
      <c r="C190" s="15">
        <v>1</v>
      </c>
      <c r="D190" s="15">
        <v>0</v>
      </c>
      <c r="E190" s="16">
        <f t="shared" si="23"/>
        <v>4.1736227045075126E-4</v>
      </c>
      <c r="F190" s="16" t="str">
        <f t="shared" si="24"/>
        <v/>
      </c>
      <c r="G190" s="16">
        <f t="shared" si="26"/>
        <v>-1</v>
      </c>
      <c r="H190" s="16">
        <f t="shared" si="25"/>
        <v>-4.1736227045075126E-4</v>
      </c>
    </row>
    <row r="191" spans="1:8" x14ac:dyDescent="0.2">
      <c r="A191" s="13"/>
      <c r="B191" s="14" t="s">
        <v>174</v>
      </c>
      <c r="C191" s="15">
        <v>6</v>
      </c>
      <c r="D191" s="15">
        <v>1</v>
      </c>
      <c r="E191" s="16">
        <f t="shared" si="23"/>
        <v>2.5041736227045075E-3</v>
      </c>
      <c r="F191" s="16">
        <f t="shared" si="24"/>
        <v>5.0787201625190448E-4</v>
      </c>
      <c r="G191" s="16">
        <f t="shared" si="26"/>
        <v>-0.83333333333333337</v>
      </c>
      <c r="H191" s="16">
        <f t="shared" si="25"/>
        <v>-2.0868113522537562E-3</v>
      </c>
    </row>
    <row r="192" spans="1:8" x14ac:dyDescent="0.2">
      <c r="A192" s="13"/>
      <c r="B192" s="14" t="s">
        <v>175</v>
      </c>
      <c r="C192" s="15">
        <v>3</v>
      </c>
      <c r="D192" s="15">
        <v>1</v>
      </c>
      <c r="E192" s="16">
        <f t="shared" si="23"/>
        <v>1.2520868113522537E-3</v>
      </c>
      <c r="F192" s="16">
        <f t="shared" si="24"/>
        <v>5.0787201625190448E-4</v>
      </c>
      <c r="G192" s="16">
        <f t="shared" si="26"/>
        <v>-0.66666666666666663</v>
      </c>
      <c r="H192" s="16">
        <f t="shared" si="25"/>
        <v>-8.3472454090150242E-4</v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175</v>
      </c>
      <c r="E193" s="16" t="str">
        <f t="shared" si="23"/>
        <v/>
      </c>
      <c r="F193" s="16">
        <f t="shared" si="24"/>
        <v>8.8877602844083289E-2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6</v>
      </c>
      <c r="D194" s="15">
        <v>14</v>
      </c>
      <c r="E194" s="16">
        <f t="shared" si="23"/>
        <v>2.5041736227045075E-3</v>
      </c>
      <c r="F194" s="16">
        <f t="shared" si="24"/>
        <v>7.1102082275266631E-3</v>
      </c>
      <c r="G194" s="16">
        <f t="shared" si="26"/>
        <v>1.3333333333333333</v>
      </c>
      <c r="H194" s="16">
        <f t="shared" si="25"/>
        <v>3.3388981636060097E-3</v>
      </c>
    </row>
    <row r="195" spans="1:8" x14ac:dyDescent="0.2">
      <c r="A195" s="13"/>
      <c r="B195" s="14" t="s">
        <v>178</v>
      </c>
      <c r="C195" s="15">
        <v>4</v>
      </c>
      <c r="D195" s="15">
        <v>1</v>
      </c>
      <c r="E195" s="16">
        <f t="shared" si="23"/>
        <v>1.6694490818030051E-3</v>
      </c>
      <c r="F195" s="16">
        <f t="shared" si="24"/>
        <v>5.0787201625190448E-4</v>
      </c>
      <c r="G195" s="16">
        <f t="shared" si="26"/>
        <v>-0.75</v>
      </c>
      <c r="H195" s="16">
        <f t="shared" si="25"/>
        <v>-1.2520868113522537E-3</v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</v>
      </c>
      <c r="D197" s="15">
        <v>1</v>
      </c>
      <c r="E197" s="16">
        <f t="shared" si="23"/>
        <v>4.1736227045075126E-4</v>
      </c>
      <c r="F197" s="16">
        <f t="shared" si="24"/>
        <v>5.0787201625190448E-4</v>
      </c>
      <c r="G197" s="16">
        <f t="shared" si="26"/>
        <v>0</v>
      </c>
      <c r="H197" s="16">
        <f t="shared" si="25"/>
        <v>0</v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53</v>
      </c>
      <c r="D199" s="15">
        <v>52</v>
      </c>
      <c r="E199" s="16">
        <f t="shared" si="23"/>
        <v>2.2120200333889815E-2</v>
      </c>
      <c r="F199" s="16">
        <f t="shared" si="24"/>
        <v>2.6409344845099034E-2</v>
      </c>
      <c r="G199" s="16">
        <f t="shared" si="26"/>
        <v>-1.8867924528301886E-2</v>
      </c>
      <c r="H199" s="16">
        <f t="shared" si="25"/>
        <v>-4.1736227045075121E-4</v>
      </c>
    </row>
    <row r="200" spans="1:8" ht="25.5" x14ac:dyDescent="0.2">
      <c r="A200" s="13"/>
      <c r="B200" s="14" t="s">
        <v>183</v>
      </c>
      <c r="C200" s="15">
        <v>78</v>
      </c>
      <c r="D200" s="15">
        <v>57</v>
      </c>
      <c r="E200" s="16">
        <f t="shared" si="23"/>
        <v>3.2554257095158599E-2</v>
      </c>
      <c r="F200" s="16">
        <f t="shared" si="24"/>
        <v>2.8948704926358558E-2</v>
      </c>
      <c r="G200" s="16">
        <f t="shared" si="26"/>
        <v>-0.26923076923076922</v>
      </c>
      <c r="H200" s="16">
        <f t="shared" si="25"/>
        <v>-8.764607679465776E-3</v>
      </c>
    </row>
    <row r="201" spans="1:8" x14ac:dyDescent="0.2">
      <c r="A201" s="13"/>
      <c r="B201" s="14" t="s">
        <v>184</v>
      </c>
      <c r="C201" s="15">
        <v>46</v>
      </c>
      <c r="D201" s="15">
        <v>68</v>
      </c>
      <c r="E201" s="16">
        <f t="shared" si="23"/>
        <v>1.9198664440734557E-2</v>
      </c>
      <c r="F201" s="16">
        <f t="shared" si="24"/>
        <v>3.4535297105129509E-2</v>
      </c>
      <c r="G201" s="16">
        <f t="shared" si="26"/>
        <v>0.47826086956521741</v>
      </c>
      <c r="H201" s="16">
        <f t="shared" si="25"/>
        <v>9.1819699499165273E-3</v>
      </c>
    </row>
    <row r="202" spans="1:8" x14ac:dyDescent="0.2">
      <c r="A202" s="13"/>
      <c r="B202" s="14" t="s">
        <v>185</v>
      </c>
      <c r="C202" s="15">
        <v>4</v>
      </c>
      <c r="D202" s="15">
        <v>8</v>
      </c>
      <c r="E202" s="16">
        <f t="shared" si="23"/>
        <v>1.6694490818030051E-3</v>
      </c>
      <c r="F202" s="16">
        <f t="shared" si="24"/>
        <v>4.0629761300152358E-3</v>
      </c>
      <c r="G202" s="16">
        <f t="shared" si="26"/>
        <v>1</v>
      </c>
      <c r="H202" s="16">
        <f t="shared" si="25"/>
        <v>1.6694490818030051E-3</v>
      </c>
    </row>
    <row r="203" spans="1:8" x14ac:dyDescent="0.2">
      <c r="A203" s="13"/>
      <c r="B203" s="14" t="s">
        <v>186</v>
      </c>
      <c r="C203" s="15">
        <v>188</v>
      </c>
      <c r="D203" s="15">
        <v>43</v>
      </c>
      <c r="E203" s="16">
        <f t="shared" si="23"/>
        <v>7.8464106844741241E-2</v>
      </c>
      <c r="F203" s="16">
        <f t="shared" si="24"/>
        <v>2.1838496698831894E-2</v>
      </c>
      <c r="G203" s="16">
        <f t="shared" si="26"/>
        <v>-0.77127659574468088</v>
      </c>
      <c r="H203" s="16">
        <f t="shared" si="25"/>
        <v>-6.0517529215358939E-2</v>
      </c>
    </row>
    <row r="204" spans="1:8" x14ac:dyDescent="0.2">
      <c r="A204" s="13"/>
      <c r="B204" s="14" t="s">
        <v>187</v>
      </c>
      <c r="C204" s="15">
        <v>8</v>
      </c>
      <c r="D204" s="15">
        <v>6</v>
      </c>
      <c r="E204" s="16">
        <f t="shared" si="23"/>
        <v>3.3388981636060101E-3</v>
      </c>
      <c r="F204" s="16">
        <f t="shared" si="24"/>
        <v>3.0472320975114273E-3</v>
      </c>
      <c r="G204" s="16">
        <f t="shared" si="26"/>
        <v>-0.25</v>
      </c>
      <c r="H204" s="16">
        <f t="shared" si="25"/>
        <v>-8.3472454090150253E-4</v>
      </c>
    </row>
    <row r="205" spans="1:8" x14ac:dyDescent="0.2">
      <c r="A205" s="13"/>
      <c r="B205" s="14" t="s">
        <v>188</v>
      </c>
      <c r="C205" s="15">
        <v>2</v>
      </c>
      <c r="D205" s="15">
        <v>1</v>
      </c>
      <c r="E205" s="16">
        <f t="shared" ref="E205:E236" si="27">+IF(C205=0,"",C205/C$173)</f>
        <v>8.3472454090150253E-4</v>
      </c>
      <c r="F205" s="16">
        <f t="shared" ref="F205:F236" si="28">+IF(D205=0,"",D205/D$173)</f>
        <v>5.0787201625190448E-4</v>
      </c>
      <c r="G205" s="16">
        <f t="shared" si="26"/>
        <v>-0.5</v>
      </c>
      <c r="H205" s="16">
        <f t="shared" ref="H205:H236" si="29">+IF(OR(AND(E205=""),(G205="")),"",E205*G205)</f>
        <v>-4.1736227045075126E-4</v>
      </c>
    </row>
    <row r="206" spans="1:8" x14ac:dyDescent="0.2">
      <c r="A206" s="13"/>
      <c r="B206" s="14" t="s">
        <v>189</v>
      </c>
      <c r="C206" s="15">
        <v>3</v>
      </c>
      <c r="D206" s="15">
        <v>0</v>
      </c>
      <c r="E206" s="16">
        <f t="shared" si="27"/>
        <v>1.2520868113522537E-3</v>
      </c>
      <c r="F206" s="16" t="str">
        <f t="shared" si="28"/>
        <v/>
      </c>
      <c r="G206" s="16">
        <f t="shared" ref="G206:G237" si="30">+IF(AND(C206=0,D206=0)," ",IF(C206=0,1,IF(D206=0,-1,(D206-C206)/C206)))</f>
        <v>-1</v>
      </c>
      <c r="H206" s="16">
        <f t="shared" si="29"/>
        <v>-1.2520868113522537E-3</v>
      </c>
    </row>
    <row r="207" spans="1:8" x14ac:dyDescent="0.2">
      <c r="A207" s="13"/>
      <c r="B207" s="14" t="s">
        <v>190</v>
      </c>
      <c r="C207" s="15">
        <v>2</v>
      </c>
      <c r="D207" s="15">
        <v>1</v>
      </c>
      <c r="E207" s="16">
        <f t="shared" si="27"/>
        <v>8.3472454090150253E-4</v>
      </c>
      <c r="F207" s="16">
        <f t="shared" si="28"/>
        <v>5.0787201625190448E-4</v>
      </c>
      <c r="G207" s="16">
        <f t="shared" si="30"/>
        <v>-0.5</v>
      </c>
      <c r="H207" s="16">
        <f t="shared" si="29"/>
        <v>-4.1736227045075126E-4</v>
      </c>
    </row>
    <row r="208" spans="1:8" x14ac:dyDescent="0.2">
      <c r="A208" s="13"/>
      <c r="B208" s="14" t="s">
        <v>191</v>
      </c>
      <c r="C208" s="15">
        <v>20</v>
      </c>
      <c r="D208" s="15">
        <v>1</v>
      </c>
      <c r="E208" s="16">
        <f t="shared" si="27"/>
        <v>8.3472454090150246E-3</v>
      </c>
      <c r="F208" s="16">
        <f t="shared" si="28"/>
        <v>5.0787201625190448E-4</v>
      </c>
      <c r="G208" s="16">
        <f t="shared" si="30"/>
        <v>-0.95</v>
      </c>
      <c r="H208" s="16">
        <f t="shared" si="29"/>
        <v>-7.9298831385642733E-3</v>
      </c>
    </row>
    <row r="209" spans="1:8" x14ac:dyDescent="0.2">
      <c r="A209" s="13"/>
      <c r="B209" s="14" t="s">
        <v>192</v>
      </c>
      <c r="C209" s="15">
        <v>36</v>
      </c>
      <c r="D209" s="15">
        <v>75</v>
      </c>
      <c r="E209" s="16">
        <f t="shared" si="27"/>
        <v>1.5025041736227046E-2</v>
      </c>
      <c r="F209" s="16">
        <f t="shared" si="28"/>
        <v>3.8090401218892837E-2</v>
      </c>
      <c r="G209" s="16">
        <f t="shared" si="30"/>
        <v>1.0833333333333333</v>
      </c>
      <c r="H209" s="16">
        <f t="shared" si="29"/>
        <v>1.62771285475793E-2</v>
      </c>
    </row>
    <row r="210" spans="1:8" x14ac:dyDescent="0.2">
      <c r="A210" s="13"/>
      <c r="B210" s="14" t="s">
        <v>193</v>
      </c>
      <c r="C210" s="15">
        <v>1</v>
      </c>
      <c r="D210" s="15">
        <v>4</v>
      </c>
      <c r="E210" s="16">
        <f t="shared" si="27"/>
        <v>4.1736227045075126E-4</v>
      </c>
      <c r="F210" s="16">
        <f t="shared" si="28"/>
        <v>2.0314880650076179E-3</v>
      </c>
      <c r="G210" s="16">
        <f t="shared" si="30"/>
        <v>3</v>
      </c>
      <c r="H210" s="16">
        <f t="shared" si="29"/>
        <v>1.2520868113522537E-3</v>
      </c>
    </row>
    <row r="211" spans="1:8" x14ac:dyDescent="0.2">
      <c r="A211" s="13"/>
      <c r="B211" s="14" t="s">
        <v>194</v>
      </c>
      <c r="C211" s="15">
        <v>1</v>
      </c>
      <c r="D211" s="15">
        <v>1</v>
      </c>
      <c r="E211" s="16">
        <f t="shared" si="27"/>
        <v>4.1736227045075126E-4</v>
      </c>
      <c r="F211" s="16">
        <f t="shared" si="28"/>
        <v>5.0787201625190448E-4</v>
      </c>
      <c r="G211" s="16">
        <f t="shared" si="30"/>
        <v>0</v>
      </c>
      <c r="H211" s="16">
        <f t="shared" si="29"/>
        <v>0</v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40</v>
      </c>
      <c r="D213" s="15">
        <v>38</v>
      </c>
      <c r="E213" s="16">
        <f t="shared" si="27"/>
        <v>1.6694490818030049E-2</v>
      </c>
      <c r="F213" s="16">
        <f t="shared" si="28"/>
        <v>1.9299136617572373E-2</v>
      </c>
      <c r="G213" s="16">
        <f t="shared" si="30"/>
        <v>-0.05</v>
      </c>
      <c r="H213" s="16">
        <f t="shared" si="29"/>
        <v>-8.3472454090150253E-4</v>
      </c>
    </row>
    <row r="214" spans="1:8" x14ac:dyDescent="0.2">
      <c r="A214" s="13"/>
      <c r="B214" s="14" t="s">
        <v>197</v>
      </c>
      <c r="C214" s="15">
        <v>0</v>
      </c>
      <c r="D214" s="15">
        <v>1</v>
      </c>
      <c r="E214" s="16" t="str">
        <f t="shared" si="27"/>
        <v/>
      </c>
      <c r="F214" s="16">
        <f t="shared" si="28"/>
        <v>5.0787201625190448E-4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1</v>
      </c>
      <c r="D215" s="15">
        <v>0</v>
      </c>
      <c r="E215" s="16">
        <f t="shared" si="27"/>
        <v>4.1736227045075126E-4</v>
      </c>
      <c r="F215" s="16" t="str">
        <f t="shared" si="28"/>
        <v/>
      </c>
      <c r="G215" s="16">
        <f t="shared" si="30"/>
        <v>-1</v>
      </c>
      <c r="H215" s="16">
        <f t="shared" si="29"/>
        <v>-4.1736227045075126E-4</v>
      </c>
    </row>
    <row r="216" spans="1:8" ht="25.5" x14ac:dyDescent="0.2">
      <c r="A216" s="13"/>
      <c r="B216" s="14" t="s">
        <v>199</v>
      </c>
      <c r="C216" s="15">
        <v>1</v>
      </c>
      <c r="D216" s="15">
        <v>0</v>
      </c>
      <c r="E216" s="16">
        <f t="shared" si="27"/>
        <v>4.1736227045075126E-4</v>
      </c>
      <c r="F216" s="16" t="str">
        <f t="shared" si="28"/>
        <v/>
      </c>
      <c r="G216" s="16">
        <f t="shared" si="30"/>
        <v>-1</v>
      </c>
      <c r="H216" s="16">
        <f t="shared" si="29"/>
        <v>-4.1736227045075126E-4</v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1</v>
      </c>
      <c r="D218" s="15">
        <v>5</v>
      </c>
      <c r="E218" s="16">
        <f t="shared" si="27"/>
        <v>4.1736227045075126E-4</v>
      </c>
      <c r="F218" s="16">
        <f t="shared" si="28"/>
        <v>2.5393600812595226E-3</v>
      </c>
      <c r="G218" s="16">
        <f t="shared" si="30"/>
        <v>4</v>
      </c>
      <c r="H218" s="16">
        <f t="shared" si="29"/>
        <v>1.6694490818030051E-3</v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1</v>
      </c>
      <c r="D222" s="15">
        <v>0</v>
      </c>
      <c r="E222" s="16">
        <f t="shared" si="27"/>
        <v>4.1736227045075126E-4</v>
      </c>
      <c r="F222" s="16" t="str">
        <f t="shared" si="28"/>
        <v/>
      </c>
      <c r="G222" s="16">
        <f t="shared" si="30"/>
        <v>-1</v>
      </c>
      <c r="H222" s="16">
        <f t="shared" si="29"/>
        <v>-4.1736227045075126E-4</v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152</v>
      </c>
      <c r="D225" s="15">
        <v>122</v>
      </c>
      <c r="E225" s="16">
        <f t="shared" si="27"/>
        <v>6.3439065108514187E-2</v>
      </c>
      <c r="F225" s="16">
        <f t="shared" si="28"/>
        <v>6.1960385982732354E-2</v>
      </c>
      <c r="G225" s="16">
        <f t="shared" si="30"/>
        <v>-0.19736842105263158</v>
      </c>
      <c r="H225" s="16">
        <f t="shared" si="29"/>
        <v>-1.2520868113522538E-2</v>
      </c>
    </row>
    <row r="226" spans="1:8" x14ac:dyDescent="0.2">
      <c r="A226" s="13"/>
      <c r="B226" s="14" t="s">
        <v>209</v>
      </c>
      <c r="C226" s="15">
        <v>0</v>
      </c>
      <c r="D226" s="15">
        <v>2</v>
      </c>
      <c r="E226" s="16" t="str">
        <f t="shared" si="27"/>
        <v/>
      </c>
      <c r="F226" s="16">
        <f t="shared" si="28"/>
        <v>1.015744032503809E-3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1</v>
      </c>
      <c r="D227" s="15">
        <v>3</v>
      </c>
      <c r="E227" s="16">
        <f t="shared" si="27"/>
        <v>4.1736227045075126E-4</v>
      </c>
      <c r="F227" s="16">
        <f t="shared" si="28"/>
        <v>1.5236160487557136E-3</v>
      </c>
      <c r="G227" s="16">
        <f t="shared" si="30"/>
        <v>2</v>
      </c>
      <c r="H227" s="16">
        <f t="shared" si="29"/>
        <v>8.3472454090150253E-4</v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2</v>
      </c>
      <c r="E230" s="16" t="str">
        <f t="shared" si="27"/>
        <v/>
      </c>
      <c r="F230" s="16">
        <f t="shared" si="28"/>
        <v>1.015744032503809E-3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1</v>
      </c>
      <c r="E234" s="16" t="str">
        <f t="shared" si="27"/>
        <v/>
      </c>
      <c r="F234" s="16">
        <f t="shared" si="28"/>
        <v>5.0787201625190448E-4</v>
      </c>
      <c r="G234" s="16">
        <f t="shared" si="30"/>
        <v>1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2</v>
      </c>
      <c r="E235" s="16" t="str">
        <f t="shared" si="27"/>
        <v/>
      </c>
      <c r="F235" s="16">
        <f t="shared" si="28"/>
        <v>1.015744032503809E-3</v>
      </c>
      <c r="G235" s="16">
        <f t="shared" si="30"/>
        <v>1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7</v>
      </c>
      <c r="D238" s="15">
        <v>12</v>
      </c>
      <c r="E238" s="16">
        <f t="shared" si="31"/>
        <v>2.9215358931552588E-3</v>
      </c>
      <c r="F238" s="16">
        <f t="shared" si="32"/>
        <v>6.0944641950228546E-3</v>
      </c>
      <c r="G238" s="16">
        <f t="shared" ref="G238:G269" si="34">+IF(AND(C238=0,D238=0)," ",IF(C238=0,1,IF(D238=0,-1,(D238-C238)/C238)))</f>
        <v>0.7142857142857143</v>
      </c>
      <c r="H238" s="16">
        <f t="shared" si="33"/>
        <v>2.0868113522537562E-3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1</v>
      </c>
      <c r="D240" s="15">
        <v>0</v>
      </c>
      <c r="E240" s="16">
        <f t="shared" si="31"/>
        <v>4.1736227045075126E-4</v>
      </c>
      <c r="F240" s="16" t="str">
        <f t="shared" si="32"/>
        <v/>
      </c>
      <c r="G240" s="16">
        <f t="shared" si="34"/>
        <v>-1</v>
      </c>
      <c r="H240" s="16">
        <f t="shared" si="33"/>
        <v>-4.1736227045075126E-4</v>
      </c>
    </row>
    <row r="241" spans="1:8" x14ac:dyDescent="0.2">
      <c r="A241" s="13"/>
      <c r="B241" s="14" t="s">
        <v>224</v>
      </c>
      <c r="C241" s="15">
        <v>12</v>
      </c>
      <c r="D241" s="15">
        <v>3</v>
      </c>
      <c r="E241" s="16">
        <f t="shared" si="31"/>
        <v>5.008347245409015E-3</v>
      </c>
      <c r="F241" s="16">
        <f t="shared" si="32"/>
        <v>1.5236160487557136E-3</v>
      </c>
      <c r="G241" s="16">
        <f t="shared" si="34"/>
        <v>-0.75</v>
      </c>
      <c r="H241" s="16">
        <f t="shared" si="33"/>
        <v>-3.756260434056761E-3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3</v>
      </c>
      <c r="D243" s="15">
        <v>0</v>
      </c>
      <c r="E243" s="16">
        <f t="shared" si="31"/>
        <v>1.2520868113522537E-3</v>
      </c>
      <c r="F243" s="16" t="str">
        <f t="shared" si="32"/>
        <v/>
      </c>
      <c r="G243" s="16">
        <f t="shared" si="34"/>
        <v>-1</v>
      </c>
      <c r="H243" s="16">
        <f t="shared" si="33"/>
        <v>-1.2520868113522537E-3</v>
      </c>
    </row>
    <row r="244" spans="1:8" x14ac:dyDescent="0.2">
      <c r="A244" s="13"/>
      <c r="B244" s="14" t="s">
        <v>227</v>
      </c>
      <c r="C244" s="15">
        <v>0</v>
      </c>
      <c r="D244" s="15">
        <v>3</v>
      </c>
      <c r="E244" s="16" t="str">
        <f t="shared" si="31"/>
        <v/>
      </c>
      <c r="F244" s="16">
        <f t="shared" si="32"/>
        <v>1.5236160487557136E-3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1</v>
      </c>
      <c r="D247" s="15">
        <v>0</v>
      </c>
      <c r="E247" s="16">
        <f t="shared" si="31"/>
        <v>4.1736227045075126E-4</v>
      </c>
      <c r="F247" s="16" t="str">
        <f t="shared" si="32"/>
        <v/>
      </c>
      <c r="G247" s="16">
        <f t="shared" si="34"/>
        <v>-1</v>
      </c>
      <c r="H247" s="16">
        <f t="shared" si="33"/>
        <v>-4.1736227045075126E-4</v>
      </c>
    </row>
    <row r="248" spans="1:8" x14ac:dyDescent="0.2">
      <c r="A248" s="13"/>
      <c r="B248" s="14" t="s">
        <v>231</v>
      </c>
      <c r="C248" s="15">
        <v>3</v>
      </c>
      <c r="D248" s="15">
        <v>1</v>
      </c>
      <c r="E248" s="16">
        <f t="shared" si="31"/>
        <v>1.2520868113522537E-3</v>
      </c>
      <c r="F248" s="16">
        <f t="shared" si="32"/>
        <v>5.0787201625190448E-4</v>
      </c>
      <c r="G248" s="16">
        <f t="shared" si="34"/>
        <v>-0.66666666666666663</v>
      </c>
      <c r="H248" s="16">
        <f t="shared" si="33"/>
        <v>-8.3472454090150242E-4</v>
      </c>
    </row>
    <row r="249" spans="1:8" x14ac:dyDescent="0.2">
      <c r="A249" s="13"/>
      <c r="B249" s="14" t="s">
        <v>232</v>
      </c>
      <c r="C249" s="15">
        <v>0</v>
      </c>
      <c r="D249" s="15">
        <v>3</v>
      </c>
      <c r="E249" s="16" t="str">
        <f t="shared" si="31"/>
        <v/>
      </c>
      <c r="F249" s="16">
        <f t="shared" si="32"/>
        <v>1.5236160487557136E-3</v>
      </c>
      <c r="G249" s="16">
        <f t="shared" si="34"/>
        <v>1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3</v>
      </c>
      <c r="D250" s="15">
        <v>0</v>
      </c>
      <c r="E250" s="16">
        <f t="shared" si="31"/>
        <v>1.2520868113522537E-3</v>
      </c>
      <c r="F250" s="16" t="str">
        <f t="shared" si="32"/>
        <v/>
      </c>
      <c r="G250" s="16">
        <f t="shared" si="34"/>
        <v>-1</v>
      </c>
      <c r="H250" s="16">
        <f t="shared" si="33"/>
        <v>-1.2520868113522537E-3</v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2</v>
      </c>
      <c r="D258" s="15">
        <v>0</v>
      </c>
      <c r="E258" s="16">
        <f t="shared" si="31"/>
        <v>8.3472454090150253E-4</v>
      </c>
      <c r="F258" s="16" t="str">
        <f t="shared" si="32"/>
        <v/>
      </c>
      <c r="G258" s="16">
        <f t="shared" si="34"/>
        <v>-1</v>
      </c>
      <c r="H258" s="16">
        <f t="shared" si="33"/>
        <v>-8.3472454090150253E-4</v>
      </c>
    </row>
    <row r="259" spans="1:8" ht="25.5" x14ac:dyDescent="0.2">
      <c r="A259" s="13"/>
      <c r="B259" s="14" t="s">
        <v>241</v>
      </c>
      <c r="C259" s="15">
        <v>5</v>
      </c>
      <c r="D259" s="15">
        <v>0</v>
      </c>
      <c r="E259" s="16">
        <f t="shared" si="31"/>
        <v>2.0868113522537562E-3</v>
      </c>
      <c r="F259" s="16" t="str">
        <f t="shared" si="32"/>
        <v/>
      </c>
      <c r="G259" s="16">
        <f t="shared" si="34"/>
        <v>-1</v>
      </c>
      <c r="H259" s="16">
        <f t="shared" si="33"/>
        <v>-2.0868113522537562E-3</v>
      </c>
    </row>
    <row r="260" spans="1:8" x14ac:dyDescent="0.2">
      <c r="A260" s="13"/>
      <c r="B260" s="14" t="s">
        <v>242</v>
      </c>
      <c r="C260" s="15">
        <v>0</v>
      </c>
      <c r="D260" s="15">
        <v>1</v>
      </c>
      <c r="E260" s="16" t="str">
        <f t="shared" si="31"/>
        <v/>
      </c>
      <c r="F260" s="16">
        <f t="shared" si="32"/>
        <v>5.0787201625190448E-4</v>
      </c>
      <c r="G260" s="16">
        <f t="shared" si="34"/>
        <v>1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1</v>
      </c>
      <c r="E262" s="16" t="str">
        <f t="shared" si="31"/>
        <v/>
      </c>
      <c r="F262" s="16">
        <f t="shared" si="32"/>
        <v>5.0787201625190448E-4</v>
      </c>
      <c r="G262" s="16">
        <f t="shared" si="34"/>
        <v>1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2</v>
      </c>
      <c r="D263" s="15">
        <v>0</v>
      </c>
      <c r="E263" s="16">
        <f t="shared" si="31"/>
        <v>8.3472454090150253E-4</v>
      </c>
      <c r="F263" s="16" t="str">
        <f t="shared" si="32"/>
        <v/>
      </c>
      <c r="G263" s="16">
        <f t="shared" si="34"/>
        <v>-1</v>
      </c>
      <c r="H263" s="16">
        <f t="shared" si="33"/>
        <v>-8.3472454090150253E-4</v>
      </c>
    </row>
    <row r="264" spans="1:8" x14ac:dyDescent="0.2">
      <c r="A264" s="13"/>
      <c r="B264" s="14" t="s">
        <v>246</v>
      </c>
      <c r="C264" s="15">
        <v>86</v>
      </c>
      <c r="D264" s="15">
        <v>33</v>
      </c>
      <c r="E264" s="16">
        <f t="shared" si="31"/>
        <v>3.589315525876461E-2</v>
      </c>
      <c r="F264" s="16">
        <f t="shared" si="32"/>
        <v>1.6759776536312849E-2</v>
      </c>
      <c r="G264" s="16">
        <f t="shared" si="34"/>
        <v>-0.61627906976744184</v>
      </c>
      <c r="H264" s="16">
        <f t="shared" si="33"/>
        <v>-2.2120200333889818E-2</v>
      </c>
    </row>
    <row r="265" spans="1:8" x14ac:dyDescent="0.2">
      <c r="A265" s="13"/>
      <c r="B265" s="14" t="s">
        <v>247</v>
      </c>
      <c r="C265" s="15">
        <v>0</v>
      </c>
      <c r="D265" s="15">
        <v>2</v>
      </c>
      <c r="E265" s="16" t="str">
        <f t="shared" si="31"/>
        <v/>
      </c>
      <c r="F265" s="16">
        <f t="shared" si="32"/>
        <v>1.015744032503809E-3</v>
      </c>
      <c r="G265" s="16">
        <f t="shared" si="34"/>
        <v>1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8</v>
      </c>
      <c r="D267" s="15">
        <v>0</v>
      </c>
      <c r="E267" s="16">
        <f t="shared" si="31"/>
        <v>3.3388981636060101E-3</v>
      </c>
      <c r="F267" s="16" t="str">
        <f t="shared" si="32"/>
        <v/>
      </c>
      <c r="G267" s="16">
        <f t="shared" si="34"/>
        <v>-1</v>
      </c>
      <c r="H267" s="16">
        <f t="shared" si="33"/>
        <v>-3.3388981636060101E-3</v>
      </c>
    </row>
    <row r="268" spans="1:8" x14ac:dyDescent="0.2">
      <c r="A268" s="13"/>
      <c r="B268" s="14" t="s">
        <v>250</v>
      </c>
      <c r="C268" s="15">
        <v>34</v>
      </c>
      <c r="D268" s="15">
        <v>0</v>
      </c>
      <c r="E268" s="16">
        <f t="shared" si="31"/>
        <v>1.4190317195325543E-2</v>
      </c>
      <c r="F268" s="16" t="str">
        <f t="shared" si="32"/>
        <v/>
      </c>
      <c r="G268" s="16">
        <f t="shared" si="34"/>
        <v>-1</v>
      </c>
      <c r="H268" s="16">
        <f t="shared" si="33"/>
        <v>-1.4190317195325543E-2</v>
      </c>
    </row>
    <row r="269" spans="1:8" x14ac:dyDescent="0.2">
      <c r="A269" s="13"/>
      <c r="B269" s="14" t="s">
        <v>251</v>
      </c>
      <c r="C269" s="15">
        <v>17</v>
      </c>
      <c r="D269" s="15">
        <v>0</v>
      </c>
      <c r="E269" s="16">
        <f t="shared" ref="E269:E300" si="35">+IF(C269=0,"",C269/C$173)</f>
        <v>7.0951585976627716E-3</v>
      </c>
      <c r="F269" s="16" t="str">
        <f t="shared" ref="F269:F300" si="36">+IF(D269=0,"",D269/D$173)</f>
        <v/>
      </c>
      <c r="G269" s="16">
        <f t="shared" si="34"/>
        <v>-1</v>
      </c>
      <c r="H269" s="16">
        <f t="shared" ref="H269:H300" si="37">+IF(OR(AND(E269=""),(G269="")),"",E269*G269)</f>
        <v>-7.0951585976627716E-3</v>
      </c>
    </row>
    <row r="270" spans="1:8" x14ac:dyDescent="0.2">
      <c r="A270" s="13"/>
      <c r="B270" s="14" t="s">
        <v>252</v>
      </c>
      <c r="C270" s="15">
        <v>0</v>
      </c>
      <c r="D270" s="15">
        <v>2</v>
      </c>
      <c r="E270" s="16" t="str">
        <f t="shared" si="35"/>
        <v/>
      </c>
      <c r="F270" s="16">
        <f t="shared" si="36"/>
        <v>1.015744032503809E-3</v>
      </c>
      <c r="G270" s="16">
        <f t="shared" ref="G270:G301" si="38">+IF(AND(C270=0,D270=0)," ",IF(C270=0,1,IF(D270=0,-1,(D270-C270)/C270)))</f>
        <v>1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57</v>
      </c>
      <c r="D271" s="15">
        <v>12</v>
      </c>
      <c r="E271" s="16">
        <f t="shared" si="35"/>
        <v>2.378964941569282E-2</v>
      </c>
      <c r="F271" s="16">
        <f t="shared" si="36"/>
        <v>6.0944641950228546E-3</v>
      </c>
      <c r="G271" s="16">
        <f t="shared" si="38"/>
        <v>-0.78947368421052633</v>
      </c>
      <c r="H271" s="16">
        <f t="shared" si="37"/>
        <v>-1.8781302170283804E-2</v>
      </c>
    </row>
    <row r="272" spans="1:8" x14ac:dyDescent="0.2">
      <c r="A272" s="13"/>
      <c r="B272" s="14" t="s">
        <v>254</v>
      </c>
      <c r="C272" s="15">
        <v>18</v>
      </c>
      <c r="D272" s="15">
        <v>0</v>
      </c>
      <c r="E272" s="16">
        <f t="shared" si="35"/>
        <v>7.5125208681135229E-3</v>
      </c>
      <c r="F272" s="16" t="str">
        <f t="shared" si="36"/>
        <v/>
      </c>
      <c r="G272" s="16">
        <f t="shared" si="38"/>
        <v>-1</v>
      </c>
      <c r="H272" s="16">
        <f t="shared" si="37"/>
        <v>-7.5125208681135229E-3</v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22</v>
      </c>
      <c r="E275" s="16" t="str">
        <f t="shared" si="35"/>
        <v/>
      </c>
      <c r="F275" s="16">
        <f t="shared" si="36"/>
        <v>1.11731843575419E-2</v>
      </c>
      <c r="G275" s="16">
        <f t="shared" si="38"/>
        <v>1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36</v>
      </c>
      <c r="D276" s="15">
        <v>24</v>
      </c>
      <c r="E276" s="16">
        <f t="shared" si="35"/>
        <v>1.5025041736227046E-2</v>
      </c>
      <c r="F276" s="16">
        <f t="shared" si="36"/>
        <v>1.2188928390045709E-2</v>
      </c>
      <c r="G276" s="16">
        <f t="shared" si="38"/>
        <v>-0.33333333333333331</v>
      </c>
      <c r="H276" s="16">
        <f t="shared" si="37"/>
        <v>-5.008347245409015E-3</v>
      </c>
    </row>
    <row r="277" spans="1:8" x14ac:dyDescent="0.2">
      <c r="A277" s="13"/>
      <c r="B277" s="14" t="s">
        <v>259</v>
      </c>
      <c r="C277" s="15">
        <v>1</v>
      </c>
      <c r="D277" s="15">
        <v>2</v>
      </c>
      <c r="E277" s="16">
        <f t="shared" si="35"/>
        <v>4.1736227045075126E-4</v>
      </c>
      <c r="F277" s="16">
        <f t="shared" si="36"/>
        <v>1.015744032503809E-3</v>
      </c>
      <c r="G277" s="16">
        <f t="shared" si="38"/>
        <v>1</v>
      </c>
      <c r="H277" s="16">
        <f t="shared" si="37"/>
        <v>4.1736227045075126E-4</v>
      </c>
    </row>
    <row r="278" spans="1:8" x14ac:dyDescent="0.2">
      <c r="A278" s="13"/>
      <c r="B278" s="14" t="s">
        <v>260</v>
      </c>
      <c r="C278" s="15">
        <v>0</v>
      </c>
      <c r="D278" s="15">
        <v>5</v>
      </c>
      <c r="E278" s="16" t="str">
        <f t="shared" si="35"/>
        <v/>
      </c>
      <c r="F278" s="16">
        <f t="shared" si="36"/>
        <v>2.5393600812595226E-3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1</v>
      </c>
      <c r="D281" s="15">
        <v>0</v>
      </c>
      <c r="E281" s="16">
        <f t="shared" si="35"/>
        <v>4.1736227045075126E-4</v>
      </c>
      <c r="F281" s="16" t="str">
        <f t="shared" si="36"/>
        <v/>
      </c>
      <c r="G281" s="16">
        <f t="shared" si="38"/>
        <v>-1</v>
      </c>
      <c r="H281" s="16">
        <f t="shared" si="37"/>
        <v>-4.1736227045075126E-4</v>
      </c>
    </row>
    <row r="282" spans="1:8" x14ac:dyDescent="0.2">
      <c r="A282" s="13"/>
      <c r="B282" s="14" t="s">
        <v>264</v>
      </c>
      <c r="C282" s="15">
        <v>3</v>
      </c>
      <c r="D282" s="15">
        <v>5</v>
      </c>
      <c r="E282" s="16">
        <f t="shared" si="35"/>
        <v>1.2520868113522537E-3</v>
      </c>
      <c r="F282" s="16">
        <f t="shared" si="36"/>
        <v>2.5393600812595226E-3</v>
      </c>
      <c r="G282" s="16">
        <f t="shared" si="38"/>
        <v>0.66666666666666663</v>
      </c>
      <c r="H282" s="16">
        <f t="shared" si="37"/>
        <v>8.3472454090150242E-4</v>
      </c>
    </row>
    <row r="283" spans="1:8" x14ac:dyDescent="0.2">
      <c r="A283" s="13"/>
      <c r="B283" s="14" t="s">
        <v>265</v>
      </c>
      <c r="C283" s="15">
        <v>3</v>
      </c>
      <c r="D283" s="15">
        <v>1</v>
      </c>
      <c r="E283" s="16">
        <f t="shared" si="35"/>
        <v>1.2520868113522537E-3</v>
      </c>
      <c r="F283" s="16">
        <f t="shared" si="36"/>
        <v>5.0787201625190448E-4</v>
      </c>
      <c r="G283" s="16">
        <f t="shared" si="38"/>
        <v>-0.66666666666666663</v>
      </c>
      <c r="H283" s="16">
        <f t="shared" si="37"/>
        <v>-8.3472454090150242E-4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1</v>
      </c>
      <c r="D287" s="15">
        <v>4</v>
      </c>
      <c r="E287" s="16">
        <f t="shared" si="35"/>
        <v>4.1736227045075126E-4</v>
      </c>
      <c r="F287" s="16">
        <f t="shared" si="36"/>
        <v>2.0314880650076179E-3</v>
      </c>
      <c r="G287" s="16">
        <f t="shared" si="38"/>
        <v>3</v>
      </c>
      <c r="H287" s="16">
        <f t="shared" si="37"/>
        <v>1.2520868113522537E-3</v>
      </c>
    </row>
    <row r="288" spans="1:8" x14ac:dyDescent="0.2">
      <c r="A288" s="13"/>
      <c r="B288" s="14" t="s">
        <v>270</v>
      </c>
      <c r="C288" s="15">
        <v>7</v>
      </c>
      <c r="D288" s="15">
        <v>7</v>
      </c>
      <c r="E288" s="16">
        <f t="shared" si="35"/>
        <v>2.9215358931552588E-3</v>
      </c>
      <c r="F288" s="16">
        <f t="shared" si="36"/>
        <v>3.5551041137633316E-3</v>
      </c>
      <c r="G288" s="16">
        <f t="shared" si="38"/>
        <v>0</v>
      </c>
      <c r="H288" s="16">
        <f t="shared" si="37"/>
        <v>0</v>
      </c>
    </row>
    <row r="289" spans="1:8" x14ac:dyDescent="0.2">
      <c r="A289" s="13"/>
      <c r="B289" s="14" t="s">
        <v>271</v>
      </c>
      <c r="C289" s="15">
        <v>95</v>
      </c>
      <c r="D289" s="15">
        <v>30</v>
      </c>
      <c r="E289" s="16">
        <f t="shared" si="35"/>
        <v>3.964941569282137E-2</v>
      </c>
      <c r="F289" s="16">
        <f t="shared" si="36"/>
        <v>1.5236160487557136E-2</v>
      </c>
      <c r="G289" s="16">
        <f t="shared" si="38"/>
        <v>-0.68421052631578949</v>
      </c>
      <c r="H289" s="16">
        <f t="shared" si="37"/>
        <v>-2.7128547579298834E-2</v>
      </c>
    </row>
    <row r="290" spans="1:8" x14ac:dyDescent="0.2">
      <c r="A290" s="13"/>
      <c r="B290" s="14" t="s">
        <v>272</v>
      </c>
      <c r="C290" s="15">
        <v>4</v>
      </c>
      <c r="D290" s="15">
        <v>3</v>
      </c>
      <c r="E290" s="16">
        <f t="shared" si="35"/>
        <v>1.6694490818030051E-3</v>
      </c>
      <c r="F290" s="16">
        <f t="shared" si="36"/>
        <v>1.5236160487557136E-3</v>
      </c>
      <c r="G290" s="16">
        <f t="shared" si="38"/>
        <v>-0.25</v>
      </c>
      <c r="H290" s="16">
        <f t="shared" si="37"/>
        <v>-4.1736227045075126E-4</v>
      </c>
    </row>
    <row r="291" spans="1:8" x14ac:dyDescent="0.2">
      <c r="A291" s="13"/>
      <c r="B291" s="14" t="s">
        <v>273</v>
      </c>
      <c r="C291" s="15">
        <v>1</v>
      </c>
      <c r="D291" s="15">
        <v>3</v>
      </c>
      <c r="E291" s="16">
        <f t="shared" si="35"/>
        <v>4.1736227045075126E-4</v>
      </c>
      <c r="F291" s="16">
        <f t="shared" si="36"/>
        <v>1.5236160487557136E-3</v>
      </c>
      <c r="G291" s="16">
        <f t="shared" si="38"/>
        <v>2</v>
      </c>
      <c r="H291" s="16">
        <f t="shared" si="37"/>
        <v>8.3472454090150253E-4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33</v>
      </c>
      <c r="D293" s="15">
        <v>3</v>
      </c>
      <c r="E293" s="16">
        <f t="shared" si="35"/>
        <v>1.3772954924874792E-2</v>
      </c>
      <c r="F293" s="16">
        <f t="shared" si="36"/>
        <v>1.5236160487557136E-3</v>
      </c>
      <c r="G293" s="16">
        <f t="shared" si="38"/>
        <v>-0.90909090909090906</v>
      </c>
      <c r="H293" s="16">
        <f t="shared" si="37"/>
        <v>-1.2520868113522538E-2</v>
      </c>
    </row>
    <row r="294" spans="1:8" x14ac:dyDescent="0.2">
      <c r="A294" s="13"/>
      <c r="B294" s="14" t="s">
        <v>276</v>
      </c>
      <c r="C294" s="15">
        <v>5</v>
      </c>
      <c r="D294" s="15">
        <v>3</v>
      </c>
      <c r="E294" s="16">
        <f t="shared" si="35"/>
        <v>2.0868113522537562E-3</v>
      </c>
      <c r="F294" s="16">
        <f t="shared" si="36"/>
        <v>1.5236160487557136E-3</v>
      </c>
      <c r="G294" s="16">
        <f t="shared" si="38"/>
        <v>-0.4</v>
      </c>
      <c r="H294" s="16">
        <f t="shared" si="37"/>
        <v>-8.3472454090150253E-4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27</v>
      </c>
      <c r="D300" s="15">
        <v>12</v>
      </c>
      <c r="E300" s="16">
        <f t="shared" si="35"/>
        <v>1.1268781302170284E-2</v>
      </c>
      <c r="F300" s="16">
        <f t="shared" si="36"/>
        <v>6.0944641950228546E-3</v>
      </c>
      <c r="G300" s="16">
        <f t="shared" si="38"/>
        <v>-0.55555555555555558</v>
      </c>
      <c r="H300" s="16">
        <f t="shared" si="37"/>
        <v>-6.2604340567612689E-3</v>
      </c>
    </row>
    <row r="301" spans="1:8" x14ac:dyDescent="0.2">
      <c r="A301" s="13"/>
      <c r="B301" s="14" t="s">
        <v>283</v>
      </c>
      <c r="C301" s="15">
        <v>1</v>
      </c>
      <c r="D301" s="15">
        <v>0</v>
      </c>
      <c r="E301" s="16">
        <f t="shared" ref="E301:E332" si="39">+IF(C301=0,"",C301/C$173)</f>
        <v>4.1736227045075126E-4</v>
      </c>
      <c r="F301" s="16" t="str">
        <f t="shared" ref="F301:F332" si="40">+IF(D301=0,"",D301/D$173)</f>
        <v/>
      </c>
      <c r="G301" s="16">
        <f t="shared" si="38"/>
        <v>-1</v>
      </c>
      <c r="H301" s="16">
        <f t="shared" ref="H301:H332" si="41">+IF(OR(AND(E301=""),(G301="")),"",E301*G301)</f>
        <v>-4.1736227045075126E-4</v>
      </c>
    </row>
    <row r="302" spans="1:8" ht="25.5" x14ac:dyDescent="0.2">
      <c r="A302" s="13"/>
      <c r="B302" s="14" t="s">
        <v>284</v>
      </c>
      <c r="C302" s="15">
        <v>3</v>
      </c>
      <c r="D302" s="15">
        <v>2</v>
      </c>
      <c r="E302" s="16">
        <f t="shared" si="39"/>
        <v>1.2520868113522537E-3</v>
      </c>
      <c r="F302" s="16">
        <f t="shared" si="40"/>
        <v>1.015744032503809E-3</v>
      </c>
      <c r="G302" s="16">
        <f t="shared" ref="G302:G333" si="42">+IF(AND(C302=0,D302=0)," ",IF(C302=0,1,IF(D302=0,-1,(D302-C302)/C302)))</f>
        <v>-0.33333333333333331</v>
      </c>
      <c r="H302" s="16">
        <f t="shared" si="41"/>
        <v>-4.1736227045075121E-4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3</v>
      </c>
      <c r="D305" s="15">
        <v>57</v>
      </c>
      <c r="E305" s="16">
        <f t="shared" si="39"/>
        <v>1.2520868113522537E-3</v>
      </c>
      <c r="F305" s="16">
        <f t="shared" si="40"/>
        <v>2.8948704926358558E-2</v>
      </c>
      <c r="G305" s="16">
        <f t="shared" si="42"/>
        <v>18</v>
      </c>
      <c r="H305" s="16">
        <f t="shared" si="41"/>
        <v>2.2537562604340568E-2</v>
      </c>
    </row>
    <row r="306" spans="1:8" x14ac:dyDescent="0.2">
      <c r="A306" s="13"/>
      <c r="B306" s="14" t="s">
        <v>288</v>
      </c>
      <c r="C306" s="15">
        <v>2</v>
      </c>
      <c r="D306" s="15">
        <v>20</v>
      </c>
      <c r="E306" s="16">
        <f t="shared" si="39"/>
        <v>8.3472454090150253E-4</v>
      </c>
      <c r="F306" s="16">
        <f t="shared" si="40"/>
        <v>1.015744032503809E-2</v>
      </c>
      <c r="G306" s="16">
        <f t="shared" si="42"/>
        <v>9</v>
      </c>
      <c r="H306" s="16">
        <f t="shared" si="41"/>
        <v>7.5125208681135229E-3</v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104</v>
      </c>
      <c r="D308" s="15">
        <v>120</v>
      </c>
      <c r="E308" s="16">
        <f t="shared" si="39"/>
        <v>4.340567612687813E-2</v>
      </c>
      <c r="F308" s="16">
        <f t="shared" si="40"/>
        <v>6.0944641950228542E-2</v>
      </c>
      <c r="G308" s="16">
        <f t="shared" si="42"/>
        <v>0.15384615384615385</v>
      </c>
      <c r="H308" s="16">
        <f t="shared" si="41"/>
        <v>6.6777963272120202E-3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2</v>
      </c>
      <c r="D310" s="15">
        <v>0</v>
      </c>
      <c r="E310" s="16">
        <f t="shared" si="39"/>
        <v>8.3472454090150253E-4</v>
      </c>
      <c r="F310" s="16" t="str">
        <f t="shared" si="40"/>
        <v/>
      </c>
      <c r="G310" s="16">
        <f t="shared" si="42"/>
        <v>-1</v>
      </c>
      <c r="H310" s="16">
        <f t="shared" si="41"/>
        <v>-8.3472454090150253E-4</v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1</v>
      </c>
      <c r="D313" s="15">
        <v>1</v>
      </c>
      <c r="E313" s="16">
        <f t="shared" si="39"/>
        <v>4.1736227045075126E-4</v>
      </c>
      <c r="F313" s="16">
        <f t="shared" si="40"/>
        <v>5.0787201625190448E-4</v>
      </c>
      <c r="G313" s="16">
        <f t="shared" si="42"/>
        <v>0</v>
      </c>
      <c r="H313" s="16">
        <f t="shared" si="41"/>
        <v>0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1</v>
      </c>
      <c r="D315" s="15">
        <v>0</v>
      </c>
      <c r="E315" s="16">
        <f t="shared" si="39"/>
        <v>4.1736227045075126E-4</v>
      </c>
      <c r="F315" s="16" t="str">
        <f t="shared" si="40"/>
        <v/>
      </c>
      <c r="G315" s="16">
        <f t="shared" si="42"/>
        <v>-1</v>
      </c>
      <c r="H315" s="16">
        <f t="shared" si="41"/>
        <v>-4.1736227045075126E-4</v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2</v>
      </c>
      <c r="E317" s="16" t="str">
        <f t="shared" si="39"/>
        <v/>
      </c>
      <c r="F317" s="16">
        <f t="shared" si="40"/>
        <v>1.015744032503809E-3</v>
      </c>
      <c r="G317" s="16">
        <f t="shared" si="42"/>
        <v>1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1</v>
      </c>
      <c r="E318" s="16" t="str">
        <f t="shared" si="39"/>
        <v/>
      </c>
      <c r="F318" s="16">
        <f t="shared" si="40"/>
        <v>5.0787201625190448E-4</v>
      </c>
      <c r="G318" s="16">
        <f t="shared" si="42"/>
        <v>1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29</v>
      </c>
      <c r="D319" s="15">
        <v>7</v>
      </c>
      <c r="E319" s="16">
        <f t="shared" si="39"/>
        <v>1.2103505843071787E-2</v>
      </c>
      <c r="F319" s="16">
        <f t="shared" si="40"/>
        <v>3.5551041137633316E-3</v>
      </c>
      <c r="G319" s="16">
        <f t="shared" si="42"/>
        <v>-0.75862068965517238</v>
      </c>
      <c r="H319" s="16">
        <f t="shared" si="41"/>
        <v>-9.1819699499165273E-3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3</v>
      </c>
      <c r="D321" s="15">
        <v>0</v>
      </c>
      <c r="E321" s="16">
        <f t="shared" si="39"/>
        <v>1.2520868113522537E-3</v>
      </c>
      <c r="F321" s="16" t="str">
        <f t="shared" si="40"/>
        <v/>
      </c>
      <c r="G321" s="16">
        <f t="shared" si="42"/>
        <v>-1</v>
      </c>
      <c r="H321" s="16">
        <f t="shared" si="41"/>
        <v>-1.2520868113522537E-3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1</v>
      </c>
      <c r="D323" s="15">
        <v>17</v>
      </c>
      <c r="E323" s="16">
        <f t="shared" si="39"/>
        <v>4.1736227045075126E-4</v>
      </c>
      <c r="F323" s="16">
        <f t="shared" si="40"/>
        <v>8.6338242762823772E-3</v>
      </c>
      <c r="G323" s="16">
        <f t="shared" si="42"/>
        <v>16</v>
      </c>
      <c r="H323" s="16">
        <f t="shared" si="41"/>
        <v>6.6777963272120202E-3</v>
      </c>
    </row>
    <row r="324" spans="1:8" ht="25.5" x14ac:dyDescent="0.2">
      <c r="A324" s="13"/>
      <c r="B324" s="14" t="s">
        <v>306</v>
      </c>
      <c r="C324" s="15">
        <v>5</v>
      </c>
      <c r="D324" s="15">
        <v>11</v>
      </c>
      <c r="E324" s="16">
        <f t="shared" si="39"/>
        <v>2.0868113522537562E-3</v>
      </c>
      <c r="F324" s="16">
        <f t="shared" si="40"/>
        <v>5.5865921787709499E-3</v>
      </c>
      <c r="G324" s="16">
        <f t="shared" si="42"/>
        <v>1.2</v>
      </c>
      <c r="H324" s="16">
        <f t="shared" si="41"/>
        <v>2.5041736227045075E-3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45</v>
      </c>
      <c r="D328" s="15">
        <v>69</v>
      </c>
      <c r="E328" s="16">
        <f t="shared" si="39"/>
        <v>1.8781302170283808E-2</v>
      </c>
      <c r="F328" s="16">
        <f t="shared" si="40"/>
        <v>3.5043169121381411E-2</v>
      </c>
      <c r="G328" s="16">
        <f t="shared" si="42"/>
        <v>0.53333333333333333</v>
      </c>
      <c r="H328" s="16">
        <f t="shared" si="41"/>
        <v>1.001669449081803E-2</v>
      </c>
    </row>
    <row r="329" spans="1:8" x14ac:dyDescent="0.2">
      <c r="A329" s="13"/>
      <c r="B329" s="14" t="s">
        <v>311</v>
      </c>
      <c r="C329" s="15">
        <v>1</v>
      </c>
      <c r="D329" s="15">
        <v>1</v>
      </c>
      <c r="E329" s="16">
        <f t="shared" si="39"/>
        <v>4.1736227045075126E-4</v>
      </c>
      <c r="F329" s="16">
        <f t="shared" si="40"/>
        <v>5.0787201625190448E-4</v>
      </c>
      <c r="G329" s="16">
        <f t="shared" si="42"/>
        <v>0</v>
      </c>
      <c r="H329" s="16">
        <f t="shared" si="41"/>
        <v>0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1</v>
      </c>
      <c r="E332" s="16" t="str">
        <f t="shared" si="39"/>
        <v/>
      </c>
      <c r="F332" s="16">
        <f t="shared" si="40"/>
        <v>5.0787201625190448E-4</v>
      </c>
      <c r="G332" s="16">
        <f t="shared" si="42"/>
        <v>1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4</v>
      </c>
      <c r="E334" s="16" t="str">
        <f t="shared" si="43"/>
        <v/>
      </c>
      <c r="F334" s="16">
        <f t="shared" si="44"/>
        <v>2.0314880650076179E-3</v>
      </c>
      <c r="G334" s="16">
        <f t="shared" ref="G334:G343" si="46">+IF(AND(C334=0,D334=0)," ",IF(C334=0,1,IF(D334=0,-1,(D334-C334)/C334)))</f>
        <v>1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1</v>
      </c>
      <c r="E335" s="16" t="str">
        <f t="shared" si="43"/>
        <v/>
      </c>
      <c r="F335" s="16">
        <f t="shared" si="44"/>
        <v>5.0787201625190448E-4</v>
      </c>
      <c r="G335" s="16">
        <f t="shared" si="46"/>
        <v>1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1</v>
      </c>
      <c r="D338" s="15">
        <v>1</v>
      </c>
      <c r="E338" s="16">
        <f t="shared" si="43"/>
        <v>4.1736227045075126E-4</v>
      </c>
      <c r="F338" s="16">
        <f t="shared" si="44"/>
        <v>5.0787201625190448E-4</v>
      </c>
      <c r="G338" s="16">
        <f t="shared" si="46"/>
        <v>0</v>
      </c>
      <c r="H338" s="16">
        <f t="shared" si="45"/>
        <v>0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3</v>
      </c>
      <c r="D341" s="15">
        <v>2</v>
      </c>
      <c r="E341" s="16">
        <f t="shared" si="43"/>
        <v>1.2520868113522537E-3</v>
      </c>
      <c r="F341" s="16">
        <f t="shared" si="44"/>
        <v>1.015744032503809E-3</v>
      </c>
      <c r="G341" s="16">
        <f t="shared" si="46"/>
        <v>-0.33333333333333331</v>
      </c>
      <c r="H341" s="16">
        <f t="shared" si="45"/>
        <v>-4.1736227045075121E-4</v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7867</v>
      </c>
      <c r="D349" s="18">
        <f>SUM(D350:D576)</f>
        <v>4921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-0.3744756578111097</v>
      </c>
      <c r="H349" s="19">
        <f t="shared" ref="H349:H412" si="49">+IF(OR(AND(E349=""),(G349="")),"",E349*G349)</f>
        <v>-0.3744756578111097</v>
      </c>
    </row>
    <row r="350" spans="1:8" x14ac:dyDescent="0.2">
      <c r="A350" s="13"/>
      <c r="B350" s="14" t="s">
        <v>326</v>
      </c>
      <c r="C350" s="15">
        <v>21</v>
      </c>
      <c r="D350" s="15">
        <v>13</v>
      </c>
      <c r="E350" s="16">
        <f t="shared" si="47"/>
        <v>2.6693784161688065E-3</v>
      </c>
      <c r="F350" s="16">
        <f t="shared" si="48"/>
        <v>2.641739483844747E-3</v>
      </c>
      <c r="G350" s="16">
        <f t="shared" ref="G350:G413" si="50">+IF(AND(C350=0,D350=0)," ",IF(C350=0,1,IF(D350=0,-1,(D350-C350)/C350)))</f>
        <v>-0.38095238095238093</v>
      </c>
      <c r="H350" s="16">
        <f t="shared" si="49"/>
        <v>-1.0169060633024023E-3</v>
      </c>
    </row>
    <row r="351" spans="1:8" x14ac:dyDescent="0.2">
      <c r="A351" s="13"/>
      <c r="B351" s="14" t="s">
        <v>327</v>
      </c>
      <c r="C351" s="15">
        <v>5</v>
      </c>
      <c r="D351" s="15">
        <v>13</v>
      </c>
      <c r="E351" s="16">
        <f t="shared" si="47"/>
        <v>6.3556628956400153E-4</v>
      </c>
      <c r="F351" s="16">
        <f t="shared" si="48"/>
        <v>2.641739483844747E-3</v>
      </c>
      <c r="G351" s="16">
        <f t="shared" si="50"/>
        <v>1.6</v>
      </c>
      <c r="H351" s="16">
        <f t="shared" si="49"/>
        <v>1.0169060633024025E-3</v>
      </c>
    </row>
    <row r="352" spans="1:8" x14ac:dyDescent="0.2">
      <c r="A352" s="13"/>
      <c r="B352" s="14" t="s">
        <v>328</v>
      </c>
      <c r="C352" s="15">
        <v>6</v>
      </c>
      <c r="D352" s="15">
        <v>93</v>
      </c>
      <c r="E352" s="16">
        <f t="shared" si="47"/>
        <v>7.6267954747680179E-4</v>
      </c>
      <c r="F352" s="16">
        <f t="shared" si="48"/>
        <v>1.8898597845966265E-2</v>
      </c>
      <c r="G352" s="16">
        <f t="shared" si="50"/>
        <v>14.5</v>
      </c>
      <c r="H352" s="16">
        <f t="shared" si="49"/>
        <v>1.1058853438413625E-2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1</v>
      </c>
      <c r="E354" s="16" t="str">
        <f t="shared" si="47"/>
        <v/>
      </c>
      <c r="F354" s="16">
        <f t="shared" si="48"/>
        <v>2.03210729526519E-4</v>
      </c>
      <c r="G354" s="16">
        <f t="shared" si="50"/>
        <v>1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187</v>
      </c>
      <c r="D355" s="15">
        <v>295</v>
      </c>
      <c r="E355" s="16">
        <f t="shared" si="47"/>
        <v>2.3770179229693655E-2</v>
      </c>
      <c r="F355" s="16">
        <f t="shared" si="48"/>
        <v>5.9947165210323103E-2</v>
      </c>
      <c r="G355" s="16">
        <f t="shared" si="50"/>
        <v>0.57754010695187163</v>
      </c>
      <c r="H355" s="16">
        <f t="shared" si="49"/>
        <v>1.3728231854582431E-2</v>
      </c>
    </row>
    <row r="356" spans="1:8" x14ac:dyDescent="0.2">
      <c r="A356" s="13"/>
      <c r="B356" s="14" t="s">
        <v>332</v>
      </c>
      <c r="C356" s="15">
        <v>7</v>
      </c>
      <c r="D356" s="15">
        <v>17</v>
      </c>
      <c r="E356" s="16">
        <f t="shared" si="47"/>
        <v>8.8979280538960216E-4</v>
      </c>
      <c r="F356" s="16">
        <f t="shared" si="48"/>
        <v>3.4545824019508232E-3</v>
      </c>
      <c r="G356" s="16">
        <f t="shared" si="50"/>
        <v>1.4285714285714286</v>
      </c>
      <c r="H356" s="16">
        <f t="shared" si="49"/>
        <v>1.2711325791280031E-3</v>
      </c>
    </row>
    <row r="357" spans="1:8" x14ac:dyDescent="0.2">
      <c r="A357" s="13"/>
      <c r="B357" s="14" t="s">
        <v>333</v>
      </c>
      <c r="C357" s="15">
        <v>0</v>
      </c>
      <c r="D357" s="15">
        <v>1</v>
      </c>
      <c r="E357" s="16" t="str">
        <f t="shared" si="47"/>
        <v/>
      </c>
      <c r="F357" s="16">
        <f t="shared" si="48"/>
        <v>2.03210729526519E-4</v>
      </c>
      <c r="G357" s="16">
        <f t="shared" si="50"/>
        <v>1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3</v>
      </c>
      <c r="D358" s="15">
        <v>7</v>
      </c>
      <c r="E358" s="16">
        <f t="shared" si="47"/>
        <v>3.8133977373840089E-4</v>
      </c>
      <c r="F358" s="16">
        <f t="shared" si="48"/>
        <v>1.4224751066856331E-3</v>
      </c>
      <c r="G358" s="16">
        <f t="shared" si="50"/>
        <v>1.3333333333333333</v>
      </c>
      <c r="H358" s="16">
        <f t="shared" si="49"/>
        <v>5.0845303165120116E-4</v>
      </c>
    </row>
    <row r="359" spans="1:8" x14ac:dyDescent="0.2">
      <c r="A359" s="13"/>
      <c r="B359" s="14" t="s">
        <v>335</v>
      </c>
      <c r="C359" s="15">
        <v>11</v>
      </c>
      <c r="D359" s="15">
        <v>21</v>
      </c>
      <c r="E359" s="16">
        <f t="shared" si="47"/>
        <v>1.3982458370408034E-3</v>
      </c>
      <c r="F359" s="16">
        <f t="shared" si="48"/>
        <v>4.2674253200568994E-3</v>
      </c>
      <c r="G359" s="16">
        <f t="shared" si="50"/>
        <v>0.90909090909090906</v>
      </c>
      <c r="H359" s="16">
        <f t="shared" si="49"/>
        <v>1.2711325791280031E-3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298</v>
      </c>
      <c r="D361" s="15">
        <v>507</v>
      </c>
      <c r="E361" s="16">
        <f t="shared" si="47"/>
        <v>3.787975085801449E-2</v>
      </c>
      <c r="F361" s="16">
        <f t="shared" si="48"/>
        <v>0.10302783986994514</v>
      </c>
      <c r="G361" s="16">
        <f t="shared" si="50"/>
        <v>0.70134228187919467</v>
      </c>
      <c r="H361" s="16">
        <f t="shared" si="49"/>
        <v>2.6566670903775264E-2</v>
      </c>
    </row>
    <row r="362" spans="1:8" x14ac:dyDescent="0.2">
      <c r="A362" s="13"/>
      <c r="B362" s="14" t="s">
        <v>338</v>
      </c>
      <c r="C362" s="15">
        <v>243</v>
      </c>
      <c r="D362" s="15">
        <v>177</v>
      </c>
      <c r="E362" s="16">
        <f t="shared" si="47"/>
        <v>3.0888521672810473E-2</v>
      </c>
      <c r="F362" s="16">
        <f t="shared" si="48"/>
        <v>3.5968299126193863E-2</v>
      </c>
      <c r="G362" s="16">
        <f t="shared" si="50"/>
        <v>-0.27160493827160492</v>
      </c>
      <c r="H362" s="16">
        <f t="shared" si="49"/>
        <v>-8.3894750222448192E-3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34</v>
      </c>
      <c r="D364" s="15">
        <v>51</v>
      </c>
      <c r="E364" s="16">
        <f t="shared" si="47"/>
        <v>4.32185076903521E-3</v>
      </c>
      <c r="F364" s="16">
        <f t="shared" si="48"/>
        <v>1.0363747205852468E-2</v>
      </c>
      <c r="G364" s="16">
        <f t="shared" si="50"/>
        <v>0.5</v>
      </c>
      <c r="H364" s="16">
        <f t="shared" si="49"/>
        <v>2.160925384517605E-3</v>
      </c>
    </row>
    <row r="365" spans="1:8" x14ac:dyDescent="0.2">
      <c r="A365" s="13"/>
      <c r="B365" s="14" t="s">
        <v>341</v>
      </c>
      <c r="C365" s="15">
        <v>10</v>
      </c>
      <c r="D365" s="15">
        <v>8</v>
      </c>
      <c r="E365" s="16">
        <f t="shared" si="47"/>
        <v>1.2711325791280031E-3</v>
      </c>
      <c r="F365" s="16">
        <f t="shared" si="48"/>
        <v>1.625685836212152E-3</v>
      </c>
      <c r="G365" s="16">
        <f t="shared" si="50"/>
        <v>-0.2</v>
      </c>
      <c r="H365" s="16">
        <f t="shared" si="49"/>
        <v>-2.5422651582560063E-4</v>
      </c>
    </row>
    <row r="366" spans="1:8" x14ac:dyDescent="0.2">
      <c r="A366" s="13"/>
      <c r="B366" s="14" t="s">
        <v>342</v>
      </c>
      <c r="C366" s="15">
        <v>33</v>
      </c>
      <c r="D366" s="15">
        <v>19</v>
      </c>
      <c r="E366" s="16">
        <f t="shared" si="47"/>
        <v>4.1947375111224105E-3</v>
      </c>
      <c r="F366" s="16">
        <f t="shared" si="48"/>
        <v>3.8610038610038611E-3</v>
      </c>
      <c r="G366" s="16">
        <f t="shared" si="50"/>
        <v>-0.42424242424242425</v>
      </c>
      <c r="H366" s="16">
        <f t="shared" si="49"/>
        <v>-1.7795856107792045E-3</v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2799</v>
      </c>
      <c r="D369" s="15">
        <v>1035</v>
      </c>
      <c r="E369" s="16">
        <f t="shared" si="47"/>
        <v>0.35579000889792806</v>
      </c>
      <c r="F369" s="16">
        <f t="shared" si="48"/>
        <v>0.21032310505994717</v>
      </c>
      <c r="G369" s="16">
        <f t="shared" si="50"/>
        <v>-0.63022508038585212</v>
      </c>
      <c r="H369" s="16">
        <f t="shared" si="49"/>
        <v>-0.22422778695817974</v>
      </c>
    </row>
    <row r="370" spans="1:8" x14ac:dyDescent="0.2">
      <c r="A370" s="13"/>
      <c r="B370" s="14" t="s">
        <v>346</v>
      </c>
      <c r="C370" s="15">
        <v>3</v>
      </c>
      <c r="D370" s="15">
        <v>0</v>
      </c>
      <c r="E370" s="16">
        <f t="shared" si="47"/>
        <v>3.8133977373840089E-4</v>
      </c>
      <c r="F370" s="16" t="str">
        <f t="shared" si="48"/>
        <v/>
      </c>
      <c r="G370" s="16">
        <f t="shared" si="50"/>
        <v>-1</v>
      </c>
      <c r="H370" s="16">
        <f t="shared" si="49"/>
        <v>-3.8133977373840089E-4</v>
      </c>
    </row>
    <row r="371" spans="1:8" x14ac:dyDescent="0.2">
      <c r="A371" s="13"/>
      <c r="B371" s="14" t="s">
        <v>347</v>
      </c>
      <c r="C371" s="15">
        <v>0</v>
      </c>
      <c r="D371" s="15">
        <v>1</v>
      </c>
      <c r="E371" s="16" t="str">
        <f t="shared" si="47"/>
        <v/>
      </c>
      <c r="F371" s="16">
        <f t="shared" si="48"/>
        <v>2.03210729526519E-4</v>
      </c>
      <c r="G371" s="16">
        <f t="shared" si="50"/>
        <v>1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5</v>
      </c>
      <c r="D372" s="15">
        <v>9</v>
      </c>
      <c r="E372" s="16">
        <f t="shared" si="47"/>
        <v>6.3556628956400153E-4</v>
      </c>
      <c r="F372" s="16">
        <f t="shared" si="48"/>
        <v>1.828896565738671E-3</v>
      </c>
      <c r="G372" s="16">
        <f t="shared" si="50"/>
        <v>0.8</v>
      </c>
      <c r="H372" s="16">
        <f t="shared" si="49"/>
        <v>5.0845303165120126E-4</v>
      </c>
    </row>
    <row r="373" spans="1:8" x14ac:dyDescent="0.2">
      <c r="A373" s="13"/>
      <c r="B373" s="14" t="s">
        <v>349</v>
      </c>
      <c r="C373" s="15">
        <v>335</v>
      </c>
      <c r="D373" s="15">
        <v>226</v>
      </c>
      <c r="E373" s="16">
        <f t="shared" si="47"/>
        <v>4.2582941400788103E-2</v>
      </c>
      <c r="F373" s="16">
        <f t="shared" si="48"/>
        <v>4.5925624872993294E-2</v>
      </c>
      <c r="G373" s="16">
        <f t="shared" si="50"/>
        <v>-0.32537313432835818</v>
      </c>
      <c r="H373" s="16">
        <f t="shared" si="49"/>
        <v>-1.3855345112495232E-2</v>
      </c>
    </row>
    <row r="374" spans="1:8" x14ac:dyDescent="0.2">
      <c r="A374" s="13"/>
      <c r="B374" s="14" t="s">
        <v>350</v>
      </c>
      <c r="C374" s="15">
        <v>15</v>
      </c>
      <c r="D374" s="15">
        <v>5</v>
      </c>
      <c r="E374" s="16">
        <f t="shared" si="47"/>
        <v>1.9066988686920045E-3</v>
      </c>
      <c r="F374" s="16">
        <f t="shared" si="48"/>
        <v>1.016053647632595E-3</v>
      </c>
      <c r="G374" s="16">
        <f t="shared" si="50"/>
        <v>-0.66666666666666663</v>
      </c>
      <c r="H374" s="16">
        <f t="shared" si="49"/>
        <v>-1.2711325791280028E-3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3</v>
      </c>
      <c r="E376" s="16" t="str">
        <f t="shared" si="47"/>
        <v/>
      </c>
      <c r="F376" s="16">
        <f t="shared" si="48"/>
        <v>6.0963218857955695E-4</v>
      </c>
      <c r="G376" s="16">
        <f t="shared" si="50"/>
        <v>1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18</v>
      </c>
      <c r="D378" s="15">
        <v>1</v>
      </c>
      <c r="E378" s="16">
        <f t="shared" si="47"/>
        <v>2.2880386424304054E-3</v>
      </c>
      <c r="F378" s="16">
        <f t="shared" si="48"/>
        <v>2.03210729526519E-4</v>
      </c>
      <c r="G378" s="16">
        <f t="shared" si="50"/>
        <v>-0.94444444444444442</v>
      </c>
      <c r="H378" s="16">
        <f t="shared" si="49"/>
        <v>-2.160925384517605E-3</v>
      </c>
    </row>
    <row r="379" spans="1:8" x14ac:dyDescent="0.2">
      <c r="A379" s="13"/>
      <c r="B379" s="14" t="s">
        <v>355</v>
      </c>
      <c r="C379" s="15">
        <v>4</v>
      </c>
      <c r="D379" s="15">
        <v>1</v>
      </c>
      <c r="E379" s="16">
        <f t="shared" si="47"/>
        <v>5.0845303165120126E-4</v>
      </c>
      <c r="F379" s="16">
        <f t="shared" si="48"/>
        <v>2.03210729526519E-4</v>
      </c>
      <c r="G379" s="16">
        <f t="shared" si="50"/>
        <v>-0.75</v>
      </c>
      <c r="H379" s="16">
        <f t="shared" si="49"/>
        <v>-3.8133977373840095E-4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18</v>
      </c>
      <c r="E380" s="16" t="str">
        <f t="shared" si="47"/>
        <v/>
      </c>
      <c r="F380" s="16">
        <f t="shared" si="48"/>
        <v>3.6577931314773419E-3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1</v>
      </c>
      <c r="E382" s="16" t="str">
        <f t="shared" si="47"/>
        <v/>
      </c>
      <c r="F382" s="16">
        <f t="shared" si="48"/>
        <v>2.03210729526519E-4</v>
      </c>
      <c r="G382" s="16">
        <f t="shared" si="50"/>
        <v>1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90</v>
      </c>
      <c r="D383" s="15">
        <v>231</v>
      </c>
      <c r="E383" s="16">
        <f t="shared" si="47"/>
        <v>1.1440193212152028E-2</v>
      </c>
      <c r="F383" s="16">
        <f t="shared" si="48"/>
        <v>4.694167852062589E-2</v>
      </c>
      <c r="G383" s="16">
        <f t="shared" si="50"/>
        <v>1.5666666666666667</v>
      </c>
      <c r="H383" s="16">
        <f t="shared" si="49"/>
        <v>1.7922969365704845E-2</v>
      </c>
    </row>
    <row r="384" spans="1:8" x14ac:dyDescent="0.2">
      <c r="A384" s="13"/>
      <c r="B384" s="14" t="s">
        <v>360</v>
      </c>
      <c r="C384" s="15">
        <v>129</v>
      </c>
      <c r="D384" s="15">
        <v>62</v>
      </c>
      <c r="E384" s="16">
        <f t="shared" si="47"/>
        <v>1.6397610270751241E-2</v>
      </c>
      <c r="F384" s="16">
        <f t="shared" si="48"/>
        <v>1.2599065230644179E-2</v>
      </c>
      <c r="G384" s="16">
        <f t="shared" si="50"/>
        <v>-0.51937984496124034</v>
      </c>
      <c r="H384" s="16">
        <f t="shared" si="49"/>
        <v>-8.5165882801576213E-3</v>
      </c>
    </row>
    <row r="385" spans="1:8" x14ac:dyDescent="0.2">
      <c r="A385" s="13"/>
      <c r="B385" s="14" t="s">
        <v>361</v>
      </c>
      <c r="C385" s="15">
        <v>4</v>
      </c>
      <c r="D385" s="15">
        <v>2</v>
      </c>
      <c r="E385" s="16">
        <f t="shared" si="47"/>
        <v>5.0845303165120126E-4</v>
      </c>
      <c r="F385" s="16">
        <f t="shared" si="48"/>
        <v>4.06421459053038E-4</v>
      </c>
      <c r="G385" s="16">
        <f t="shared" si="50"/>
        <v>-0.5</v>
      </c>
      <c r="H385" s="16">
        <f t="shared" si="49"/>
        <v>-2.5422651582560063E-4</v>
      </c>
    </row>
    <row r="386" spans="1:8" x14ac:dyDescent="0.2">
      <c r="A386" s="13"/>
      <c r="B386" s="14" t="s">
        <v>362</v>
      </c>
      <c r="C386" s="15">
        <v>7</v>
      </c>
      <c r="D386" s="15">
        <v>3</v>
      </c>
      <c r="E386" s="16">
        <f t="shared" si="47"/>
        <v>8.8979280538960216E-4</v>
      </c>
      <c r="F386" s="16">
        <f t="shared" si="48"/>
        <v>6.0963218857955695E-4</v>
      </c>
      <c r="G386" s="16">
        <f t="shared" si="50"/>
        <v>-0.5714285714285714</v>
      </c>
      <c r="H386" s="16">
        <f t="shared" si="49"/>
        <v>-5.0845303165120116E-4</v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7</v>
      </c>
      <c r="D388" s="15">
        <v>3</v>
      </c>
      <c r="E388" s="16">
        <f t="shared" si="47"/>
        <v>8.8979280538960216E-4</v>
      </c>
      <c r="F388" s="16">
        <f t="shared" si="48"/>
        <v>6.0963218857955695E-4</v>
      </c>
      <c r="G388" s="16">
        <f t="shared" si="50"/>
        <v>-0.5714285714285714</v>
      </c>
      <c r="H388" s="16">
        <f t="shared" si="49"/>
        <v>-5.0845303165120116E-4</v>
      </c>
    </row>
    <row r="389" spans="1:8" x14ac:dyDescent="0.2">
      <c r="A389" s="13"/>
      <c r="B389" s="14" t="s">
        <v>365</v>
      </c>
      <c r="C389" s="15">
        <v>0</v>
      </c>
      <c r="D389" s="15">
        <v>1</v>
      </c>
      <c r="E389" s="16" t="str">
        <f t="shared" si="47"/>
        <v/>
      </c>
      <c r="F389" s="16">
        <f t="shared" si="48"/>
        <v>2.03210729526519E-4</v>
      </c>
      <c r="G389" s="16">
        <f t="shared" si="50"/>
        <v>1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2</v>
      </c>
      <c r="D390" s="15">
        <v>0</v>
      </c>
      <c r="E390" s="16">
        <f t="shared" si="47"/>
        <v>2.5422651582560063E-4</v>
      </c>
      <c r="F390" s="16" t="str">
        <f t="shared" si="48"/>
        <v/>
      </c>
      <c r="G390" s="16">
        <f t="shared" si="50"/>
        <v>-1</v>
      </c>
      <c r="H390" s="16">
        <f t="shared" si="49"/>
        <v>-2.5422651582560063E-4</v>
      </c>
    </row>
    <row r="391" spans="1:8" x14ac:dyDescent="0.2">
      <c r="A391" s="13"/>
      <c r="B391" s="14" t="s">
        <v>367</v>
      </c>
      <c r="C391" s="15">
        <v>69</v>
      </c>
      <c r="D391" s="15">
        <v>9</v>
      </c>
      <c r="E391" s="16">
        <f t="shared" si="47"/>
        <v>8.7708147959832203E-3</v>
      </c>
      <c r="F391" s="16">
        <f t="shared" si="48"/>
        <v>1.828896565738671E-3</v>
      </c>
      <c r="G391" s="16">
        <f t="shared" si="50"/>
        <v>-0.86956521739130432</v>
      </c>
      <c r="H391" s="16">
        <f t="shared" si="49"/>
        <v>-7.6267954747680179E-3</v>
      </c>
    </row>
    <row r="392" spans="1:8" x14ac:dyDescent="0.2">
      <c r="A392" s="13" t="s">
        <v>93</v>
      </c>
      <c r="B392" s="14" t="s">
        <v>368</v>
      </c>
      <c r="C392" s="15">
        <v>1</v>
      </c>
      <c r="D392" s="15">
        <v>1</v>
      </c>
      <c r="E392" s="16">
        <f t="shared" si="47"/>
        <v>1.2711325791280032E-4</v>
      </c>
      <c r="F392" s="16">
        <f t="shared" si="48"/>
        <v>2.03210729526519E-4</v>
      </c>
      <c r="G392" s="16">
        <f t="shared" si="50"/>
        <v>0</v>
      </c>
      <c r="H392" s="16">
        <f t="shared" si="49"/>
        <v>0</v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654</v>
      </c>
      <c r="D395" s="15">
        <v>559</v>
      </c>
      <c r="E395" s="16">
        <f t="shared" si="47"/>
        <v>8.3132070674971401E-2</v>
      </c>
      <c r="F395" s="16">
        <f t="shared" si="48"/>
        <v>0.11359479780532412</v>
      </c>
      <c r="G395" s="16">
        <f t="shared" si="50"/>
        <v>-0.14525993883792049</v>
      </c>
      <c r="H395" s="16">
        <f t="shared" si="49"/>
        <v>-1.2075759501716028E-2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500</v>
      </c>
      <c r="D397" s="15">
        <v>43</v>
      </c>
      <c r="E397" s="16">
        <f t="shared" si="47"/>
        <v>6.3556628956400157E-2</v>
      </c>
      <c r="F397" s="16">
        <f t="shared" si="48"/>
        <v>8.7380613696403167E-3</v>
      </c>
      <c r="G397" s="16">
        <f t="shared" si="50"/>
        <v>-0.91400000000000003</v>
      </c>
      <c r="H397" s="16">
        <f t="shared" si="49"/>
        <v>-5.8090758866149748E-2</v>
      </c>
    </row>
    <row r="398" spans="1:8" x14ac:dyDescent="0.2">
      <c r="A398" s="13"/>
      <c r="B398" s="14" t="s">
        <v>374</v>
      </c>
      <c r="C398" s="15">
        <v>277</v>
      </c>
      <c r="D398" s="15">
        <v>435</v>
      </c>
      <c r="E398" s="16">
        <f t="shared" si="47"/>
        <v>3.5210372441845682E-2</v>
      </c>
      <c r="F398" s="16">
        <f t="shared" si="48"/>
        <v>8.839666734403577E-2</v>
      </c>
      <c r="G398" s="16">
        <f t="shared" si="50"/>
        <v>0.5703971119133574</v>
      </c>
      <c r="H398" s="16">
        <f t="shared" si="49"/>
        <v>2.0083894750222448E-2</v>
      </c>
    </row>
    <row r="399" spans="1:8" x14ac:dyDescent="0.2">
      <c r="A399" s="13"/>
      <c r="B399" s="14" t="s">
        <v>375</v>
      </c>
      <c r="C399" s="15">
        <v>186</v>
      </c>
      <c r="D399" s="15">
        <v>59</v>
      </c>
      <c r="E399" s="16">
        <f t="shared" si="47"/>
        <v>2.3643065971780858E-2</v>
      </c>
      <c r="F399" s="16">
        <f t="shared" si="48"/>
        <v>1.1989433042064622E-2</v>
      </c>
      <c r="G399" s="16">
        <f t="shared" si="50"/>
        <v>-0.68279569892473113</v>
      </c>
      <c r="H399" s="16">
        <f t="shared" si="49"/>
        <v>-1.614338375492564E-2</v>
      </c>
    </row>
    <row r="400" spans="1:8" x14ac:dyDescent="0.2">
      <c r="A400" s="13"/>
      <c r="B400" s="14" t="s">
        <v>376</v>
      </c>
      <c r="C400" s="15">
        <v>1</v>
      </c>
      <c r="D400" s="15">
        <v>0</v>
      </c>
      <c r="E400" s="16">
        <f t="shared" si="47"/>
        <v>1.2711325791280032E-4</v>
      </c>
      <c r="F400" s="16" t="str">
        <f t="shared" si="48"/>
        <v/>
      </c>
      <c r="G400" s="16">
        <f t="shared" si="50"/>
        <v>-1</v>
      </c>
      <c r="H400" s="16">
        <f t="shared" si="49"/>
        <v>-1.2711325791280032E-4</v>
      </c>
    </row>
    <row r="401" spans="1:8" x14ac:dyDescent="0.2">
      <c r="A401" s="13"/>
      <c r="B401" s="14" t="s">
        <v>377</v>
      </c>
      <c r="C401" s="15">
        <v>7</v>
      </c>
      <c r="D401" s="15">
        <v>3</v>
      </c>
      <c r="E401" s="16">
        <f t="shared" si="47"/>
        <v>8.8979280538960216E-4</v>
      </c>
      <c r="F401" s="16">
        <f t="shared" si="48"/>
        <v>6.0963218857955695E-4</v>
      </c>
      <c r="G401" s="16">
        <f t="shared" si="50"/>
        <v>-0.5714285714285714</v>
      </c>
      <c r="H401" s="16">
        <f t="shared" si="49"/>
        <v>-5.0845303165120116E-4</v>
      </c>
    </row>
    <row r="402" spans="1:8" ht="25.5" x14ac:dyDescent="0.2">
      <c r="A402" s="13"/>
      <c r="B402" s="14" t="s">
        <v>378</v>
      </c>
      <c r="C402" s="15">
        <v>66</v>
      </c>
      <c r="D402" s="15">
        <v>18</v>
      </c>
      <c r="E402" s="16">
        <f t="shared" si="47"/>
        <v>8.389475022244821E-3</v>
      </c>
      <c r="F402" s="16">
        <f t="shared" si="48"/>
        <v>3.6577931314773419E-3</v>
      </c>
      <c r="G402" s="16">
        <f t="shared" si="50"/>
        <v>-0.72727272727272729</v>
      </c>
      <c r="H402" s="16">
        <f t="shared" si="49"/>
        <v>-6.1014363798144152E-3</v>
      </c>
    </row>
    <row r="403" spans="1:8" x14ac:dyDescent="0.2">
      <c r="A403" s="13"/>
      <c r="B403" s="14" t="s">
        <v>379</v>
      </c>
      <c r="C403" s="15">
        <v>2</v>
      </c>
      <c r="D403" s="15">
        <v>3</v>
      </c>
      <c r="E403" s="16">
        <f t="shared" si="47"/>
        <v>2.5422651582560063E-4</v>
      </c>
      <c r="F403" s="16">
        <f t="shared" si="48"/>
        <v>6.0963218857955695E-4</v>
      </c>
      <c r="G403" s="16">
        <f t="shared" si="50"/>
        <v>0.5</v>
      </c>
      <c r="H403" s="16">
        <f t="shared" si="49"/>
        <v>1.2711325791280032E-4</v>
      </c>
    </row>
    <row r="404" spans="1:8" x14ac:dyDescent="0.2">
      <c r="A404" s="13"/>
      <c r="B404" s="14" t="s">
        <v>380</v>
      </c>
      <c r="C404" s="15">
        <v>40</v>
      </c>
      <c r="D404" s="15">
        <v>31</v>
      </c>
      <c r="E404" s="16">
        <f t="shared" si="47"/>
        <v>5.0845303165120122E-3</v>
      </c>
      <c r="F404" s="16">
        <f t="shared" si="48"/>
        <v>6.2995326153220893E-3</v>
      </c>
      <c r="G404" s="16">
        <f t="shared" si="50"/>
        <v>-0.22500000000000001</v>
      </c>
      <c r="H404" s="16">
        <f t="shared" si="49"/>
        <v>-1.1440193212152027E-3</v>
      </c>
    </row>
    <row r="405" spans="1:8" x14ac:dyDescent="0.2">
      <c r="A405" s="13"/>
      <c r="B405" s="14" t="s">
        <v>381</v>
      </c>
      <c r="C405" s="15">
        <v>39</v>
      </c>
      <c r="D405" s="15">
        <v>17</v>
      </c>
      <c r="E405" s="16">
        <f t="shared" si="47"/>
        <v>4.9574170585992118E-3</v>
      </c>
      <c r="F405" s="16">
        <f t="shared" si="48"/>
        <v>3.4545824019508232E-3</v>
      </c>
      <c r="G405" s="16">
        <f t="shared" si="50"/>
        <v>-0.5641025641025641</v>
      </c>
      <c r="H405" s="16">
        <f t="shared" si="49"/>
        <v>-2.7964916740816068E-3</v>
      </c>
    </row>
    <row r="406" spans="1:8" x14ac:dyDescent="0.2">
      <c r="A406" s="13"/>
      <c r="B406" s="14" t="s">
        <v>382</v>
      </c>
      <c r="C406" s="15">
        <v>0</v>
      </c>
      <c r="D406" s="15">
        <v>1</v>
      </c>
      <c r="E406" s="16" t="str">
        <f t="shared" si="47"/>
        <v/>
      </c>
      <c r="F406" s="16">
        <f t="shared" si="48"/>
        <v>2.03210729526519E-4</v>
      </c>
      <c r="G406" s="16">
        <f t="shared" si="50"/>
        <v>1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2</v>
      </c>
      <c r="E407" s="16" t="str">
        <f t="shared" si="47"/>
        <v/>
      </c>
      <c r="F407" s="16">
        <f t="shared" si="48"/>
        <v>4.06421459053038E-4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15</v>
      </c>
      <c r="D408" s="15">
        <v>0</v>
      </c>
      <c r="E408" s="16">
        <f t="shared" si="47"/>
        <v>1.9066988686920045E-3</v>
      </c>
      <c r="F408" s="16" t="str">
        <f t="shared" si="48"/>
        <v/>
      </c>
      <c r="G408" s="16">
        <f t="shared" si="50"/>
        <v>-1</v>
      </c>
      <c r="H408" s="16">
        <f t="shared" si="49"/>
        <v>-1.9066988686920045E-3</v>
      </c>
    </row>
    <row r="409" spans="1:8" x14ac:dyDescent="0.2">
      <c r="A409" s="13"/>
      <c r="B409" s="14" t="s">
        <v>385</v>
      </c>
      <c r="C409" s="15">
        <v>37</v>
      </c>
      <c r="D409" s="15">
        <v>0</v>
      </c>
      <c r="E409" s="16">
        <f t="shared" si="47"/>
        <v>4.7031905427736111E-3</v>
      </c>
      <c r="F409" s="16" t="str">
        <f t="shared" si="48"/>
        <v/>
      </c>
      <c r="G409" s="16">
        <f t="shared" si="50"/>
        <v>-1</v>
      </c>
      <c r="H409" s="16">
        <f t="shared" si="49"/>
        <v>-4.7031905427736111E-3</v>
      </c>
    </row>
    <row r="410" spans="1:8" x14ac:dyDescent="0.2">
      <c r="A410" s="13"/>
      <c r="B410" s="14" t="s">
        <v>386</v>
      </c>
      <c r="C410" s="15">
        <v>35</v>
      </c>
      <c r="D410" s="15">
        <v>38</v>
      </c>
      <c r="E410" s="16">
        <f t="shared" si="47"/>
        <v>4.4489640269480104E-3</v>
      </c>
      <c r="F410" s="16">
        <f t="shared" si="48"/>
        <v>7.7220077220077222E-3</v>
      </c>
      <c r="G410" s="16">
        <f t="shared" si="50"/>
        <v>8.5714285714285715E-2</v>
      </c>
      <c r="H410" s="16">
        <f t="shared" si="49"/>
        <v>3.8133977373840089E-4</v>
      </c>
    </row>
    <row r="411" spans="1:8" x14ac:dyDescent="0.2">
      <c r="A411" s="13"/>
      <c r="B411" s="14" t="s">
        <v>387</v>
      </c>
      <c r="C411" s="15">
        <v>0</v>
      </c>
      <c r="D411" s="15">
        <v>1</v>
      </c>
      <c r="E411" s="16" t="str">
        <f t="shared" si="47"/>
        <v/>
      </c>
      <c r="F411" s="16">
        <f t="shared" si="48"/>
        <v>2.03210729526519E-4</v>
      </c>
      <c r="G411" s="16">
        <f t="shared" si="50"/>
        <v>1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33</v>
      </c>
      <c r="D412" s="15">
        <v>51</v>
      </c>
      <c r="E412" s="16">
        <f t="shared" si="47"/>
        <v>4.1947375111224105E-3</v>
      </c>
      <c r="F412" s="16">
        <f t="shared" si="48"/>
        <v>1.0363747205852468E-2</v>
      </c>
      <c r="G412" s="16">
        <f t="shared" si="50"/>
        <v>0.54545454545454541</v>
      </c>
      <c r="H412" s="16">
        <f t="shared" si="49"/>
        <v>2.2880386424304054E-3</v>
      </c>
    </row>
    <row r="413" spans="1:8" x14ac:dyDescent="0.2">
      <c r="A413" s="13"/>
      <c r="B413" s="14" t="s">
        <v>389</v>
      </c>
      <c r="C413" s="15">
        <v>1</v>
      </c>
      <c r="D413" s="15">
        <v>0</v>
      </c>
      <c r="E413" s="16">
        <f t="shared" ref="E413:E476" si="51">+IF(C413=0,"",C413/C$349)</f>
        <v>1.2711325791280032E-4</v>
      </c>
      <c r="F413" s="16" t="str">
        <f t="shared" ref="F413:F476" si="52">+IF(D413=0,"",D413/D$349)</f>
        <v/>
      </c>
      <c r="G413" s="16">
        <f t="shared" si="50"/>
        <v>-1</v>
      </c>
      <c r="H413" s="16">
        <f t="shared" ref="H413:H476" si="53">+IF(OR(AND(E413=""),(G413="")),"",E413*G413)</f>
        <v>-1.2711325791280032E-4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2</v>
      </c>
      <c r="D416" s="15">
        <v>2</v>
      </c>
      <c r="E416" s="16">
        <f t="shared" si="51"/>
        <v>2.5422651582560063E-4</v>
      </c>
      <c r="F416" s="16">
        <f t="shared" si="52"/>
        <v>4.06421459053038E-4</v>
      </c>
      <c r="G416" s="16">
        <f t="shared" si="54"/>
        <v>0</v>
      </c>
      <c r="H416" s="16">
        <f t="shared" si="53"/>
        <v>0</v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2</v>
      </c>
      <c r="D419" s="15">
        <v>2</v>
      </c>
      <c r="E419" s="16">
        <f t="shared" si="51"/>
        <v>2.5422651582560063E-4</v>
      </c>
      <c r="F419" s="16">
        <f t="shared" si="52"/>
        <v>4.06421459053038E-4</v>
      </c>
      <c r="G419" s="16">
        <f t="shared" si="54"/>
        <v>0</v>
      </c>
      <c r="H419" s="16">
        <f t="shared" si="53"/>
        <v>0</v>
      </c>
    </row>
    <row r="420" spans="1:8" x14ac:dyDescent="0.2">
      <c r="A420" s="13"/>
      <c r="B420" s="14" t="s">
        <v>396</v>
      </c>
      <c r="C420" s="15">
        <v>116</v>
      </c>
      <c r="D420" s="15">
        <v>105</v>
      </c>
      <c r="E420" s="16">
        <f t="shared" si="51"/>
        <v>1.4745137917884836E-2</v>
      </c>
      <c r="F420" s="16">
        <f t="shared" si="52"/>
        <v>2.1337126600284494E-2</v>
      </c>
      <c r="G420" s="16">
        <f t="shared" si="54"/>
        <v>-9.4827586206896547E-2</v>
      </c>
      <c r="H420" s="16">
        <f t="shared" si="53"/>
        <v>-1.3982458370408034E-3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4</v>
      </c>
      <c r="D422" s="15">
        <v>9</v>
      </c>
      <c r="E422" s="16">
        <f t="shared" si="51"/>
        <v>5.0845303165120126E-4</v>
      </c>
      <c r="F422" s="16">
        <f t="shared" si="52"/>
        <v>1.828896565738671E-3</v>
      </c>
      <c r="G422" s="16">
        <f t="shared" si="54"/>
        <v>1.25</v>
      </c>
      <c r="H422" s="16">
        <f t="shared" si="53"/>
        <v>6.3556628956400163E-4</v>
      </c>
    </row>
    <row r="423" spans="1:8" x14ac:dyDescent="0.2">
      <c r="A423" s="13"/>
      <c r="B423" s="14" t="s">
        <v>399</v>
      </c>
      <c r="C423" s="15">
        <v>9</v>
      </c>
      <c r="D423" s="15">
        <v>2</v>
      </c>
      <c r="E423" s="16">
        <f t="shared" si="51"/>
        <v>1.1440193212152027E-3</v>
      </c>
      <c r="F423" s="16">
        <f t="shared" si="52"/>
        <v>4.06421459053038E-4</v>
      </c>
      <c r="G423" s="16">
        <f t="shared" si="54"/>
        <v>-0.77777777777777779</v>
      </c>
      <c r="H423" s="16">
        <f t="shared" si="53"/>
        <v>-8.8979280538960205E-4</v>
      </c>
    </row>
    <row r="424" spans="1:8" x14ac:dyDescent="0.2">
      <c r="A424" s="13"/>
      <c r="B424" s="14" t="s">
        <v>400</v>
      </c>
      <c r="C424" s="15">
        <v>9</v>
      </c>
      <c r="D424" s="15">
        <v>27</v>
      </c>
      <c r="E424" s="16">
        <f t="shared" si="51"/>
        <v>1.1440193212152027E-3</v>
      </c>
      <c r="F424" s="16">
        <f t="shared" si="52"/>
        <v>5.4866896972160127E-3</v>
      </c>
      <c r="G424" s="16">
        <f t="shared" si="54"/>
        <v>2</v>
      </c>
      <c r="H424" s="16">
        <f t="shared" si="53"/>
        <v>2.2880386424304054E-3</v>
      </c>
    </row>
    <row r="425" spans="1:8" x14ac:dyDescent="0.2">
      <c r="A425" s="13"/>
      <c r="B425" s="14" t="s">
        <v>401</v>
      </c>
      <c r="C425" s="15">
        <v>3</v>
      </c>
      <c r="D425" s="15">
        <v>2</v>
      </c>
      <c r="E425" s="16">
        <f t="shared" si="51"/>
        <v>3.8133977373840089E-4</v>
      </c>
      <c r="F425" s="16">
        <f t="shared" si="52"/>
        <v>4.06421459053038E-4</v>
      </c>
      <c r="G425" s="16">
        <f t="shared" si="54"/>
        <v>-0.33333333333333331</v>
      </c>
      <c r="H425" s="16">
        <f t="shared" si="53"/>
        <v>-1.2711325791280029E-4</v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26</v>
      </c>
      <c r="D428" s="15">
        <v>8</v>
      </c>
      <c r="E428" s="16">
        <f t="shared" si="51"/>
        <v>3.3049447057328079E-3</v>
      </c>
      <c r="F428" s="16">
        <f t="shared" si="52"/>
        <v>1.625685836212152E-3</v>
      </c>
      <c r="G428" s="16">
        <f t="shared" si="54"/>
        <v>-0.69230769230769229</v>
      </c>
      <c r="H428" s="16">
        <f t="shared" si="53"/>
        <v>-2.2880386424304054E-3</v>
      </c>
    </row>
    <row r="429" spans="1:8" x14ac:dyDescent="0.2">
      <c r="A429" s="13"/>
      <c r="B429" s="14" t="s">
        <v>405</v>
      </c>
      <c r="C429" s="15">
        <v>28</v>
      </c>
      <c r="D429" s="15">
        <v>24</v>
      </c>
      <c r="E429" s="16">
        <f t="shared" si="51"/>
        <v>3.5591712215584086E-3</v>
      </c>
      <c r="F429" s="16">
        <f t="shared" si="52"/>
        <v>4.8770575086364556E-3</v>
      </c>
      <c r="G429" s="16">
        <f t="shared" si="54"/>
        <v>-0.14285714285714285</v>
      </c>
      <c r="H429" s="16">
        <f t="shared" si="53"/>
        <v>-5.0845303165120116E-4</v>
      </c>
    </row>
    <row r="430" spans="1:8" x14ac:dyDescent="0.2">
      <c r="A430" s="13"/>
      <c r="B430" s="14" t="s">
        <v>406</v>
      </c>
      <c r="C430" s="15">
        <v>34</v>
      </c>
      <c r="D430" s="15">
        <v>0</v>
      </c>
      <c r="E430" s="16">
        <f t="shared" si="51"/>
        <v>4.32185076903521E-3</v>
      </c>
      <c r="F430" s="16" t="str">
        <f t="shared" si="52"/>
        <v/>
      </c>
      <c r="G430" s="16">
        <f t="shared" si="54"/>
        <v>-1</v>
      </c>
      <c r="H430" s="16">
        <f t="shared" si="53"/>
        <v>-4.32185076903521E-3</v>
      </c>
    </row>
    <row r="431" spans="1:8" ht="25.5" x14ac:dyDescent="0.2">
      <c r="A431" s="13"/>
      <c r="B431" s="14" t="s">
        <v>407</v>
      </c>
      <c r="C431" s="15">
        <v>2</v>
      </c>
      <c r="D431" s="15">
        <v>3</v>
      </c>
      <c r="E431" s="16">
        <f t="shared" si="51"/>
        <v>2.5422651582560063E-4</v>
      </c>
      <c r="F431" s="16">
        <f t="shared" si="52"/>
        <v>6.0963218857955695E-4</v>
      </c>
      <c r="G431" s="16">
        <f t="shared" si="54"/>
        <v>0.5</v>
      </c>
      <c r="H431" s="16">
        <f t="shared" si="53"/>
        <v>1.2711325791280032E-4</v>
      </c>
    </row>
    <row r="432" spans="1:8" ht="25.5" x14ac:dyDescent="0.2">
      <c r="A432" s="13"/>
      <c r="B432" s="14" t="s">
        <v>408</v>
      </c>
      <c r="C432" s="15">
        <v>6</v>
      </c>
      <c r="D432" s="15">
        <v>10</v>
      </c>
      <c r="E432" s="16">
        <f t="shared" si="51"/>
        <v>7.6267954747680179E-4</v>
      </c>
      <c r="F432" s="16">
        <f t="shared" si="52"/>
        <v>2.0321072952651899E-3</v>
      </c>
      <c r="G432" s="16">
        <f t="shared" si="54"/>
        <v>0.66666666666666663</v>
      </c>
      <c r="H432" s="16">
        <f t="shared" si="53"/>
        <v>5.0845303165120116E-4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1</v>
      </c>
      <c r="D434" s="15">
        <v>0</v>
      </c>
      <c r="E434" s="16">
        <f t="shared" si="51"/>
        <v>1.2711325791280032E-4</v>
      </c>
      <c r="F434" s="16" t="str">
        <f t="shared" si="52"/>
        <v/>
      </c>
      <c r="G434" s="16">
        <f t="shared" si="54"/>
        <v>-1</v>
      </c>
      <c r="H434" s="16">
        <f t="shared" si="53"/>
        <v>-1.2711325791280032E-4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3</v>
      </c>
      <c r="D441" s="15">
        <v>0</v>
      </c>
      <c r="E441" s="16">
        <f t="shared" si="51"/>
        <v>3.8133977373840089E-4</v>
      </c>
      <c r="F441" s="16" t="str">
        <f t="shared" si="52"/>
        <v/>
      </c>
      <c r="G441" s="16">
        <f t="shared" si="54"/>
        <v>-1</v>
      </c>
      <c r="H441" s="16">
        <f t="shared" si="53"/>
        <v>-3.8133977373840089E-4</v>
      </c>
    </row>
    <row r="442" spans="1:8" x14ac:dyDescent="0.2">
      <c r="A442" s="13"/>
      <c r="B442" s="14" t="s">
        <v>418</v>
      </c>
      <c r="C442" s="15">
        <v>272</v>
      </c>
      <c r="D442" s="15">
        <v>55</v>
      </c>
      <c r="E442" s="16">
        <f t="shared" si="51"/>
        <v>3.457480615228168E-2</v>
      </c>
      <c r="F442" s="16">
        <f t="shared" si="52"/>
        <v>1.1176590123958545E-2</v>
      </c>
      <c r="G442" s="16">
        <f t="shared" si="54"/>
        <v>-0.79779411764705888</v>
      </c>
      <c r="H442" s="16">
        <f t="shared" si="53"/>
        <v>-2.7583576967077666E-2</v>
      </c>
    </row>
    <row r="443" spans="1:8" x14ac:dyDescent="0.2">
      <c r="A443" s="13"/>
      <c r="B443" s="14" t="s">
        <v>419</v>
      </c>
      <c r="C443" s="15">
        <v>31</v>
      </c>
      <c r="D443" s="15">
        <v>13</v>
      </c>
      <c r="E443" s="16">
        <f t="shared" si="51"/>
        <v>3.9405109952968097E-3</v>
      </c>
      <c r="F443" s="16">
        <f t="shared" si="52"/>
        <v>2.641739483844747E-3</v>
      </c>
      <c r="G443" s="16">
        <f t="shared" si="54"/>
        <v>-0.58064516129032262</v>
      </c>
      <c r="H443" s="16">
        <f t="shared" si="53"/>
        <v>-2.2880386424304058E-3</v>
      </c>
    </row>
    <row r="444" spans="1:8" x14ac:dyDescent="0.2">
      <c r="A444" s="13"/>
      <c r="B444" s="14" t="s">
        <v>420</v>
      </c>
      <c r="C444" s="15">
        <v>4</v>
      </c>
      <c r="D444" s="15">
        <v>56</v>
      </c>
      <c r="E444" s="16">
        <f t="shared" si="51"/>
        <v>5.0845303165120126E-4</v>
      </c>
      <c r="F444" s="16">
        <f t="shared" si="52"/>
        <v>1.1379800853485065E-2</v>
      </c>
      <c r="G444" s="16">
        <f t="shared" si="54"/>
        <v>13</v>
      </c>
      <c r="H444" s="16">
        <f t="shared" si="53"/>
        <v>6.6098894114656167E-3</v>
      </c>
    </row>
    <row r="445" spans="1:8" x14ac:dyDescent="0.2">
      <c r="A445" s="13"/>
      <c r="B445" s="14" t="s">
        <v>421</v>
      </c>
      <c r="C445" s="15">
        <v>91</v>
      </c>
      <c r="D445" s="15">
        <v>7</v>
      </c>
      <c r="E445" s="16">
        <f t="shared" si="51"/>
        <v>1.1567306470064828E-2</v>
      </c>
      <c r="F445" s="16">
        <f t="shared" si="52"/>
        <v>1.4224751066856331E-3</v>
      </c>
      <c r="G445" s="16">
        <f t="shared" si="54"/>
        <v>-0.92307692307692313</v>
      </c>
      <c r="H445" s="16">
        <f t="shared" si="53"/>
        <v>-1.0677513664675228E-2</v>
      </c>
    </row>
    <row r="446" spans="1:8" x14ac:dyDescent="0.2">
      <c r="A446" s="13"/>
      <c r="B446" s="14" t="s">
        <v>422</v>
      </c>
      <c r="C446" s="15">
        <v>1</v>
      </c>
      <c r="D446" s="15">
        <v>0</v>
      </c>
      <c r="E446" s="16">
        <f t="shared" si="51"/>
        <v>1.2711325791280032E-4</v>
      </c>
      <c r="F446" s="16" t="str">
        <f t="shared" si="52"/>
        <v/>
      </c>
      <c r="G446" s="16">
        <f t="shared" si="54"/>
        <v>-1</v>
      </c>
      <c r="H446" s="16">
        <f t="shared" si="53"/>
        <v>-1.2711325791280032E-4</v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10</v>
      </c>
      <c r="D448" s="15">
        <v>1</v>
      </c>
      <c r="E448" s="16">
        <f t="shared" si="51"/>
        <v>1.2711325791280031E-3</v>
      </c>
      <c r="F448" s="16">
        <f t="shared" si="52"/>
        <v>2.03210729526519E-4</v>
      </c>
      <c r="G448" s="16">
        <f t="shared" si="54"/>
        <v>-0.9</v>
      </c>
      <c r="H448" s="16">
        <f t="shared" si="53"/>
        <v>-1.1440193212152027E-3</v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4</v>
      </c>
      <c r="D450" s="15">
        <v>0</v>
      </c>
      <c r="E450" s="16">
        <f t="shared" si="51"/>
        <v>5.0845303165120126E-4</v>
      </c>
      <c r="F450" s="16" t="str">
        <f t="shared" si="52"/>
        <v/>
      </c>
      <c r="G450" s="16">
        <f t="shared" si="54"/>
        <v>-1</v>
      </c>
      <c r="H450" s="16">
        <f t="shared" si="53"/>
        <v>-5.0845303165120126E-4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1</v>
      </c>
      <c r="E452" s="16" t="str">
        <f t="shared" si="51"/>
        <v/>
      </c>
      <c r="F452" s="16">
        <f t="shared" si="52"/>
        <v>2.03210729526519E-4</v>
      </c>
      <c r="G452" s="16">
        <f t="shared" si="54"/>
        <v>1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1</v>
      </c>
      <c r="E453" s="16" t="str">
        <f t="shared" si="51"/>
        <v/>
      </c>
      <c r="F453" s="16">
        <f t="shared" si="52"/>
        <v>2.03210729526519E-4</v>
      </c>
      <c r="G453" s="16">
        <f t="shared" si="54"/>
        <v>1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6</v>
      </c>
      <c r="E455" s="16" t="str">
        <f t="shared" si="51"/>
        <v/>
      </c>
      <c r="F455" s="16">
        <f t="shared" si="52"/>
        <v>1.2192643771591139E-3</v>
      </c>
      <c r="G455" s="16">
        <f t="shared" si="54"/>
        <v>1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6</v>
      </c>
      <c r="D456" s="15">
        <v>41</v>
      </c>
      <c r="E456" s="16">
        <f t="shared" si="51"/>
        <v>7.6267954747680179E-4</v>
      </c>
      <c r="F456" s="16">
        <f t="shared" si="52"/>
        <v>8.3316399105872792E-3</v>
      </c>
      <c r="G456" s="16">
        <f t="shared" si="54"/>
        <v>5.833333333333333</v>
      </c>
      <c r="H456" s="16">
        <f t="shared" si="53"/>
        <v>4.4489640269480104E-3</v>
      </c>
    </row>
    <row r="457" spans="1:8" x14ac:dyDescent="0.2">
      <c r="A457" s="13"/>
      <c r="B457" s="14" t="s">
        <v>433</v>
      </c>
      <c r="C457" s="15">
        <v>5</v>
      </c>
      <c r="D457" s="15">
        <v>1</v>
      </c>
      <c r="E457" s="16">
        <f t="shared" si="51"/>
        <v>6.3556628956400153E-4</v>
      </c>
      <c r="F457" s="16">
        <f t="shared" si="52"/>
        <v>2.03210729526519E-4</v>
      </c>
      <c r="G457" s="16">
        <f t="shared" si="54"/>
        <v>-0.8</v>
      </c>
      <c r="H457" s="16">
        <f t="shared" si="53"/>
        <v>-5.0845303165120126E-4</v>
      </c>
    </row>
    <row r="458" spans="1:8" ht="25.5" x14ac:dyDescent="0.2">
      <c r="A458" s="13"/>
      <c r="B458" s="14" t="s">
        <v>434</v>
      </c>
      <c r="C458" s="15">
        <v>2</v>
      </c>
      <c r="D458" s="15">
        <v>0</v>
      </c>
      <c r="E458" s="16">
        <f t="shared" si="51"/>
        <v>2.5422651582560063E-4</v>
      </c>
      <c r="F458" s="16" t="str">
        <f t="shared" si="52"/>
        <v/>
      </c>
      <c r="G458" s="16">
        <f t="shared" si="54"/>
        <v>-1</v>
      </c>
      <c r="H458" s="16">
        <f t="shared" si="53"/>
        <v>-2.5422651582560063E-4</v>
      </c>
    </row>
    <row r="459" spans="1:8" ht="25.5" x14ac:dyDescent="0.2">
      <c r="A459" s="13"/>
      <c r="B459" s="14" t="s">
        <v>435</v>
      </c>
      <c r="C459" s="15">
        <v>13</v>
      </c>
      <c r="D459" s="15">
        <v>3</v>
      </c>
      <c r="E459" s="16">
        <f t="shared" si="51"/>
        <v>1.6524723528664039E-3</v>
      </c>
      <c r="F459" s="16">
        <f t="shared" si="52"/>
        <v>6.0963218857955695E-4</v>
      </c>
      <c r="G459" s="16">
        <f t="shared" si="54"/>
        <v>-0.76923076923076927</v>
      </c>
      <c r="H459" s="16">
        <f t="shared" si="53"/>
        <v>-1.2711325791280031E-3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1</v>
      </c>
      <c r="D461" s="15">
        <v>1</v>
      </c>
      <c r="E461" s="16">
        <f t="shared" si="51"/>
        <v>1.2711325791280032E-4</v>
      </c>
      <c r="F461" s="16">
        <f t="shared" si="52"/>
        <v>2.03210729526519E-4</v>
      </c>
      <c r="G461" s="16">
        <f t="shared" si="54"/>
        <v>0</v>
      </c>
      <c r="H461" s="16">
        <f t="shared" si="53"/>
        <v>0</v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11</v>
      </c>
      <c r="D465" s="15">
        <v>6</v>
      </c>
      <c r="E465" s="16">
        <f t="shared" si="51"/>
        <v>1.3982458370408034E-3</v>
      </c>
      <c r="F465" s="16">
        <f t="shared" si="52"/>
        <v>1.2192643771591139E-3</v>
      </c>
      <c r="G465" s="16">
        <f t="shared" si="54"/>
        <v>-0.45454545454545453</v>
      </c>
      <c r="H465" s="16">
        <f t="shared" si="53"/>
        <v>-6.3556628956400153E-4</v>
      </c>
    </row>
    <row r="466" spans="1:8" x14ac:dyDescent="0.2">
      <c r="A466" s="13"/>
      <c r="B466" s="14" t="s">
        <v>442</v>
      </c>
      <c r="C466" s="15">
        <v>3</v>
      </c>
      <c r="D466" s="15">
        <v>2</v>
      </c>
      <c r="E466" s="16">
        <f t="shared" si="51"/>
        <v>3.8133977373840089E-4</v>
      </c>
      <c r="F466" s="16">
        <f t="shared" si="52"/>
        <v>4.06421459053038E-4</v>
      </c>
      <c r="G466" s="16">
        <f t="shared" si="54"/>
        <v>-0.33333333333333331</v>
      </c>
      <c r="H466" s="16">
        <f t="shared" si="53"/>
        <v>-1.2711325791280029E-4</v>
      </c>
    </row>
    <row r="467" spans="1:8" x14ac:dyDescent="0.2">
      <c r="A467" s="13"/>
      <c r="B467" s="14" t="s">
        <v>443</v>
      </c>
      <c r="C467" s="15">
        <v>1</v>
      </c>
      <c r="D467" s="15">
        <v>1</v>
      </c>
      <c r="E467" s="16">
        <f t="shared" si="51"/>
        <v>1.2711325791280032E-4</v>
      </c>
      <c r="F467" s="16">
        <f t="shared" si="52"/>
        <v>2.03210729526519E-4</v>
      </c>
      <c r="G467" s="16">
        <f t="shared" si="54"/>
        <v>0</v>
      </c>
      <c r="H467" s="16">
        <f t="shared" si="53"/>
        <v>0</v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6</v>
      </c>
      <c r="D469" s="15">
        <v>4</v>
      </c>
      <c r="E469" s="16">
        <f t="shared" si="51"/>
        <v>7.6267954747680179E-4</v>
      </c>
      <c r="F469" s="16">
        <f t="shared" si="52"/>
        <v>8.1284291810607601E-4</v>
      </c>
      <c r="G469" s="16">
        <f t="shared" si="54"/>
        <v>-0.33333333333333331</v>
      </c>
      <c r="H469" s="16">
        <f t="shared" si="53"/>
        <v>-2.5422651582560058E-4</v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23</v>
      </c>
      <c r="D471" s="15">
        <v>21</v>
      </c>
      <c r="E471" s="16">
        <f t="shared" si="51"/>
        <v>2.9236049319944072E-3</v>
      </c>
      <c r="F471" s="16">
        <f t="shared" si="52"/>
        <v>4.2674253200568994E-3</v>
      </c>
      <c r="G471" s="16">
        <f t="shared" si="54"/>
        <v>-8.6956521739130432E-2</v>
      </c>
      <c r="H471" s="16">
        <f t="shared" si="53"/>
        <v>-2.5422651582560063E-4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1</v>
      </c>
      <c r="E475" s="16" t="str">
        <f t="shared" si="51"/>
        <v/>
      </c>
      <c r="F475" s="16">
        <f t="shared" si="52"/>
        <v>2.03210729526519E-4</v>
      </c>
      <c r="G475" s="16">
        <f t="shared" si="54"/>
        <v>1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2</v>
      </c>
      <c r="D476" s="15">
        <v>0</v>
      </c>
      <c r="E476" s="16">
        <f t="shared" si="51"/>
        <v>2.5422651582560063E-4</v>
      </c>
      <c r="F476" s="16" t="str">
        <f t="shared" si="52"/>
        <v/>
      </c>
      <c r="G476" s="16">
        <f t="shared" si="54"/>
        <v>-1</v>
      </c>
      <c r="H476" s="16">
        <f t="shared" si="53"/>
        <v>-2.5422651582560063E-4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56</v>
      </c>
      <c r="D479" s="15">
        <v>4</v>
      </c>
      <c r="E479" s="16">
        <f t="shared" si="55"/>
        <v>7.1183424431168173E-3</v>
      </c>
      <c r="F479" s="16">
        <f t="shared" si="56"/>
        <v>8.1284291810607601E-4</v>
      </c>
      <c r="G479" s="16">
        <f t="shared" si="58"/>
        <v>-0.9285714285714286</v>
      </c>
      <c r="H479" s="16">
        <f t="shared" si="57"/>
        <v>-6.6098894114656167E-3</v>
      </c>
    </row>
    <row r="480" spans="1:8" ht="25.5" x14ac:dyDescent="0.2">
      <c r="A480" s="13"/>
      <c r="B480" s="14" t="s">
        <v>456</v>
      </c>
      <c r="C480" s="15">
        <v>16</v>
      </c>
      <c r="D480" s="15">
        <v>0</v>
      </c>
      <c r="E480" s="16">
        <f t="shared" si="55"/>
        <v>2.0338121266048051E-3</v>
      </c>
      <c r="F480" s="16" t="str">
        <f t="shared" si="56"/>
        <v/>
      </c>
      <c r="G480" s="16">
        <f t="shared" si="58"/>
        <v>-1</v>
      </c>
      <c r="H480" s="16">
        <f t="shared" si="57"/>
        <v>-2.0338121266048051E-3</v>
      </c>
    </row>
    <row r="481" spans="1:8" x14ac:dyDescent="0.2">
      <c r="A481" s="13"/>
      <c r="B481" s="14" t="s">
        <v>457</v>
      </c>
      <c r="C481" s="15">
        <v>2</v>
      </c>
      <c r="D481" s="15">
        <v>1</v>
      </c>
      <c r="E481" s="16">
        <f t="shared" si="55"/>
        <v>2.5422651582560063E-4</v>
      </c>
      <c r="F481" s="16">
        <f t="shared" si="56"/>
        <v>2.03210729526519E-4</v>
      </c>
      <c r="G481" s="16">
        <f t="shared" si="58"/>
        <v>-0.5</v>
      </c>
      <c r="H481" s="16">
        <f t="shared" si="57"/>
        <v>-1.2711325791280032E-4</v>
      </c>
    </row>
    <row r="482" spans="1:8" x14ac:dyDescent="0.2">
      <c r="A482" s="13"/>
      <c r="B482" s="14" t="s">
        <v>458</v>
      </c>
      <c r="C482" s="15">
        <v>8</v>
      </c>
      <c r="D482" s="15">
        <v>0</v>
      </c>
      <c r="E482" s="16">
        <f t="shared" si="55"/>
        <v>1.0169060633024025E-3</v>
      </c>
      <c r="F482" s="16" t="str">
        <f t="shared" si="56"/>
        <v/>
      </c>
      <c r="G482" s="16">
        <f t="shared" si="58"/>
        <v>-1</v>
      </c>
      <c r="H482" s="16">
        <f t="shared" si="57"/>
        <v>-1.0169060633024025E-3</v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31</v>
      </c>
      <c r="D484" s="15">
        <v>15</v>
      </c>
      <c r="E484" s="16">
        <f t="shared" si="55"/>
        <v>3.9405109952968097E-3</v>
      </c>
      <c r="F484" s="16">
        <f t="shared" si="56"/>
        <v>3.0481609428977849E-3</v>
      </c>
      <c r="G484" s="16">
        <f t="shared" si="58"/>
        <v>-0.5161290322580645</v>
      </c>
      <c r="H484" s="16">
        <f t="shared" si="57"/>
        <v>-2.0338121266048051E-3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14</v>
      </c>
      <c r="D486" s="15">
        <v>2</v>
      </c>
      <c r="E486" s="16">
        <f t="shared" si="55"/>
        <v>1.7795856107792043E-3</v>
      </c>
      <c r="F486" s="16">
        <f t="shared" si="56"/>
        <v>4.06421459053038E-4</v>
      </c>
      <c r="G486" s="16">
        <f t="shared" si="58"/>
        <v>-0.8571428571428571</v>
      </c>
      <c r="H486" s="16">
        <f t="shared" si="57"/>
        <v>-1.5253590949536036E-3</v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1</v>
      </c>
      <c r="E488" s="16" t="str">
        <f t="shared" si="55"/>
        <v/>
      </c>
      <c r="F488" s="16">
        <f t="shared" si="56"/>
        <v>2.03210729526519E-4</v>
      </c>
      <c r="G488" s="16">
        <f t="shared" si="58"/>
        <v>1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42</v>
      </c>
      <c r="D489" s="15">
        <v>1</v>
      </c>
      <c r="E489" s="16">
        <f t="shared" si="55"/>
        <v>5.338756832337613E-3</v>
      </c>
      <c r="F489" s="16">
        <f t="shared" si="56"/>
        <v>2.03210729526519E-4</v>
      </c>
      <c r="G489" s="16">
        <f t="shared" si="58"/>
        <v>-0.97619047619047616</v>
      </c>
      <c r="H489" s="16">
        <f t="shared" si="57"/>
        <v>-5.2116435744248126E-3</v>
      </c>
    </row>
    <row r="490" spans="1:8" x14ac:dyDescent="0.2">
      <c r="A490" s="13"/>
      <c r="B490" s="14" t="s">
        <v>466</v>
      </c>
      <c r="C490" s="15">
        <v>14</v>
      </c>
      <c r="D490" s="15">
        <v>7</v>
      </c>
      <c r="E490" s="16">
        <f t="shared" si="55"/>
        <v>1.7795856107792043E-3</v>
      </c>
      <c r="F490" s="16">
        <f t="shared" si="56"/>
        <v>1.4224751066856331E-3</v>
      </c>
      <c r="G490" s="16">
        <f t="shared" si="58"/>
        <v>-0.5</v>
      </c>
      <c r="H490" s="16">
        <f t="shared" si="57"/>
        <v>-8.8979280538960216E-4</v>
      </c>
    </row>
    <row r="491" spans="1:8" x14ac:dyDescent="0.2">
      <c r="A491" s="13"/>
      <c r="B491" s="14" t="s">
        <v>467</v>
      </c>
      <c r="C491" s="15">
        <v>0</v>
      </c>
      <c r="D491" s="15">
        <v>1</v>
      </c>
      <c r="E491" s="16" t="str">
        <f t="shared" si="55"/>
        <v/>
      </c>
      <c r="F491" s="16">
        <f t="shared" si="56"/>
        <v>2.03210729526519E-4</v>
      </c>
      <c r="G491" s="16">
        <f t="shared" si="58"/>
        <v>1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1</v>
      </c>
      <c r="D495" s="15">
        <v>1</v>
      </c>
      <c r="E495" s="16">
        <f t="shared" si="55"/>
        <v>1.2711325791280032E-4</v>
      </c>
      <c r="F495" s="16">
        <f t="shared" si="56"/>
        <v>2.03210729526519E-4</v>
      </c>
      <c r="G495" s="16">
        <f t="shared" si="58"/>
        <v>0</v>
      </c>
      <c r="H495" s="16">
        <f t="shared" si="57"/>
        <v>0</v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1</v>
      </c>
      <c r="D498" s="15">
        <v>5</v>
      </c>
      <c r="E498" s="16">
        <f t="shared" si="55"/>
        <v>1.2711325791280032E-4</v>
      </c>
      <c r="F498" s="16">
        <f t="shared" si="56"/>
        <v>1.016053647632595E-3</v>
      </c>
      <c r="G498" s="16">
        <f t="shared" si="58"/>
        <v>4</v>
      </c>
      <c r="H498" s="16">
        <f t="shared" si="57"/>
        <v>5.0845303165120126E-4</v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2</v>
      </c>
      <c r="D500" s="15">
        <v>3</v>
      </c>
      <c r="E500" s="16">
        <f t="shared" si="55"/>
        <v>2.5422651582560063E-4</v>
      </c>
      <c r="F500" s="16">
        <f t="shared" si="56"/>
        <v>6.0963218857955695E-4</v>
      </c>
      <c r="G500" s="16">
        <f t="shared" si="58"/>
        <v>0.5</v>
      </c>
      <c r="H500" s="16">
        <f t="shared" si="57"/>
        <v>1.2711325791280032E-4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4</v>
      </c>
      <c r="E506" s="16" t="str">
        <f t="shared" si="55"/>
        <v/>
      </c>
      <c r="F506" s="16">
        <f t="shared" si="56"/>
        <v>8.1284291810607601E-4</v>
      </c>
      <c r="G506" s="16">
        <f t="shared" si="58"/>
        <v>1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1</v>
      </c>
      <c r="D509" s="15">
        <v>2</v>
      </c>
      <c r="E509" s="16">
        <f t="shared" si="55"/>
        <v>1.2711325791280032E-4</v>
      </c>
      <c r="F509" s="16">
        <f t="shared" si="56"/>
        <v>4.06421459053038E-4</v>
      </c>
      <c r="G509" s="16">
        <f t="shared" si="58"/>
        <v>1</v>
      </c>
      <c r="H509" s="16">
        <f t="shared" si="57"/>
        <v>1.2711325791280032E-4</v>
      </c>
    </row>
    <row r="510" spans="1:8" x14ac:dyDescent="0.2">
      <c r="A510" s="13"/>
      <c r="B510" s="14" t="s">
        <v>486</v>
      </c>
      <c r="C510" s="15">
        <v>13</v>
      </c>
      <c r="D510" s="15">
        <v>14</v>
      </c>
      <c r="E510" s="16">
        <f t="shared" si="55"/>
        <v>1.6524723528664039E-3</v>
      </c>
      <c r="F510" s="16">
        <f t="shared" si="56"/>
        <v>2.8449502133712661E-3</v>
      </c>
      <c r="G510" s="16">
        <f t="shared" si="58"/>
        <v>7.6923076923076927E-2</v>
      </c>
      <c r="H510" s="16">
        <f t="shared" si="57"/>
        <v>1.2711325791280032E-4</v>
      </c>
    </row>
    <row r="511" spans="1:8" x14ac:dyDescent="0.2">
      <c r="A511" s="13"/>
      <c r="B511" s="14" t="s">
        <v>487</v>
      </c>
      <c r="C511" s="15">
        <v>38</v>
      </c>
      <c r="D511" s="15">
        <v>12</v>
      </c>
      <c r="E511" s="16">
        <f t="shared" si="55"/>
        <v>4.8303038006864115E-3</v>
      </c>
      <c r="F511" s="16">
        <f t="shared" si="56"/>
        <v>2.4385287543182278E-3</v>
      </c>
      <c r="G511" s="16">
        <f t="shared" si="58"/>
        <v>-0.68421052631578949</v>
      </c>
      <c r="H511" s="16">
        <f t="shared" si="57"/>
        <v>-3.3049447057328079E-3</v>
      </c>
    </row>
    <row r="512" spans="1:8" ht="38.25" x14ac:dyDescent="0.2">
      <c r="A512" s="13"/>
      <c r="B512" s="14" t="s">
        <v>488</v>
      </c>
      <c r="C512" s="15">
        <v>1</v>
      </c>
      <c r="D512" s="15">
        <v>1</v>
      </c>
      <c r="E512" s="16">
        <f t="shared" si="55"/>
        <v>1.2711325791280032E-4</v>
      </c>
      <c r="F512" s="16">
        <f t="shared" si="56"/>
        <v>2.03210729526519E-4</v>
      </c>
      <c r="G512" s="16">
        <f t="shared" si="58"/>
        <v>0</v>
      </c>
      <c r="H512" s="16">
        <f t="shared" si="57"/>
        <v>0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31</v>
      </c>
      <c r="D514" s="15">
        <v>1</v>
      </c>
      <c r="E514" s="16">
        <f t="shared" si="55"/>
        <v>3.9405109952968097E-3</v>
      </c>
      <c r="F514" s="16">
        <f t="shared" si="56"/>
        <v>2.03210729526519E-4</v>
      </c>
      <c r="G514" s="16">
        <f t="shared" si="58"/>
        <v>-0.967741935483871</v>
      </c>
      <c r="H514" s="16">
        <f t="shared" si="57"/>
        <v>-3.8133977373840094E-3</v>
      </c>
    </row>
    <row r="515" spans="1:8" ht="25.5" x14ac:dyDescent="0.2">
      <c r="A515" s="13"/>
      <c r="B515" s="14" t="s">
        <v>491</v>
      </c>
      <c r="C515" s="15">
        <v>112</v>
      </c>
      <c r="D515" s="15">
        <v>32</v>
      </c>
      <c r="E515" s="16">
        <f t="shared" si="55"/>
        <v>1.4236684886233635E-2</v>
      </c>
      <c r="F515" s="16">
        <f t="shared" si="56"/>
        <v>6.5027433448486081E-3</v>
      </c>
      <c r="G515" s="16">
        <f t="shared" si="58"/>
        <v>-0.7142857142857143</v>
      </c>
      <c r="H515" s="16">
        <f t="shared" si="57"/>
        <v>-1.0169060633024024E-2</v>
      </c>
    </row>
    <row r="516" spans="1:8" x14ac:dyDescent="0.2">
      <c r="A516" s="13"/>
      <c r="B516" s="14" t="s">
        <v>492</v>
      </c>
      <c r="C516" s="15">
        <v>1</v>
      </c>
      <c r="D516" s="15">
        <v>0</v>
      </c>
      <c r="E516" s="16">
        <f t="shared" si="55"/>
        <v>1.2711325791280032E-4</v>
      </c>
      <c r="F516" s="16" t="str">
        <f t="shared" si="56"/>
        <v/>
      </c>
      <c r="G516" s="16">
        <f t="shared" si="58"/>
        <v>-1</v>
      </c>
      <c r="H516" s="16">
        <f t="shared" si="57"/>
        <v>-1.2711325791280032E-4</v>
      </c>
    </row>
    <row r="517" spans="1:8" ht="25.5" x14ac:dyDescent="0.2">
      <c r="A517" s="13"/>
      <c r="B517" s="14" t="s">
        <v>493</v>
      </c>
      <c r="C517" s="15">
        <v>4</v>
      </c>
      <c r="D517" s="15">
        <v>9</v>
      </c>
      <c r="E517" s="16">
        <f t="shared" si="55"/>
        <v>5.0845303165120126E-4</v>
      </c>
      <c r="F517" s="16">
        <f t="shared" si="56"/>
        <v>1.828896565738671E-3</v>
      </c>
      <c r="G517" s="16">
        <f t="shared" si="58"/>
        <v>1.25</v>
      </c>
      <c r="H517" s="16">
        <f t="shared" si="57"/>
        <v>6.3556628956400163E-4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12</v>
      </c>
      <c r="E519" s="16" t="str">
        <f t="shared" si="55"/>
        <v/>
      </c>
      <c r="F519" s="16">
        <f t="shared" si="56"/>
        <v>2.4385287543182278E-3</v>
      </c>
      <c r="G519" s="16">
        <f t="shared" si="58"/>
        <v>1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4</v>
      </c>
      <c r="D522" s="15">
        <v>0</v>
      </c>
      <c r="E522" s="16">
        <f t="shared" si="55"/>
        <v>5.0845303165120126E-4</v>
      </c>
      <c r="F522" s="16" t="str">
        <f t="shared" si="56"/>
        <v/>
      </c>
      <c r="G522" s="16">
        <f t="shared" si="58"/>
        <v>-1</v>
      </c>
      <c r="H522" s="16">
        <f t="shared" si="57"/>
        <v>-5.0845303165120126E-4</v>
      </c>
    </row>
    <row r="523" spans="1:8" ht="25.5" x14ac:dyDescent="0.2">
      <c r="A523" s="13"/>
      <c r="B523" s="14" t="s">
        <v>499</v>
      </c>
      <c r="C523" s="15">
        <v>0</v>
      </c>
      <c r="D523" s="15">
        <v>10</v>
      </c>
      <c r="E523" s="16" t="str">
        <f t="shared" si="55"/>
        <v/>
      </c>
      <c r="F523" s="16">
        <f t="shared" si="56"/>
        <v>2.0321072952651899E-3</v>
      </c>
      <c r="G523" s="16">
        <f t="shared" si="58"/>
        <v>1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8</v>
      </c>
      <c r="D524" s="15">
        <v>4</v>
      </c>
      <c r="E524" s="16">
        <f t="shared" si="55"/>
        <v>1.0169060633024025E-3</v>
      </c>
      <c r="F524" s="16">
        <f t="shared" si="56"/>
        <v>8.1284291810607601E-4</v>
      </c>
      <c r="G524" s="16">
        <f t="shared" si="58"/>
        <v>-0.5</v>
      </c>
      <c r="H524" s="16">
        <f t="shared" si="57"/>
        <v>-5.0845303165120126E-4</v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3</v>
      </c>
      <c r="D526" s="15">
        <v>0</v>
      </c>
      <c r="E526" s="16">
        <f t="shared" si="55"/>
        <v>3.8133977373840089E-4</v>
      </c>
      <c r="F526" s="16" t="str">
        <f t="shared" si="56"/>
        <v/>
      </c>
      <c r="G526" s="16">
        <f t="shared" si="58"/>
        <v>-1</v>
      </c>
      <c r="H526" s="16">
        <f t="shared" si="57"/>
        <v>-3.8133977373840089E-4</v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1</v>
      </c>
      <c r="D529" s="15">
        <v>5</v>
      </c>
      <c r="E529" s="16">
        <f t="shared" si="55"/>
        <v>1.2711325791280032E-4</v>
      </c>
      <c r="F529" s="16">
        <f t="shared" si="56"/>
        <v>1.016053647632595E-3</v>
      </c>
      <c r="G529" s="16">
        <f t="shared" si="58"/>
        <v>4</v>
      </c>
      <c r="H529" s="16">
        <f t="shared" si="57"/>
        <v>5.0845303165120126E-4</v>
      </c>
    </row>
    <row r="530" spans="1:8" ht="25.5" x14ac:dyDescent="0.2">
      <c r="A530" s="13"/>
      <c r="B530" s="14" t="s">
        <v>506</v>
      </c>
      <c r="C530" s="15">
        <v>1</v>
      </c>
      <c r="D530" s="15">
        <v>5</v>
      </c>
      <c r="E530" s="16">
        <f t="shared" si="55"/>
        <v>1.2711325791280032E-4</v>
      </c>
      <c r="F530" s="16">
        <f t="shared" si="56"/>
        <v>1.016053647632595E-3</v>
      </c>
      <c r="G530" s="16">
        <f t="shared" si="58"/>
        <v>4</v>
      </c>
      <c r="H530" s="16">
        <f t="shared" si="57"/>
        <v>5.0845303165120126E-4</v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4</v>
      </c>
      <c r="D532" s="15">
        <v>2</v>
      </c>
      <c r="E532" s="16">
        <f t="shared" si="55"/>
        <v>5.0845303165120126E-4</v>
      </c>
      <c r="F532" s="16">
        <f t="shared" si="56"/>
        <v>4.06421459053038E-4</v>
      </c>
      <c r="G532" s="16">
        <f t="shared" si="58"/>
        <v>-0.5</v>
      </c>
      <c r="H532" s="16">
        <f t="shared" si="57"/>
        <v>-2.5422651582560063E-4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10</v>
      </c>
      <c r="D534" s="15">
        <v>8</v>
      </c>
      <c r="E534" s="16">
        <f t="shared" si="55"/>
        <v>1.2711325791280031E-3</v>
      </c>
      <c r="F534" s="16">
        <f t="shared" si="56"/>
        <v>1.625685836212152E-3</v>
      </c>
      <c r="G534" s="16">
        <f t="shared" si="58"/>
        <v>-0.2</v>
      </c>
      <c r="H534" s="16">
        <f t="shared" si="57"/>
        <v>-2.5422651582560063E-4</v>
      </c>
    </row>
    <row r="535" spans="1:8" x14ac:dyDescent="0.2">
      <c r="A535" s="13"/>
      <c r="B535" s="14" t="s">
        <v>511</v>
      </c>
      <c r="C535" s="15">
        <v>173</v>
      </c>
      <c r="D535" s="15">
        <v>39</v>
      </c>
      <c r="E535" s="16">
        <f t="shared" si="55"/>
        <v>2.1990593618914454E-2</v>
      </c>
      <c r="F535" s="16">
        <f t="shared" si="56"/>
        <v>7.9252184515342418E-3</v>
      </c>
      <c r="G535" s="16">
        <f t="shared" si="58"/>
        <v>-0.77456647398843925</v>
      </c>
      <c r="H535" s="16">
        <f t="shared" si="57"/>
        <v>-1.7033176560315239E-2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1</v>
      </c>
      <c r="E537" s="16" t="str">
        <f t="shared" si="55"/>
        <v/>
      </c>
      <c r="F537" s="16">
        <f t="shared" si="56"/>
        <v>2.03210729526519E-4</v>
      </c>
      <c r="G537" s="16">
        <f t="shared" si="58"/>
        <v>1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71</v>
      </c>
      <c r="D538" s="15">
        <v>13</v>
      </c>
      <c r="E538" s="16">
        <f t="shared" si="55"/>
        <v>9.0250413118088211E-3</v>
      </c>
      <c r="F538" s="16">
        <f t="shared" si="56"/>
        <v>2.641739483844747E-3</v>
      </c>
      <c r="G538" s="16">
        <f t="shared" si="58"/>
        <v>-0.81690140845070425</v>
      </c>
      <c r="H538" s="16">
        <f t="shared" si="57"/>
        <v>-7.3725689589424171E-3</v>
      </c>
    </row>
    <row r="539" spans="1:8" x14ac:dyDescent="0.2">
      <c r="A539" s="13"/>
      <c r="B539" s="14" t="s">
        <v>515</v>
      </c>
      <c r="C539" s="15">
        <v>27</v>
      </c>
      <c r="D539" s="15">
        <v>7</v>
      </c>
      <c r="E539" s="16">
        <f t="shared" si="55"/>
        <v>3.4320579636456083E-3</v>
      </c>
      <c r="F539" s="16">
        <f t="shared" si="56"/>
        <v>1.4224751066856331E-3</v>
      </c>
      <c r="G539" s="16">
        <f t="shared" si="58"/>
        <v>-0.7407407407407407</v>
      </c>
      <c r="H539" s="16">
        <f t="shared" si="57"/>
        <v>-2.5422651582560061E-3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1</v>
      </c>
      <c r="E542" s="16" t="str">
        <f t="shared" si="59"/>
        <v/>
      </c>
      <c r="F542" s="16">
        <f t="shared" si="60"/>
        <v>2.03210729526519E-4</v>
      </c>
      <c r="G542" s="16">
        <f t="shared" ref="G542:G576" si="62">+IF(AND(C542=0,D542=0)," ",IF(C542=0,1,IF(D542=0,-1,(D542-C542)/C542)))</f>
        <v>1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1</v>
      </c>
      <c r="E543" s="16" t="str">
        <f t="shared" si="59"/>
        <v/>
      </c>
      <c r="F543" s="16">
        <f t="shared" si="60"/>
        <v>2.03210729526519E-4</v>
      </c>
      <c r="G543" s="16">
        <f t="shared" si="62"/>
        <v>1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1</v>
      </c>
      <c r="E544" s="16" t="str">
        <f t="shared" si="59"/>
        <v/>
      </c>
      <c r="F544" s="16">
        <f t="shared" si="60"/>
        <v>2.03210729526519E-4</v>
      </c>
      <c r="G544" s="16">
        <f t="shared" si="62"/>
        <v>1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3</v>
      </c>
      <c r="E545" s="16" t="str">
        <f t="shared" si="59"/>
        <v/>
      </c>
      <c r="F545" s="16">
        <f t="shared" si="60"/>
        <v>6.0963218857955695E-4</v>
      </c>
      <c r="G545" s="16">
        <f t="shared" si="62"/>
        <v>1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1</v>
      </c>
      <c r="E546" s="16" t="str">
        <f t="shared" si="59"/>
        <v/>
      </c>
      <c r="F546" s="16">
        <f t="shared" si="60"/>
        <v>2.03210729526519E-4</v>
      </c>
      <c r="G546" s="16">
        <f t="shared" si="62"/>
        <v>1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31</v>
      </c>
      <c r="D548" s="15">
        <v>63</v>
      </c>
      <c r="E548" s="16">
        <f t="shared" si="59"/>
        <v>3.9405109952968097E-3</v>
      </c>
      <c r="F548" s="16">
        <f t="shared" si="60"/>
        <v>1.2802275960170697E-2</v>
      </c>
      <c r="G548" s="16">
        <f t="shared" si="62"/>
        <v>1.032258064516129</v>
      </c>
      <c r="H548" s="16">
        <f t="shared" si="61"/>
        <v>4.0676242532096101E-3</v>
      </c>
    </row>
    <row r="549" spans="1:8" ht="25.5" x14ac:dyDescent="0.2">
      <c r="A549" s="13"/>
      <c r="B549" s="14" t="s">
        <v>524</v>
      </c>
      <c r="C549" s="15">
        <v>0</v>
      </c>
      <c r="D549" s="15">
        <v>1</v>
      </c>
      <c r="E549" s="16" t="str">
        <f t="shared" si="59"/>
        <v/>
      </c>
      <c r="F549" s="16">
        <f t="shared" si="60"/>
        <v>2.03210729526519E-4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2</v>
      </c>
      <c r="D551" s="15">
        <v>3</v>
      </c>
      <c r="E551" s="16">
        <f t="shared" si="59"/>
        <v>2.5422651582560063E-4</v>
      </c>
      <c r="F551" s="16">
        <f t="shared" si="60"/>
        <v>6.0963218857955695E-4</v>
      </c>
      <c r="G551" s="16">
        <f t="shared" si="62"/>
        <v>0.5</v>
      </c>
      <c r="H551" s="16">
        <f t="shared" si="61"/>
        <v>1.2711325791280032E-4</v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11</v>
      </c>
      <c r="D554" s="15">
        <v>5</v>
      </c>
      <c r="E554" s="16">
        <f t="shared" si="59"/>
        <v>1.3982458370408034E-3</v>
      </c>
      <c r="F554" s="16">
        <f t="shared" si="60"/>
        <v>1.016053647632595E-3</v>
      </c>
      <c r="G554" s="16">
        <f t="shared" si="62"/>
        <v>-0.54545454545454541</v>
      </c>
      <c r="H554" s="16">
        <f t="shared" si="61"/>
        <v>-7.6267954747680179E-4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8</v>
      </c>
      <c r="D556" s="15">
        <v>2</v>
      </c>
      <c r="E556" s="16">
        <f t="shared" si="59"/>
        <v>1.0169060633024025E-3</v>
      </c>
      <c r="F556" s="16">
        <f t="shared" si="60"/>
        <v>4.06421459053038E-4</v>
      </c>
      <c r="G556" s="16">
        <f t="shared" si="62"/>
        <v>-0.75</v>
      </c>
      <c r="H556" s="16">
        <f t="shared" si="61"/>
        <v>-7.626795474768019E-4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39</v>
      </c>
      <c r="D559" s="15">
        <v>18</v>
      </c>
      <c r="E559" s="16">
        <f t="shared" si="59"/>
        <v>4.9574170585992118E-3</v>
      </c>
      <c r="F559" s="16">
        <f t="shared" si="60"/>
        <v>3.6577931314773419E-3</v>
      </c>
      <c r="G559" s="16">
        <f t="shared" si="62"/>
        <v>-0.53846153846153844</v>
      </c>
      <c r="H559" s="16">
        <f t="shared" si="61"/>
        <v>-2.669378416168806E-3</v>
      </c>
    </row>
    <row r="560" spans="1:8" ht="25.5" x14ac:dyDescent="0.2">
      <c r="A560" s="13"/>
      <c r="B560" s="14" t="s">
        <v>535</v>
      </c>
      <c r="C560" s="15">
        <v>13</v>
      </c>
      <c r="D560" s="15">
        <v>10</v>
      </c>
      <c r="E560" s="16">
        <f t="shared" si="59"/>
        <v>1.6524723528664039E-3</v>
      </c>
      <c r="F560" s="16">
        <f t="shared" si="60"/>
        <v>2.0321072952651899E-3</v>
      </c>
      <c r="G560" s="16">
        <f t="shared" si="62"/>
        <v>-0.23076923076923078</v>
      </c>
      <c r="H560" s="16">
        <f t="shared" si="61"/>
        <v>-3.8133977373840095E-4</v>
      </c>
    </row>
    <row r="561" spans="1:8" x14ac:dyDescent="0.2">
      <c r="A561" s="13"/>
      <c r="B561" s="14" t="s">
        <v>536</v>
      </c>
      <c r="C561" s="15">
        <v>38</v>
      </c>
      <c r="D561" s="15">
        <v>36</v>
      </c>
      <c r="E561" s="16">
        <f t="shared" si="59"/>
        <v>4.8303038006864115E-3</v>
      </c>
      <c r="F561" s="16">
        <f t="shared" si="60"/>
        <v>7.3155862629546839E-3</v>
      </c>
      <c r="G561" s="16">
        <f t="shared" si="62"/>
        <v>-5.2631578947368418E-2</v>
      </c>
      <c r="H561" s="16">
        <f t="shared" si="61"/>
        <v>-2.5422651582560058E-4</v>
      </c>
    </row>
    <row r="562" spans="1:8" x14ac:dyDescent="0.2">
      <c r="A562" s="13"/>
      <c r="B562" s="14" t="s">
        <v>537</v>
      </c>
      <c r="C562" s="15">
        <v>5</v>
      </c>
      <c r="D562" s="15">
        <v>7</v>
      </c>
      <c r="E562" s="16">
        <f t="shared" si="59"/>
        <v>6.3556628956400153E-4</v>
      </c>
      <c r="F562" s="16">
        <f t="shared" si="60"/>
        <v>1.4224751066856331E-3</v>
      </c>
      <c r="G562" s="16">
        <f t="shared" si="62"/>
        <v>0.4</v>
      </c>
      <c r="H562" s="16">
        <f t="shared" si="61"/>
        <v>2.5422651582560063E-4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3</v>
      </c>
      <c r="D566" s="15">
        <v>0</v>
      </c>
      <c r="E566" s="16">
        <f t="shared" si="59"/>
        <v>3.8133977373840089E-4</v>
      </c>
      <c r="F566" s="16" t="str">
        <f t="shared" si="60"/>
        <v/>
      </c>
      <c r="G566" s="16">
        <f t="shared" si="62"/>
        <v>-1</v>
      </c>
      <c r="H566" s="16">
        <f t="shared" si="61"/>
        <v>-3.8133977373840089E-4</v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50</v>
      </c>
      <c r="D568" s="15">
        <v>20</v>
      </c>
      <c r="E568" s="16">
        <f t="shared" si="59"/>
        <v>6.355662895640015E-3</v>
      </c>
      <c r="F568" s="16">
        <f t="shared" si="60"/>
        <v>4.0642145905303798E-3</v>
      </c>
      <c r="G568" s="16">
        <f t="shared" si="62"/>
        <v>-0.6</v>
      </c>
      <c r="H568" s="16">
        <f t="shared" si="61"/>
        <v>-3.8133977373840089E-3</v>
      </c>
    </row>
    <row r="569" spans="1:8" x14ac:dyDescent="0.2">
      <c r="A569" s="13"/>
      <c r="B569" s="14" t="s">
        <v>544</v>
      </c>
      <c r="C569" s="15">
        <v>3</v>
      </c>
      <c r="D569" s="15">
        <v>1</v>
      </c>
      <c r="E569" s="16">
        <f t="shared" si="59"/>
        <v>3.8133977373840089E-4</v>
      </c>
      <c r="F569" s="16">
        <f t="shared" si="60"/>
        <v>2.03210729526519E-4</v>
      </c>
      <c r="G569" s="16">
        <f t="shared" si="62"/>
        <v>-0.66666666666666663</v>
      </c>
      <c r="H569" s="16">
        <f t="shared" si="61"/>
        <v>-2.5422651582560058E-4</v>
      </c>
    </row>
    <row r="570" spans="1:8" x14ac:dyDescent="0.2">
      <c r="A570" s="13"/>
      <c r="B570" s="14" t="s">
        <v>545</v>
      </c>
      <c r="C570" s="15">
        <v>3</v>
      </c>
      <c r="D570" s="15">
        <v>1</v>
      </c>
      <c r="E570" s="16">
        <f t="shared" si="59"/>
        <v>3.8133977373840089E-4</v>
      </c>
      <c r="F570" s="16">
        <f t="shared" si="60"/>
        <v>2.03210729526519E-4</v>
      </c>
      <c r="G570" s="16">
        <f t="shared" si="62"/>
        <v>-0.66666666666666663</v>
      </c>
      <c r="H570" s="16">
        <f t="shared" si="61"/>
        <v>-2.5422651582560058E-4</v>
      </c>
    </row>
    <row r="571" spans="1:8" ht="25.5" x14ac:dyDescent="0.2">
      <c r="A571" s="13"/>
      <c r="B571" s="14" t="s">
        <v>546</v>
      </c>
      <c r="C571" s="15">
        <v>1</v>
      </c>
      <c r="D571" s="15">
        <v>1</v>
      </c>
      <c r="E571" s="16">
        <f t="shared" si="59"/>
        <v>1.2711325791280032E-4</v>
      </c>
      <c r="F571" s="16">
        <f t="shared" si="60"/>
        <v>2.03210729526519E-4</v>
      </c>
      <c r="G571" s="16">
        <f t="shared" si="62"/>
        <v>0</v>
      </c>
      <c r="H571" s="16">
        <f t="shared" si="61"/>
        <v>0</v>
      </c>
    </row>
    <row r="572" spans="1:8" x14ac:dyDescent="0.2">
      <c r="A572" s="13"/>
      <c r="B572" s="14" t="s">
        <v>547</v>
      </c>
      <c r="C572" s="15">
        <v>0</v>
      </c>
      <c r="D572" s="15">
        <v>1</v>
      </c>
      <c r="E572" s="16" t="str">
        <f t="shared" si="59"/>
        <v/>
      </c>
      <c r="F572" s="16">
        <f t="shared" si="60"/>
        <v>2.03210729526519E-4</v>
      </c>
      <c r="G572" s="16">
        <f t="shared" si="62"/>
        <v>1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1</v>
      </c>
      <c r="E574" s="16" t="str">
        <f t="shared" si="59"/>
        <v/>
      </c>
      <c r="F574" s="16">
        <f t="shared" si="60"/>
        <v>2.03210729526519E-4</v>
      </c>
      <c r="G574" s="16">
        <f t="shared" si="62"/>
        <v>1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11</v>
      </c>
      <c r="E576" s="16" t="str">
        <f t="shared" si="59"/>
        <v/>
      </c>
      <c r="F576" s="16">
        <f t="shared" si="60"/>
        <v>2.2353180247917091E-3</v>
      </c>
      <c r="G576" s="16">
        <f t="shared" si="62"/>
        <v>1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6185</v>
      </c>
      <c r="D582" s="18">
        <f>SUM(D583:D609)</f>
        <v>846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-0.86321746160064672</v>
      </c>
      <c r="H582" s="19">
        <f t="shared" ref="H582:H609" si="65">+IF(OR(AND(E582=""),(G582="")),"",E582*G582)</f>
        <v>-0.86321746160064672</v>
      </c>
    </row>
    <row r="583" spans="1:8" x14ac:dyDescent="0.2">
      <c r="A583" s="13"/>
      <c r="B583" s="14" t="s">
        <v>552</v>
      </c>
      <c r="C583" s="15">
        <v>2</v>
      </c>
      <c r="D583" s="15">
        <v>0</v>
      </c>
      <c r="E583" s="16">
        <f t="shared" si="63"/>
        <v>3.2336297493936947E-4</v>
      </c>
      <c r="F583" s="16" t="str">
        <f t="shared" si="64"/>
        <v/>
      </c>
      <c r="G583" s="16">
        <f t="shared" ref="G583:G609" si="66">+IF(AND(C583=0,D583=0)," ",IF(C583=0,1,IF(D583=0,-1,(D583-C583)/C583)))</f>
        <v>-1</v>
      </c>
      <c r="H583" s="16">
        <f t="shared" si="65"/>
        <v>-3.2336297493936947E-4</v>
      </c>
    </row>
    <row r="584" spans="1:8" x14ac:dyDescent="0.2">
      <c r="A584" s="13"/>
      <c r="B584" s="14" t="s">
        <v>553</v>
      </c>
      <c r="C584" s="15">
        <v>18</v>
      </c>
      <c r="D584" s="15">
        <v>22</v>
      </c>
      <c r="E584" s="16">
        <f t="shared" si="63"/>
        <v>2.9102667744543248E-3</v>
      </c>
      <c r="F584" s="16">
        <f t="shared" si="64"/>
        <v>2.6004728132387706E-2</v>
      </c>
      <c r="G584" s="16">
        <f t="shared" si="66"/>
        <v>0.22222222222222221</v>
      </c>
      <c r="H584" s="16">
        <f t="shared" si="65"/>
        <v>6.4672594987873883E-4</v>
      </c>
    </row>
    <row r="585" spans="1:8" ht="25.5" x14ac:dyDescent="0.2">
      <c r="A585" s="13"/>
      <c r="B585" s="14" t="s">
        <v>554</v>
      </c>
      <c r="C585" s="15">
        <v>269</v>
      </c>
      <c r="D585" s="15">
        <v>140</v>
      </c>
      <c r="E585" s="16">
        <f t="shared" si="63"/>
        <v>4.3492320129345188E-2</v>
      </c>
      <c r="F585" s="16">
        <f t="shared" si="64"/>
        <v>0.16548463356973994</v>
      </c>
      <c r="G585" s="16">
        <f t="shared" si="66"/>
        <v>-0.4795539033457249</v>
      </c>
      <c r="H585" s="16">
        <f t="shared" si="65"/>
        <v>-2.0856911883589329E-2</v>
      </c>
    </row>
    <row r="586" spans="1:8" x14ac:dyDescent="0.2">
      <c r="A586" s="13"/>
      <c r="B586" s="14" t="s">
        <v>555</v>
      </c>
      <c r="C586" s="15">
        <v>1495</v>
      </c>
      <c r="D586" s="15">
        <v>144</v>
      </c>
      <c r="E586" s="16">
        <f t="shared" si="63"/>
        <v>0.24171382376717865</v>
      </c>
      <c r="F586" s="16">
        <f t="shared" si="64"/>
        <v>0.1702127659574468</v>
      </c>
      <c r="G586" s="16">
        <f t="shared" si="66"/>
        <v>-0.90367892976588626</v>
      </c>
      <c r="H586" s="16">
        <f t="shared" si="65"/>
        <v>-0.21843168957154405</v>
      </c>
    </row>
    <row r="587" spans="1:8" x14ac:dyDescent="0.2">
      <c r="A587" s="13"/>
      <c r="B587" s="14" t="s">
        <v>556</v>
      </c>
      <c r="C587" s="15">
        <v>40</v>
      </c>
      <c r="D587" s="15">
        <v>4</v>
      </c>
      <c r="E587" s="16">
        <f t="shared" si="63"/>
        <v>6.4672594987873885E-3</v>
      </c>
      <c r="F587" s="16">
        <f t="shared" si="64"/>
        <v>4.7281323877068557E-3</v>
      </c>
      <c r="G587" s="16">
        <f t="shared" si="66"/>
        <v>-0.9</v>
      </c>
      <c r="H587" s="16">
        <f t="shared" si="65"/>
        <v>-5.8205335489086496E-3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8</v>
      </c>
      <c r="D589" s="15">
        <v>0</v>
      </c>
      <c r="E589" s="16">
        <f t="shared" si="63"/>
        <v>1.2934518997574779E-3</v>
      </c>
      <c r="F589" s="16" t="str">
        <f t="shared" si="64"/>
        <v/>
      </c>
      <c r="G589" s="16">
        <f t="shared" si="66"/>
        <v>-1</v>
      </c>
      <c r="H589" s="16">
        <f t="shared" si="65"/>
        <v>-1.2934518997574779E-3</v>
      </c>
    </row>
    <row r="590" spans="1:8" x14ac:dyDescent="0.2">
      <c r="A590" s="13"/>
      <c r="B590" s="14" t="s">
        <v>559</v>
      </c>
      <c r="C590" s="15">
        <v>29</v>
      </c>
      <c r="D590" s="15">
        <v>3</v>
      </c>
      <c r="E590" s="16">
        <f t="shared" si="63"/>
        <v>4.6887631366208573E-3</v>
      </c>
      <c r="F590" s="16">
        <f t="shared" si="64"/>
        <v>3.5460992907801418E-3</v>
      </c>
      <c r="G590" s="16">
        <f t="shared" si="66"/>
        <v>-0.89655172413793105</v>
      </c>
      <c r="H590" s="16">
        <f t="shared" si="65"/>
        <v>-4.2037186742118031E-3</v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2</v>
      </c>
      <c r="D592" s="15">
        <v>11</v>
      </c>
      <c r="E592" s="16">
        <f t="shared" si="63"/>
        <v>3.2336297493936947E-4</v>
      </c>
      <c r="F592" s="16">
        <f t="shared" si="64"/>
        <v>1.3002364066193853E-2</v>
      </c>
      <c r="G592" s="16">
        <f t="shared" si="66"/>
        <v>4.5</v>
      </c>
      <c r="H592" s="16">
        <f t="shared" si="65"/>
        <v>1.4551333872271626E-3</v>
      </c>
    </row>
    <row r="593" spans="1:8" x14ac:dyDescent="0.2">
      <c r="A593" s="13"/>
      <c r="B593" s="14" t="s">
        <v>562</v>
      </c>
      <c r="C593" s="15">
        <v>11</v>
      </c>
      <c r="D593" s="15">
        <v>4</v>
      </c>
      <c r="E593" s="16">
        <f t="shared" si="63"/>
        <v>1.7784963621665319E-3</v>
      </c>
      <c r="F593" s="16">
        <f t="shared" si="64"/>
        <v>4.7281323877068557E-3</v>
      </c>
      <c r="G593" s="16">
        <f t="shared" si="66"/>
        <v>-0.63636363636363635</v>
      </c>
      <c r="H593" s="16">
        <f t="shared" si="65"/>
        <v>-1.1317704122877929E-3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2</v>
      </c>
      <c r="D596" s="15">
        <v>0</v>
      </c>
      <c r="E596" s="16">
        <f t="shared" si="63"/>
        <v>3.2336297493936947E-4</v>
      </c>
      <c r="F596" s="16" t="str">
        <f t="shared" si="64"/>
        <v/>
      </c>
      <c r="G596" s="16">
        <f t="shared" si="66"/>
        <v>-1</v>
      </c>
      <c r="H596" s="16">
        <f t="shared" si="65"/>
        <v>-3.2336297493936947E-4</v>
      </c>
    </row>
    <row r="597" spans="1:8" ht="25.5" x14ac:dyDescent="0.2">
      <c r="A597" s="13"/>
      <c r="B597" s="14" t="s">
        <v>566</v>
      </c>
      <c r="C597" s="15">
        <v>13</v>
      </c>
      <c r="D597" s="15">
        <v>10</v>
      </c>
      <c r="E597" s="16">
        <f t="shared" si="63"/>
        <v>2.1018593371059015E-3</v>
      </c>
      <c r="F597" s="16">
        <f t="shared" si="64"/>
        <v>1.1820330969267139E-2</v>
      </c>
      <c r="G597" s="16">
        <f t="shared" si="66"/>
        <v>-0.23076923076923078</v>
      </c>
      <c r="H597" s="16">
        <f t="shared" si="65"/>
        <v>-4.850444624090542E-4</v>
      </c>
    </row>
    <row r="598" spans="1:8" x14ac:dyDescent="0.2">
      <c r="A598" s="13"/>
      <c r="B598" s="14" t="s">
        <v>567</v>
      </c>
      <c r="C598" s="15">
        <v>99</v>
      </c>
      <c r="D598" s="15">
        <v>68</v>
      </c>
      <c r="E598" s="16">
        <f t="shared" si="63"/>
        <v>1.6006467259498787E-2</v>
      </c>
      <c r="F598" s="16">
        <f t="shared" si="64"/>
        <v>8.0378250591016553E-2</v>
      </c>
      <c r="G598" s="16">
        <f t="shared" si="66"/>
        <v>-0.31313131313131315</v>
      </c>
      <c r="H598" s="16">
        <f t="shared" si="65"/>
        <v>-5.0121261115602268E-3</v>
      </c>
    </row>
    <row r="599" spans="1:8" x14ac:dyDescent="0.2">
      <c r="A599" s="13"/>
      <c r="B599" s="14" t="s">
        <v>568</v>
      </c>
      <c r="C599" s="15">
        <v>7</v>
      </c>
      <c r="D599" s="15">
        <v>8</v>
      </c>
      <c r="E599" s="16">
        <f t="shared" si="63"/>
        <v>1.1317704122877931E-3</v>
      </c>
      <c r="F599" s="16">
        <f t="shared" si="64"/>
        <v>9.4562647754137114E-3</v>
      </c>
      <c r="G599" s="16">
        <f t="shared" si="66"/>
        <v>0.14285714285714285</v>
      </c>
      <c r="H599" s="16">
        <f t="shared" si="65"/>
        <v>1.6168148746968473E-4</v>
      </c>
    </row>
    <row r="600" spans="1:8" x14ac:dyDescent="0.2">
      <c r="A600" s="13"/>
      <c r="B600" s="14" t="s">
        <v>569</v>
      </c>
      <c r="C600" s="15">
        <v>164</v>
      </c>
      <c r="D600" s="15">
        <v>69</v>
      </c>
      <c r="E600" s="16">
        <f t="shared" si="63"/>
        <v>2.6515763945028293E-2</v>
      </c>
      <c r="F600" s="16">
        <f t="shared" si="64"/>
        <v>8.1560283687943269E-2</v>
      </c>
      <c r="G600" s="16">
        <f t="shared" si="66"/>
        <v>-0.57926829268292679</v>
      </c>
      <c r="H600" s="16">
        <f t="shared" si="65"/>
        <v>-1.5359741309620046E-2</v>
      </c>
    </row>
    <row r="601" spans="1:8" x14ac:dyDescent="0.2">
      <c r="A601" s="13"/>
      <c r="B601" s="14" t="s">
        <v>570</v>
      </c>
      <c r="C601" s="15">
        <v>228</v>
      </c>
      <c r="D601" s="15">
        <v>37</v>
      </c>
      <c r="E601" s="16">
        <f t="shared" si="63"/>
        <v>3.6863379143088119E-2</v>
      </c>
      <c r="F601" s="16">
        <f t="shared" si="64"/>
        <v>4.3735224586288417E-2</v>
      </c>
      <c r="G601" s="16">
        <f t="shared" si="66"/>
        <v>-0.83771929824561409</v>
      </c>
      <c r="H601" s="16">
        <f t="shared" si="65"/>
        <v>-3.0881164106709786E-2</v>
      </c>
    </row>
    <row r="602" spans="1:8" x14ac:dyDescent="0.2">
      <c r="A602" s="13"/>
      <c r="B602" s="14" t="s">
        <v>571</v>
      </c>
      <c r="C602" s="15">
        <v>1</v>
      </c>
      <c r="D602" s="15">
        <v>4</v>
      </c>
      <c r="E602" s="16">
        <f t="shared" si="63"/>
        <v>1.6168148746968473E-4</v>
      </c>
      <c r="F602" s="16">
        <f t="shared" si="64"/>
        <v>4.7281323877068557E-3</v>
      </c>
      <c r="G602" s="16">
        <f t="shared" si="66"/>
        <v>3</v>
      </c>
      <c r="H602" s="16">
        <f t="shared" si="65"/>
        <v>4.850444624090542E-4</v>
      </c>
    </row>
    <row r="603" spans="1:8" x14ac:dyDescent="0.2">
      <c r="A603" s="13"/>
      <c r="B603" s="14" t="s">
        <v>572</v>
      </c>
      <c r="C603" s="15">
        <v>0</v>
      </c>
      <c r="D603" s="15">
        <v>22</v>
      </c>
      <c r="E603" s="16" t="str">
        <f t="shared" si="63"/>
        <v/>
      </c>
      <c r="F603" s="16">
        <f t="shared" si="64"/>
        <v>2.6004728132387706E-2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2</v>
      </c>
      <c r="D604" s="15">
        <v>0</v>
      </c>
      <c r="E604" s="16">
        <f t="shared" si="63"/>
        <v>3.2336297493936947E-4</v>
      </c>
      <c r="F604" s="16" t="str">
        <f t="shared" si="64"/>
        <v/>
      </c>
      <c r="G604" s="16">
        <f t="shared" si="66"/>
        <v>-1</v>
      </c>
      <c r="H604" s="16">
        <f t="shared" si="65"/>
        <v>-3.2336297493936947E-4</v>
      </c>
    </row>
    <row r="605" spans="1:8" x14ac:dyDescent="0.2">
      <c r="A605" s="13"/>
      <c r="B605" s="14" t="s">
        <v>574</v>
      </c>
      <c r="C605" s="15">
        <v>7</v>
      </c>
      <c r="D605" s="15">
        <v>1</v>
      </c>
      <c r="E605" s="16">
        <f t="shared" si="63"/>
        <v>1.1317704122877931E-3</v>
      </c>
      <c r="F605" s="16">
        <f t="shared" si="64"/>
        <v>1.1820330969267139E-3</v>
      </c>
      <c r="G605" s="16">
        <f t="shared" si="66"/>
        <v>-0.8571428571428571</v>
      </c>
      <c r="H605" s="16">
        <f t="shared" si="65"/>
        <v>-9.7008892481810841E-4</v>
      </c>
    </row>
    <row r="606" spans="1:8" x14ac:dyDescent="0.2">
      <c r="A606" s="13"/>
      <c r="B606" s="14" t="s">
        <v>575</v>
      </c>
      <c r="C606" s="15">
        <v>3</v>
      </c>
      <c r="D606" s="15">
        <v>1</v>
      </c>
      <c r="E606" s="16">
        <f t="shared" si="63"/>
        <v>4.8504446240905415E-4</v>
      </c>
      <c r="F606" s="16">
        <f t="shared" si="64"/>
        <v>1.1820330969267139E-3</v>
      </c>
      <c r="G606" s="16">
        <f t="shared" si="66"/>
        <v>-0.66666666666666663</v>
      </c>
      <c r="H606" s="16">
        <f t="shared" si="65"/>
        <v>-3.2336297493936941E-4</v>
      </c>
    </row>
    <row r="607" spans="1:8" ht="25.5" x14ac:dyDescent="0.2">
      <c r="A607" s="13"/>
      <c r="B607" s="14" t="s">
        <v>576</v>
      </c>
      <c r="C607" s="15">
        <v>2</v>
      </c>
      <c r="D607" s="15">
        <v>2</v>
      </c>
      <c r="E607" s="16">
        <f t="shared" si="63"/>
        <v>3.2336297493936947E-4</v>
      </c>
      <c r="F607" s="16">
        <f t="shared" si="64"/>
        <v>2.3640661938534278E-3</v>
      </c>
      <c r="G607" s="16">
        <f t="shared" si="66"/>
        <v>0</v>
      </c>
      <c r="H607" s="16">
        <f t="shared" si="65"/>
        <v>0</v>
      </c>
    </row>
    <row r="608" spans="1:8" ht="25.5" x14ac:dyDescent="0.2">
      <c r="A608" s="13"/>
      <c r="B608" s="14" t="s">
        <v>577</v>
      </c>
      <c r="C608" s="15">
        <v>8</v>
      </c>
      <c r="D608" s="15">
        <v>20</v>
      </c>
      <c r="E608" s="16">
        <f t="shared" si="63"/>
        <v>1.2934518997574779E-3</v>
      </c>
      <c r="F608" s="16">
        <f t="shared" si="64"/>
        <v>2.3640661938534278E-2</v>
      </c>
      <c r="G608" s="16">
        <f t="shared" si="66"/>
        <v>1.5</v>
      </c>
      <c r="H608" s="16">
        <f t="shared" si="65"/>
        <v>1.9401778496362168E-3</v>
      </c>
    </row>
    <row r="609" spans="1:8" ht="25.5" x14ac:dyDescent="0.2">
      <c r="A609" s="13"/>
      <c r="B609" s="14" t="s">
        <v>578</v>
      </c>
      <c r="C609" s="15">
        <v>3775</v>
      </c>
      <c r="D609" s="15">
        <v>276</v>
      </c>
      <c r="E609" s="16">
        <f t="shared" si="63"/>
        <v>0.6103476151980598</v>
      </c>
      <c r="F609" s="16">
        <f t="shared" si="64"/>
        <v>0.32624113475177308</v>
      </c>
      <c r="G609" s="16">
        <f t="shared" si="66"/>
        <v>-0.92688741721854306</v>
      </c>
      <c r="H609" s="16">
        <f t="shared" si="65"/>
        <v>-0.56572352465642683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608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609</v>
      </c>
      <c r="C8" s="11">
        <f>+C19+C75+C173+C349+C582</f>
        <v>110</v>
      </c>
      <c r="D8" s="12">
        <f>+D19+D75+D173+D349+D582</f>
        <v>156</v>
      </c>
      <c r="E8" s="8">
        <f>SUM(E9:E13)</f>
        <v>0.99999999999999989</v>
      </c>
      <c r="F8" s="8">
        <f>SUM(F9:F13)</f>
        <v>1</v>
      </c>
      <c r="G8" s="8">
        <f t="shared" ref="G8:G13" si="0">+IF(AND(C8=0,D8=0),"",IF(C8=0,1,IF(D8=0,-1,(D8-C8)/C8)))</f>
        <v>0.41818181818181815</v>
      </c>
      <c r="H8" s="9">
        <f t="shared" ref="H8:H13" si="1">+IF(OR(AND(E8=""),(G8="")),"",E8*G8)</f>
        <v>0.4181818181818181</v>
      </c>
    </row>
    <row r="9" spans="1:8" x14ac:dyDescent="0.2">
      <c r="A9" s="13"/>
      <c r="B9" s="14" t="s">
        <v>7</v>
      </c>
      <c r="C9" s="15">
        <f>+C19</f>
        <v>1</v>
      </c>
      <c r="D9" s="15">
        <f>+D19</f>
        <v>1</v>
      </c>
      <c r="E9" s="16">
        <f t="shared" ref="E9:F13" si="2">+C9/C$8</f>
        <v>9.0909090909090905E-3</v>
      </c>
      <c r="F9" s="16">
        <f t="shared" si="2"/>
        <v>6.41025641025641E-3</v>
      </c>
      <c r="G9" s="16">
        <f t="shared" si="0"/>
        <v>0</v>
      </c>
      <c r="H9" s="16">
        <f t="shared" si="1"/>
        <v>0</v>
      </c>
    </row>
    <row r="10" spans="1:8" x14ac:dyDescent="0.2">
      <c r="A10" s="13"/>
      <c r="B10" s="14" t="s">
        <v>8</v>
      </c>
      <c r="C10" s="15">
        <f>+C75</f>
        <v>13</v>
      </c>
      <c r="D10" s="15">
        <f>+D75</f>
        <v>1</v>
      </c>
      <c r="E10" s="16">
        <f t="shared" si="2"/>
        <v>0.11818181818181818</v>
      </c>
      <c r="F10" s="16">
        <f t="shared" si="2"/>
        <v>6.41025641025641E-3</v>
      </c>
      <c r="G10" s="16">
        <f t="shared" si="0"/>
        <v>-0.92307692307692313</v>
      </c>
      <c r="H10" s="16">
        <f t="shared" si="1"/>
        <v>-0.1090909090909091</v>
      </c>
    </row>
    <row r="11" spans="1:8" ht="25.5" x14ac:dyDescent="0.2">
      <c r="A11" s="13"/>
      <c r="B11" s="14" t="s">
        <v>9</v>
      </c>
      <c r="C11" s="15">
        <f>+C173</f>
        <v>59</v>
      </c>
      <c r="D11" s="15">
        <f>+D173</f>
        <v>54</v>
      </c>
      <c r="E11" s="16">
        <f t="shared" si="2"/>
        <v>0.53636363636363638</v>
      </c>
      <c r="F11" s="16">
        <f t="shared" si="2"/>
        <v>0.34615384615384615</v>
      </c>
      <c r="G11" s="16">
        <f t="shared" si="0"/>
        <v>-8.4745762711864403E-2</v>
      </c>
      <c r="H11" s="16">
        <f t="shared" si="1"/>
        <v>-4.5454545454545456E-2</v>
      </c>
    </row>
    <row r="12" spans="1:8" x14ac:dyDescent="0.2">
      <c r="A12" s="13"/>
      <c r="B12" s="14" t="s">
        <v>10</v>
      </c>
      <c r="C12" s="15">
        <f>+C349</f>
        <v>24</v>
      </c>
      <c r="D12" s="15">
        <f>+D349</f>
        <v>37</v>
      </c>
      <c r="E12" s="16">
        <f t="shared" si="2"/>
        <v>0.21818181818181817</v>
      </c>
      <c r="F12" s="16">
        <f t="shared" si="2"/>
        <v>0.23717948717948717</v>
      </c>
      <c r="G12" s="16">
        <f t="shared" si="0"/>
        <v>0.54166666666666663</v>
      </c>
      <c r="H12" s="16">
        <f t="shared" si="1"/>
        <v>0.11818181818181817</v>
      </c>
    </row>
    <row r="13" spans="1:8" x14ac:dyDescent="0.2">
      <c r="A13" s="13"/>
      <c r="B13" s="14" t="s">
        <v>11</v>
      </c>
      <c r="C13" s="15">
        <f>+C582</f>
        <v>13</v>
      </c>
      <c r="D13" s="15">
        <f>+D582</f>
        <v>63</v>
      </c>
      <c r="E13" s="16">
        <f t="shared" si="2"/>
        <v>0.11818181818181818</v>
      </c>
      <c r="F13" s="16">
        <f t="shared" si="2"/>
        <v>0.40384615384615385</v>
      </c>
      <c r="G13" s="16">
        <f t="shared" si="0"/>
        <v>3.8461538461538463</v>
      </c>
      <c r="H13" s="16">
        <f t="shared" si="1"/>
        <v>0.45454545454545453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</v>
      </c>
      <c r="D19" s="18">
        <f>SUM(D20:D69)</f>
        <v>1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</v>
      </c>
      <c r="H19" s="19">
        <f t="shared" ref="H19:H50" si="5">+IF(OR(AND(E19=""),(G19="")),"",E19*G19)</f>
        <v>0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1</v>
      </c>
      <c r="D44" s="15">
        <v>0</v>
      </c>
      <c r="E44" s="16">
        <f t="shared" si="3"/>
        <v>1</v>
      </c>
      <c r="F44" s="16" t="str">
        <f t="shared" si="4"/>
        <v/>
      </c>
      <c r="G44" s="16">
        <f t="shared" si="6"/>
        <v>-1</v>
      </c>
      <c r="H44" s="16">
        <f t="shared" si="5"/>
        <v>-1</v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1</v>
      </c>
      <c r="E69" s="16" t="str">
        <f t="shared" si="7"/>
        <v/>
      </c>
      <c r="F69" s="16">
        <f t="shared" si="8"/>
        <v>1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13</v>
      </c>
      <c r="D75" s="18">
        <f>SUM(D76:D167)</f>
        <v>1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-0.92307692307692313</v>
      </c>
      <c r="H75" s="19">
        <f t="shared" ref="H75:H106" si="13">+IF(OR(AND(E75=""),(G75="")),"",E75*G75)</f>
        <v>-0.92307692307692313</v>
      </c>
    </row>
    <row r="76" spans="1:8" x14ac:dyDescent="0.2">
      <c r="A76" s="13"/>
      <c r="B76" s="14" t="s">
        <v>64</v>
      </c>
      <c r="C76" s="15">
        <v>0</v>
      </c>
      <c r="D76" s="15">
        <v>0</v>
      </c>
      <c r="E76" s="16" t="str">
        <f t="shared" si="11"/>
        <v/>
      </c>
      <c r="F76" s="16" t="str">
        <f t="shared" si="12"/>
        <v/>
      </c>
      <c r="G76" s="16" t="str">
        <f t="shared" ref="G76:G107" si="14">+IF(AND(C76=0,D76=0)," ",IF(C76=0,1,IF(D76=0,-1,(D76-C76)/C76)))</f>
        <v xml:space="preserve"> 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0</v>
      </c>
      <c r="D79" s="15">
        <v>0</v>
      </c>
      <c r="E79" s="16" t="str">
        <f t="shared" si="11"/>
        <v/>
      </c>
      <c r="F79" s="16" t="str">
        <f t="shared" si="12"/>
        <v/>
      </c>
      <c r="G79" s="16" t="str">
        <f t="shared" si="14"/>
        <v xml:space="preserve"> </v>
      </c>
      <c r="H79" s="16" t="str">
        <f t="shared" si="13"/>
        <v/>
      </c>
    </row>
    <row r="80" spans="1:8" ht="25.5" x14ac:dyDescent="0.2">
      <c r="A80" s="13"/>
      <c r="B80" s="14" t="s">
        <v>68</v>
      </c>
      <c r="C80" s="15">
        <v>0</v>
      </c>
      <c r="D80" s="15">
        <v>0</v>
      </c>
      <c r="E80" s="16" t="str">
        <f t="shared" si="11"/>
        <v/>
      </c>
      <c r="F80" s="16" t="str">
        <f t="shared" si="12"/>
        <v/>
      </c>
      <c r="G80" s="16" t="str">
        <f t="shared" si="14"/>
        <v xml:space="preserve"> </v>
      </c>
      <c r="H80" s="16" t="str">
        <f t="shared" si="13"/>
        <v/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1</v>
      </c>
      <c r="D87" s="15">
        <v>0</v>
      </c>
      <c r="E87" s="16">
        <f t="shared" si="11"/>
        <v>7.6923076923076927E-2</v>
      </c>
      <c r="F87" s="16" t="str">
        <f t="shared" si="12"/>
        <v/>
      </c>
      <c r="G87" s="16">
        <f t="shared" si="14"/>
        <v>-1</v>
      </c>
      <c r="H87" s="16">
        <f t="shared" si="13"/>
        <v>-7.6923076923076927E-2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2</v>
      </c>
      <c r="D89" s="15">
        <v>0</v>
      </c>
      <c r="E89" s="16">
        <f t="shared" si="11"/>
        <v>0.15384615384615385</v>
      </c>
      <c r="F89" s="16" t="str">
        <f t="shared" si="12"/>
        <v/>
      </c>
      <c r="G89" s="16">
        <f t="shared" si="14"/>
        <v>-1</v>
      </c>
      <c r="H89" s="16">
        <f t="shared" si="13"/>
        <v>-0.15384615384615385</v>
      </c>
    </row>
    <row r="90" spans="1:8" x14ac:dyDescent="0.2">
      <c r="A90" s="13"/>
      <c r="B90" s="14" t="s">
        <v>78</v>
      </c>
      <c r="C90" s="15">
        <v>2</v>
      </c>
      <c r="D90" s="15">
        <v>0</v>
      </c>
      <c r="E90" s="16">
        <f t="shared" si="11"/>
        <v>0.15384615384615385</v>
      </c>
      <c r="F90" s="16" t="str">
        <f t="shared" si="12"/>
        <v/>
      </c>
      <c r="G90" s="16">
        <f t="shared" si="14"/>
        <v>-1</v>
      </c>
      <c r="H90" s="16">
        <f t="shared" si="13"/>
        <v>-0.15384615384615385</v>
      </c>
    </row>
    <row r="91" spans="1:8" x14ac:dyDescent="0.2">
      <c r="A91" s="13"/>
      <c r="B91" s="14" t="s">
        <v>79</v>
      </c>
      <c r="C91" s="15">
        <v>0</v>
      </c>
      <c r="D91" s="15">
        <v>0</v>
      </c>
      <c r="E91" s="16" t="str">
        <f t="shared" si="11"/>
        <v/>
      </c>
      <c r="F91" s="16" t="str">
        <f t="shared" si="12"/>
        <v/>
      </c>
      <c r="G91" s="16" t="str">
        <f t="shared" si="14"/>
        <v xml:space="preserve"> 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0</v>
      </c>
      <c r="D104" s="15">
        <v>0</v>
      </c>
      <c r="E104" s="16" t="str">
        <f t="shared" si="11"/>
        <v/>
      </c>
      <c r="F104" s="16" t="str">
        <f t="shared" si="12"/>
        <v/>
      </c>
      <c r="G104" s="16" t="str">
        <f t="shared" si="14"/>
        <v xml:space="preserve"> 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1</v>
      </c>
      <c r="D106" s="15">
        <v>0</v>
      </c>
      <c r="E106" s="16">
        <f t="shared" si="11"/>
        <v>7.6923076923076927E-2</v>
      </c>
      <c r="F106" s="16" t="str">
        <f t="shared" si="12"/>
        <v/>
      </c>
      <c r="G106" s="16">
        <f t="shared" si="14"/>
        <v>-1</v>
      </c>
      <c r="H106" s="16">
        <f t="shared" si="13"/>
        <v>-7.6923076923076927E-2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0</v>
      </c>
      <c r="E115" s="16" t="str">
        <f t="shared" si="15"/>
        <v/>
      </c>
      <c r="F115" s="16" t="str">
        <f t="shared" si="16"/>
        <v/>
      </c>
      <c r="G115" s="16" t="str">
        <f t="shared" si="18"/>
        <v xml:space="preserve"> 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1</v>
      </c>
      <c r="D125" s="15">
        <v>0</v>
      </c>
      <c r="E125" s="16">
        <f t="shared" si="15"/>
        <v>7.6923076923076927E-2</v>
      </c>
      <c r="F125" s="16" t="str">
        <f t="shared" si="16"/>
        <v/>
      </c>
      <c r="G125" s="16">
        <f t="shared" si="18"/>
        <v>-1</v>
      </c>
      <c r="H125" s="16">
        <f t="shared" si="17"/>
        <v>-7.6923076923076927E-2</v>
      </c>
    </row>
    <row r="126" spans="1:8" x14ac:dyDescent="0.2">
      <c r="A126" s="13"/>
      <c r="B126" s="14" t="s">
        <v>115</v>
      </c>
      <c r="C126" s="15">
        <v>1</v>
      </c>
      <c r="D126" s="15">
        <v>0</v>
      </c>
      <c r="E126" s="16">
        <f t="shared" si="15"/>
        <v>7.6923076923076927E-2</v>
      </c>
      <c r="F126" s="16" t="str">
        <f t="shared" si="16"/>
        <v/>
      </c>
      <c r="G126" s="16">
        <f t="shared" si="18"/>
        <v>-1</v>
      </c>
      <c r="H126" s="16">
        <f t="shared" si="17"/>
        <v>-7.6923076923076927E-2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</v>
      </c>
      <c r="D128" s="15">
        <v>0</v>
      </c>
      <c r="E128" s="16">
        <f t="shared" si="15"/>
        <v>7.6923076923076927E-2</v>
      </c>
      <c r="F128" s="16" t="str">
        <f t="shared" si="16"/>
        <v/>
      </c>
      <c r="G128" s="16">
        <f t="shared" si="18"/>
        <v>-1</v>
      </c>
      <c r="H128" s="16">
        <f t="shared" si="17"/>
        <v>-7.6923076923076927E-2</v>
      </c>
    </row>
    <row r="129" spans="1:8" x14ac:dyDescent="0.2">
      <c r="A129" s="13"/>
      <c r="B129" s="14" t="s">
        <v>118</v>
      </c>
      <c r="C129" s="15">
        <v>1</v>
      </c>
      <c r="D129" s="15">
        <v>0</v>
      </c>
      <c r="E129" s="16">
        <f t="shared" si="15"/>
        <v>7.6923076923076927E-2</v>
      </c>
      <c r="F129" s="16" t="str">
        <f t="shared" si="16"/>
        <v/>
      </c>
      <c r="G129" s="16">
        <f t="shared" si="18"/>
        <v>-1</v>
      </c>
      <c r="H129" s="16">
        <f t="shared" si="17"/>
        <v>-7.6923076923076927E-2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</v>
      </c>
      <c r="D131" s="15">
        <v>0</v>
      </c>
      <c r="E131" s="16">
        <f t="shared" si="15"/>
        <v>7.6923076923076927E-2</v>
      </c>
      <c r="F131" s="16" t="str">
        <f t="shared" si="16"/>
        <v/>
      </c>
      <c r="G131" s="16">
        <f t="shared" si="18"/>
        <v>-1</v>
      </c>
      <c r="H131" s="16">
        <f t="shared" si="17"/>
        <v>-7.6923076923076927E-2</v>
      </c>
    </row>
    <row r="132" spans="1:8" ht="25.5" x14ac:dyDescent="0.2">
      <c r="A132" s="13"/>
      <c r="B132" s="14" t="s">
        <v>121</v>
      </c>
      <c r="C132" s="15">
        <v>1</v>
      </c>
      <c r="D132" s="15">
        <v>0</v>
      </c>
      <c r="E132" s="16">
        <f t="shared" si="15"/>
        <v>7.6923076923076927E-2</v>
      </c>
      <c r="F132" s="16" t="str">
        <f t="shared" si="16"/>
        <v/>
      </c>
      <c r="G132" s="16">
        <f t="shared" si="18"/>
        <v>-1</v>
      </c>
      <c r="H132" s="16">
        <f t="shared" si="17"/>
        <v>-7.6923076923076927E-2</v>
      </c>
    </row>
    <row r="133" spans="1:8" x14ac:dyDescent="0.2">
      <c r="A133" s="13"/>
      <c r="B133" s="14" t="s">
        <v>122</v>
      </c>
      <c r="C133" s="15">
        <v>1</v>
      </c>
      <c r="D133" s="15">
        <v>0</v>
      </c>
      <c r="E133" s="16">
        <f t="shared" si="15"/>
        <v>7.6923076923076927E-2</v>
      </c>
      <c r="F133" s="16" t="str">
        <f t="shared" si="16"/>
        <v/>
      </c>
      <c r="G133" s="16">
        <f t="shared" si="18"/>
        <v>-1</v>
      </c>
      <c r="H133" s="16">
        <f t="shared" si="17"/>
        <v>-7.6923076923076927E-2</v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1</v>
      </c>
      <c r="E164" s="16" t="str">
        <f t="shared" si="19"/>
        <v/>
      </c>
      <c r="F164" s="16">
        <f t="shared" si="20"/>
        <v>1</v>
      </c>
      <c r="G164" s="16">
        <f t="shared" si="22"/>
        <v>1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59</v>
      </c>
      <c r="D173" s="18">
        <f>SUM(D174:D343)</f>
        <v>54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-8.4745762711864403E-2</v>
      </c>
      <c r="H173" s="19">
        <f t="shared" ref="H173:H204" si="25">+IF(OR(AND(E173=""),(G173="")),"",E173*G173)</f>
        <v>-8.4745762711864403E-2</v>
      </c>
    </row>
    <row r="174" spans="1:8" x14ac:dyDescent="0.2">
      <c r="A174" s="13"/>
      <c r="B174" s="14" t="s">
        <v>157</v>
      </c>
      <c r="C174" s="15">
        <v>1</v>
      </c>
      <c r="D174" s="15">
        <v>0</v>
      </c>
      <c r="E174" s="16">
        <f t="shared" si="23"/>
        <v>1.6949152542372881E-2</v>
      </c>
      <c r="F174" s="16" t="str">
        <f t="shared" si="24"/>
        <v/>
      </c>
      <c r="G174" s="16">
        <f t="shared" ref="G174:G205" si="26">+IF(AND(C174=0,D174=0)," ",IF(C174=0,1,IF(D174=0,-1,(D174-C174)/C174)))</f>
        <v>-1</v>
      </c>
      <c r="H174" s="16">
        <f t="shared" si="25"/>
        <v>-1.6949152542372881E-2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1</v>
      </c>
      <c r="D179" s="15">
        <v>2</v>
      </c>
      <c r="E179" s="16">
        <f t="shared" si="23"/>
        <v>1.6949152542372881E-2</v>
      </c>
      <c r="F179" s="16">
        <f t="shared" si="24"/>
        <v>3.7037037037037035E-2</v>
      </c>
      <c r="G179" s="16">
        <f t="shared" si="26"/>
        <v>1</v>
      </c>
      <c r="H179" s="16">
        <f t="shared" si="25"/>
        <v>1.6949152542372881E-2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5</v>
      </c>
      <c r="E186" s="16" t="str">
        <f t="shared" si="23"/>
        <v/>
      </c>
      <c r="F186" s="16">
        <f t="shared" si="24"/>
        <v>9.2592592592592587E-2</v>
      </c>
      <c r="G186" s="16">
        <f t="shared" si="26"/>
        <v>1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1</v>
      </c>
      <c r="E197" s="16" t="str">
        <f t="shared" si="23"/>
        <v/>
      </c>
      <c r="F197" s="16">
        <f t="shared" si="24"/>
        <v>1.8518518518518517E-2</v>
      </c>
      <c r="G197" s="16">
        <f t="shared" si="26"/>
        <v>1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1</v>
      </c>
      <c r="D199" s="15">
        <v>5</v>
      </c>
      <c r="E199" s="16">
        <f t="shared" si="23"/>
        <v>1.6949152542372881E-2</v>
      </c>
      <c r="F199" s="16">
        <f t="shared" si="24"/>
        <v>9.2592592592592587E-2</v>
      </c>
      <c r="G199" s="16">
        <f t="shared" si="26"/>
        <v>4</v>
      </c>
      <c r="H199" s="16">
        <f t="shared" si="25"/>
        <v>6.7796610169491525E-2</v>
      </c>
    </row>
    <row r="200" spans="1:8" ht="25.5" x14ac:dyDescent="0.2">
      <c r="A200" s="13"/>
      <c r="B200" s="14" t="s">
        <v>183</v>
      </c>
      <c r="C200" s="15">
        <v>0</v>
      </c>
      <c r="D200" s="15">
        <v>12</v>
      </c>
      <c r="E200" s="16" t="str">
        <f t="shared" si="23"/>
        <v/>
      </c>
      <c r="F200" s="16">
        <f t="shared" si="24"/>
        <v>0.22222222222222221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0</v>
      </c>
      <c r="D204" s="15">
        <v>0</v>
      </c>
      <c r="E204" s="16" t="str">
        <f t="shared" si="23"/>
        <v/>
      </c>
      <c r="F204" s="16" t="str">
        <f t="shared" si="24"/>
        <v/>
      </c>
      <c r="G204" s="16" t="str">
        <f t="shared" si="26"/>
        <v xml:space="preserve"> 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0</v>
      </c>
      <c r="D213" s="15">
        <v>0</v>
      </c>
      <c r="E213" s="16" t="str">
        <f t="shared" si="27"/>
        <v/>
      </c>
      <c r="F213" s="16" t="str">
        <f t="shared" si="28"/>
        <v/>
      </c>
      <c r="G213" s="16" t="str">
        <f t="shared" si="30"/>
        <v xml:space="preserve"> </v>
      </c>
      <c r="H213" s="16" t="str">
        <f t="shared" si="29"/>
        <v/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0</v>
      </c>
      <c r="D225" s="15">
        <v>16</v>
      </c>
      <c r="E225" s="16" t="str">
        <f t="shared" si="27"/>
        <v/>
      </c>
      <c r="F225" s="16">
        <f t="shared" si="28"/>
        <v>0.29629629629629628</v>
      </c>
      <c r="G225" s="16">
        <f t="shared" si="30"/>
        <v>1</v>
      </c>
      <c r="H225" s="16" t="str">
        <f t="shared" si="29"/>
        <v/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0</v>
      </c>
      <c r="E238" s="16" t="str">
        <f t="shared" si="31"/>
        <v/>
      </c>
      <c r="F238" s="16" t="str">
        <f t="shared" si="32"/>
        <v/>
      </c>
      <c r="G238" s="16" t="str">
        <f t="shared" ref="G238:G269" si="34">+IF(AND(C238=0,D238=0)," ",IF(C238=0,1,IF(D238=0,-1,(D238-C238)/C238)))</f>
        <v xml:space="preserve"> 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2</v>
      </c>
      <c r="E264" s="16" t="str">
        <f t="shared" si="31"/>
        <v/>
      </c>
      <c r="F264" s="16">
        <f t="shared" si="32"/>
        <v>3.7037037037037035E-2</v>
      </c>
      <c r="G264" s="16">
        <f t="shared" si="34"/>
        <v>1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2</v>
      </c>
      <c r="D294" s="15">
        <v>0</v>
      </c>
      <c r="E294" s="16">
        <f t="shared" si="35"/>
        <v>3.3898305084745763E-2</v>
      </c>
      <c r="F294" s="16" t="str">
        <f t="shared" si="36"/>
        <v/>
      </c>
      <c r="G294" s="16">
        <f t="shared" si="38"/>
        <v>-1</v>
      </c>
      <c r="H294" s="16">
        <f t="shared" si="37"/>
        <v>-3.3898305084745763E-2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9</v>
      </c>
      <c r="E300" s="16" t="str">
        <f t="shared" si="35"/>
        <v/>
      </c>
      <c r="F300" s="16">
        <f t="shared" si="36"/>
        <v>0.16666666666666666</v>
      </c>
      <c r="G300" s="16">
        <f t="shared" si="38"/>
        <v>1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1</v>
      </c>
      <c r="E305" s="16" t="str">
        <f t="shared" si="39"/>
        <v/>
      </c>
      <c r="F305" s="16">
        <f t="shared" si="40"/>
        <v>1.8518518518518517E-2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6</v>
      </c>
      <c r="D308" s="15">
        <v>1</v>
      </c>
      <c r="E308" s="16">
        <f t="shared" si="39"/>
        <v>0.10169491525423729</v>
      </c>
      <c r="F308" s="16">
        <f t="shared" si="40"/>
        <v>1.8518518518518517E-2</v>
      </c>
      <c r="G308" s="16">
        <f t="shared" si="42"/>
        <v>-0.83333333333333337</v>
      </c>
      <c r="H308" s="16">
        <f t="shared" si="41"/>
        <v>-8.4745762711864417E-2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47</v>
      </c>
      <c r="D319" s="15">
        <v>0</v>
      </c>
      <c r="E319" s="16">
        <f t="shared" si="39"/>
        <v>0.79661016949152541</v>
      </c>
      <c r="F319" s="16" t="str">
        <f t="shared" si="40"/>
        <v/>
      </c>
      <c r="G319" s="16">
        <f t="shared" si="42"/>
        <v>-1</v>
      </c>
      <c r="H319" s="16">
        <f t="shared" si="41"/>
        <v>-0.79661016949152541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1</v>
      </c>
      <c r="D328" s="15">
        <v>0</v>
      </c>
      <c r="E328" s="16">
        <f t="shared" si="39"/>
        <v>1.6949152542372881E-2</v>
      </c>
      <c r="F328" s="16" t="str">
        <f t="shared" si="40"/>
        <v/>
      </c>
      <c r="G328" s="16">
        <f t="shared" si="42"/>
        <v>-1</v>
      </c>
      <c r="H328" s="16">
        <f t="shared" si="41"/>
        <v>-1.6949152542372881E-2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24</v>
      </c>
      <c r="D349" s="18">
        <f>SUM(D350:D576)</f>
        <v>37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0.54166666666666663</v>
      </c>
      <c r="H349" s="19">
        <f t="shared" ref="H349:H412" si="49">+IF(OR(AND(E349=""),(G349="")),"",E349*G349)</f>
        <v>0.54166666666666663</v>
      </c>
    </row>
    <row r="350" spans="1:8" x14ac:dyDescent="0.2">
      <c r="A350" s="13"/>
      <c r="B350" s="14" t="s">
        <v>326</v>
      </c>
      <c r="C350" s="15">
        <v>1</v>
      </c>
      <c r="D350" s="15">
        <v>0</v>
      </c>
      <c r="E350" s="16">
        <f t="shared" si="47"/>
        <v>4.1666666666666664E-2</v>
      </c>
      <c r="F350" s="16" t="str">
        <f t="shared" si="48"/>
        <v/>
      </c>
      <c r="G350" s="16">
        <f t="shared" ref="G350:G413" si="50">+IF(AND(C350=0,D350=0)," ",IF(C350=0,1,IF(D350=0,-1,(D350-C350)/C350)))</f>
        <v>-1</v>
      </c>
      <c r="H350" s="16">
        <f t="shared" si="49"/>
        <v>-4.1666666666666664E-2</v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0</v>
      </c>
      <c r="D355" s="15">
        <v>8</v>
      </c>
      <c r="E355" s="16" t="str">
        <f t="shared" si="47"/>
        <v/>
      </c>
      <c r="F355" s="16">
        <f t="shared" si="48"/>
        <v>0.21621621621621623</v>
      </c>
      <c r="G355" s="16">
        <f t="shared" si="50"/>
        <v>1</v>
      </c>
      <c r="H355" s="16" t="str">
        <f t="shared" si="49"/>
        <v/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1</v>
      </c>
      <c r="D357" s="15">
        <v>0</v>
      </c>
      <c r="E357" s="16">
        <f t="shared" si="47"/>
        <v>4.1666666666666664E-2</v>
      </c>
      <c r="F357" s="16" t="str">
        <f t="shared" si="48"/>
        <v/>
      </c>
      <c r="G357" s="16">
        <f t="shared" si="50"/>
        <v>-1</v>
      </c>
      <c r="H357" s="16">
        <f t="shared" si="49"/>
        <v>-4.1666666666666664E-2</v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3</v>
      </c>
      <c r="D361" s="15">
        <v>4</v>
      </c>
      <c r="E361" s="16">
        <f t="shared" si="47"/>
        <v>0.125</v>
      </c>
      <c r="F361" s="16">
        <f t="shared" si="48"/>
        <v>0.10810810810810811</v>
      </c>
      <c r="G361" s="16">
        <f t="shared" si="50"/>
        <v>0.33333333333333331</v>
      </c>
      <c r="H361" s="16">
        <f t="shared" si="49"/>
        <v>4.1666666666666664E-2</v>
      </c>
    </row>
    <row r="362" spans="1:8" x14ac:dyDescent="0.2">
      <c r="A362" s="13"/>
      <c r="B362" s="14" t="s">
        <v>338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</v>
      </c>
      <c r="D369" s="15">
        <v>0</v>
      </c>
      <c r="E369" s="16">
        <f t="shared" si="47"/>
        <v>4.1666666666666664E-2</v>
      </c>
      <c r="F369" s="16" t="str">
        <f t="shared" si="48"/>
        <v/>
      </c>
      <c r="G369" s="16">
        <f t="shared" si="50"/>
        <v>-1</v>
      </c>
      <c r="H369" s="16">
        <f t="shared" si="49"/>
        <v>-4.1666666666666664E-2</v>
      </c>
    </row>
    <row r="370" spans="1:8" x14ac:dyDescent="0.2">
      <c r="A370" s="13"/>
      <c r="B370" s="14" t="s">
        <v>346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0</v>
      </c>
      <c r="D373" s="15">
        <v>1</v>
      </c>
      <c r="E373" s="16" t="str">
        <f t="shared" si="47"/>
        <v/>
      </c>
      <c r="F373" s="16">
        <f t="shared" si="48"/>
        <v>2.7027027027027029E-2</v>
      </c>
      <c r="G373" s="16">
        <f t="shared" si="50"/>
        <v>1</v>
      </c>
      <c r="H373" s="16" t="str">
        <f t="shared" si="49"/>
        <v/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0</v>
      </c>
      <c r="D384" s="15">
        <v>0</v>
      </c>
      <c r="E384" s="16" t="str">
        <f t="shared" si="47"/>
        <v/>
      </c>
      <c r="F384" s="16" t="str">
        <f t="shared" si="48"/>
        <v/>
      </c>
      <c r="G384" s="16" t="str">
        <f t="shared" si="50"/>
        <v xml:space="preserve"> </v>
      </c>
      <c r="H384" s="16" t="str">
        <f t="shared" si="49"/>
        <v/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0</v>
      </c>
      <c r="E388" s="16" t="str">
        <f t="shared" si="47"/>
        <v/>
      </c>
      <c r="F388" s="16" t="str">
        <f t="shared" si="48"/>
        <v/>
      </c>
      <c r="G388" s="16" t="str">
        <f t="shared" si="50"/>
        <v xml:space="preserve"> 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3</v>
      </c>
      <c r="E391" s="16" t="str">
        <f t="shared" si="47"/>
        <v/>
      </c>
      <c r="F391" s="16">
        <f t="shared" si="48"/>
        <v>8.1081081081081086E-2</v>
      </c>
      <c r="G391" s="16">
        <f t="shared" si="50"/>
        <v>1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8</v>
      </c>
      <c r="D395" s="15">
        <v>0</v>
      </c>
      <c r="E395" s="16">
        <f t="shared" si="47"/>
        <v>0.33333333333333331</v>
      </c>
      <c r="F395" s="16" t="str">
        <f t="shared" si="48"/>
        <v/>
      </c>
      <c r="G395" s="16">
        <f t="shared" si="50"/>
        <v>-1</v>
      </c>
      <c r="H395" s="16">
        <f t="shared" si="49"/>
        <v>-0.33333333333333331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0</v>
      </c>
      <c r="E397" s="16" t="str">
        <f t="shared" si="47"/>
        <v/>
      </c>
      <c r="F397" s="16" t="str">
        <f t="shared" si="48"/>
        <v/>
      </c>
      <c r="G397" s="16" t="str">
        <f t="shared" si="50"/>
        <v xml:space="preserve"> 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1</v>
      </c>
      <c r="D398" s="15">
        <v>0</v>
      </c>
      <c r="E398" s="16">
        <f t="shared" si="47"/>
        <v>4.1666666666666664E-2</v>
      </c>
      <c r="F398" s="16" t="str">
        <f t="shared" si="48"/>
        <v/>
      </c>
      <c r="G398" s="16">
        <f t="shared" si="50"/>
        <v>-1</v>
      </c>
      <c r="H398" s="16">
        <f t="shared" si="49"/>
        <v>-4.1666666666666664E-2</v>
      </c>
    </row>
    <row r="399" spans="1:8" x14ac:dyDescent="0.2">
      <c r="A399" s="13"/>
      <c r="B399" s="14" t="s">
        <v>375</v>
      </c>
      <c r="C399" s="15">
        <v>0</v>
      </c>
      <c r="D399" s="15">
        <v>0</v>
      </c>
      <c r="E399" s="16" t="str">
        <f t="shared" si="47"/>
        <v/>
      </c>
      <c r="F399" s="16" t="str">
        <f t="shared" si="48"/>
        <v/>
      </c>
      <c r="G399" s="16" t="str">
        <f t="shared" si="50"/>
        <v xml:space="preserve"> </v>
      </c>
      <c r="H399" s="16" t="str">
        <f t="shared" si="49"/>
        <v/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2</v>
      </c>
      <c r="E404" s="16" t="str">
        <f t="shared" si="47"/>
        <v/>
      </c>
      <c r="F404" s="16">
        <f t="shared" si="48"/>
        <v>5.4054054054054057E-2</v>
      </c>
      <c r="G404" s="16">
        <f t="shared" si="50"/>
        <v>1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3</v>
      </c>
      <c r="D410" s="15">
        <v>0</v>
      </c>
      <c r="E410" s="16">
        <f t="shared" si="47"/>
        <v>0.125</v>
      </c>
      <c r="F410" s="16" t="str">
        <f t="shared" si="48"/>
        <v/>
      </c>
      <c r="G410" s="16">
        <f t="shared" si="50"/>
        <v>-1</v>
      </c>
      <c r="H410" s="16">
        <f t="shared" si="49"/>
        <v>-0.125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0</v>
      </c>
      <c r="D420" s="15">
        <v>0</v>
      </c>
      <c r="E420" s="16" t="str">
        <f t="shared" si="51"/>
        <v/>
      </c>
      <c r="F420" s="16" t="str">
        <f t="shared" si="52"/>
        <v/>
      </c>
      <c r="G420" s="16" t="str">
        <f t="shared" si="54"/>
        <v xml:space="preserve"> </v>
      </c>
      <c r="H420" s="16" t="str">
        <f t="shared" si="53"/>
        <v/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2</v>
      </c>
      <c r="E428" s="16" t="str">
        <f t="shared" si="51"/>
        <v/>
      </c>
      <c r="F428" s="16">
        <f t="shared" si="52"/>
        <v>5.4054054054054057E-2</v>
      </c>
      <c r="G428" s="16">
        <f t="shared" si="54"/>
        <v>1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2</v>
      </c>
      <c r="E442" s="16" t="str">
        <f t="shared" si="51"/>
        <v/>
      </c>
      <c r="F442" s="16">
        <f t="shared" si="52"/>
        <v>5.4054054054054057E-2</v>
      </c>
      <c r="G442" s="16">
        <f t="shared" si="54"/>
        <v>1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2</v>
      </c>
      <c r="D445" s="15">
        <v>6</v>
      </c>
      <c r="E445" s="16">
        <f t="shared" si="51"/>
        <v>8.3333333333333329E-2</v>
      </c>
      <c r="F445" s="16">
        <f t="shared" si="52"/>
        <v>0.16216216216216217</v>
      </c>
      <c r="G445" s="16">
        <f t="shared" si="54"/>
        <v>2</v>
      </c>
      <c r="H445" s="16">
        <f t="shared" si="53"/>
        <v>0.16666666666666666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1</v>
      </c>
      <c r="E458" s="16" t="str">
        <f t="shared" si="51"/>
        <v/>
      </c>
      <c r="F458" s="16">
        <f t="shared" si="52"/>
        <v>2.7027027027027029E-2</v>
      </c>
      <c r="G458" s="16">
        <f t="shared" si="54"/>
        <v>1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0</v>
      </c>
      <c r="D471" s="15">
        <v>0</v>
      </c>
      <c r="E471" s="16" t="str">
        <f t="shared" si="51"/>
        <v/>
      </c>
      <c r="F471" s="16" t="str">
        <f t="shared" si="52"/>
        <v/>
      </c>
      <c r="G471" s="16" t="str">
        <f t="shared" si="54"/>
        <v xml:space="preserve"> </v>
      </c>
      <c r="H471" s="16" t="str">
        <f t="shared" si="53"/>
        <v/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3</v>
      </c>
      <c r="E510" s="16" t="str">
        <f t="shared" si="55"/>
        <v/>
      </c>
      <c r="F510" s="16">
        <f t="shared" si="56"/>
        <v>8.1081081081081086E-2</v>
      </c>
      <c r="G510" s="16">
        <f t="shared" si="58"/>
        <v>1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0</v>
      </c>
      <c r="E535" s="16" t="str">
        <f t="shared" si="55"/>
        <v/>
      </c>
      <c r="F535" s="16" t="str">
        <f t="shared" si="56"/>
        <v/>
      </c>
      <c r="G535" s="16" t="str">
        <f t="shared" si="58"/>
        <v xml:space="preserve"> 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1</v>
      </c>
      <c r="D538" s="15">
        <v>0</v>
      </c>
      <c r="E538" s="16">
        <f t="shared" si="55"/>
        <v>4.1666666666666664E-2</v>
      </c>
      <c r="F538" s="16" t="str">
        <f t="shared" si="56"/>
        <v/>
      </c>
      <c r="G538" s="16">
        <f t="shared" si="58"/>
        <v>-1</v>
      </c>
      <c r="H538" s="16">
        <f t="shared" si="57"/>
        <v>-4.1666666666666664E-2</v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4</v>
      </c>
      <c r="E540" s="16" t="str">
        <f t="shared" si="55"/>
        <v/>
      </c>
      <c r="F540" s="16">
        <f t="shared" si="56"/>
        <v>0.10810810810810811</v>
      </c>
      <c r="G540" s="16">
        <f t="shared" si="58"/>
        <v>1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1</v>
      </c>
      <c r="E549" s="16" t="str">
        <f t="shared" si="59"/>
        <v/>
      </c>
      <c r="F549" s="16">
        <f t="shared" si="60"/>
        <v>2.7027027027027029E-2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535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1</v>
      </c>
      <c r="D561" s="15">
        <v>0</v>
      </c>
      <c r="E561" s="16">
        <f t="shared" si="59"/>
        <v>4.1666666666666664E-2</v>
      </c>
      <c r="F561" s="16" t="str">
        <f t="shared" si="60"/>
        <v/>
      </c>
      <c r="G561" s="16">
        <f t="shared" si="62"/>
        <v>-1</v>
      </c>
      <c r="H561" s="16">
        <f t="shared" si="61"/>
        <v>-4.1666666666666664E-2</v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2</v>
      </c>
      <c r="D568" s="15">
        <v>0</v>
      </c>
      <c r="E568" s="16">
        <f t="shared" si="59"/>
        <v>8.3333333333333329E-2</v>
      </c>
      <c r="F568" s="16" t="str">
        <f t="shared" si="60"/>
        <v/>
      </c>
      <c r="G568" s="16">
        <f t="shared" si="62"/>
        <v>-1</v>
      </c>
      <c r="H568" s="16">
        <f t="shared" si="61"/>
        <v>-8.3333333333333329E-2</v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13</v>
      </c>
      <c r="D582" s="18">
        <f>SUM(D583:D609)</f>
        <v>63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3.8461538461538463</v>
      </c>
      <c r="H582" s="19">
        <f t="shared" ref="H582:H609" si="65">+IF(OR(AND(E582=""),(G582="")),"",E582*G582)</f>
        <v>3.8461538461538463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1</v>
      </c>
      <c r="D584" s="15">
        <v>0</v>
      </c>
      <c r="E584" s="16">
        <f t="shared" si="63"/>
        <v>7.6923076923076927E-2</v>
      </c>
      <c r="F584" s="16" t="str">
        <f t="shared" si="64"/>
        <v/>
      </c>
      <c r="G584" s="16">
        <f t="shared" si="66"/>
        <v>-1</v>
      </c>
      <c r="H584" s="16">
        <f t="shared" si="65"/>
        <v>-7.6923076923076927E-2</v>
      </c>
    </row>
    <row r="585" spans="1:8" ht="25.5" x14ac:dyDescent="0.2">
      <c r="A585" s="13"/>
      <c r="B585" s="14" t="s">
        <v>554</v>
      </c>
      <c r="C585" s="15">
        <v>5</v>
      </c>
      <c r="D585" s="15">
        <v>0</v>
      </c>
      <c r="E585" s="16">
        <f t="shared" si="63"/>
        <v>0.38461538461538464</v>
      </c>
      <c r="F585" s="16" t="str">
        <f t="shared" si="64"/>
        <v/>
      </c>
      <c r="G585" s="16">
        <f t="shared" si="66"/>
        <v>-1</v>
      </c>
      <c r="H585" s="16">
        <f t="shared" si="65"/>
        <v>-0.38461538461538464</v>
      </c>
    </row>
    <row r="586" spans="1:8" x14ac:dyDescent="0.2">
      <c r="A586" s="13"/>
      <c r="B586" s="14" t="s">
        <v>555</v>
      </c>
      <c r="C586" s="15">
        <v>1</v>
      </c>
      <c r="D586" s="15">
        <v>0</v>
      </c>
      <c r="E586" s="16">
        <f t="shared" si="63"/>
        <v>7.6923076923076927E-2</v>
      </c>
      <c r="F586" s="16" t="str">
        <f t="shared" si="64"/>
        <v/>
      </c>
      <c r="G586" s="16">
        <f t="shared" si="66"/>
        <v>-1</v>
      </c>
      <c r="H586" s="16">
        <f t="shared" si="65"/>
        <v>-7.6923076923076927E-2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1</v>
      </c>
      <c r="D588" s="15">
        <v>0</v>
      </c>
      <c r="E588" s="16">
        <f t="shared" si="63"/>
        <v>7.6923076923076927E-2</v>
      </c>
      <c r="F588" s="16" t="str">
        <f t="shared" si="64"/>
        <v/>
      </c>
      <c r="G588" s="16">
        <f t="shared" si="66"/>
        <v>-1</v>
      </c>
      <c r="H588" s="16">
        <f t="shared" si="65"/>
        <v>-7.6923076923076927E-2</v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1</v>
      </c>
      <c r="E592" s="16" t="str">
        <f t="shared" si="63"/>
        <v/>
      </c>
      <c r="F592" s="16">
        <f t="shared" si="64"/>
        <v>1.5873015873015872E-2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2</v>
      </c>
      <c r="D598" s="15">
        <v>28</v>
      </c>
      <c r="E598" s="16">
        <f t="shared" si="63"/>
        <v>0.15384615384615385</v>
      </c>
      <c r="F598" s="16">
        <f t="shared" si="64"/>
        <v>0.44444444444444442</v>
      </c>
      <c r="G598" s="16">
        <f t="shared" si="66"/>
        <v>13</v>
      </c>
      <c r="H598" s="16">
        <f t="shared" si="65"/>
        <v>2</v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1</v>
      </c>
      <c r="D600" s="15">
        <v>1</v>
      </c>
      <c r="E600" s="16">
        <f t="shared" si="63"/>
        <v>7.6923076923076927E-2</v>
      </c>
      <c r="F600" s="16">
        <f t="shared" si="64"/>
        <v>1.5873015873015872E-2</v>
      </c>
      <c r="G600" s="16">
        <f t="shared" si="66"/>
        <v>0</v>
      </c>
      <c r="H600" s="16">
        <f t="shared" si="65"/>
        <v>0</v>
      </c>
    </row>
    <row r="601" spans="1:8" x14ac:dyDescent="0.2">
      <c r="A601" s="13"/>
      <c r="B601" s="14" t="s">
        <v>570</v>
      </c>
      <c r="C601" s="15">
        <v>0</v>
      </c>
      <c r="D601" s="15">
        <v>33</v>
      </c>
      <c r="E601" s="16" t="str">
        <f t="shared" si="63"/>
        <v/>
      </c>
      <c r="F601" s="16">
        <f t="shared" si="64"/>
        <v>0.52380952380952384</v>
      </c>
      <c r="G601" s="16">
        <f t="shared" si="66"/>
        <v>1</v>
      </c>
      <c r="H601" s="16" t="str">
        <f t="shared" si="65"/>
        <v/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2</v>
      </c>
      <c r="D608" s="15">
        <v>0</v>
      </c>
      <c r="E608" s="16">
        <f t="shared" si="63"/>
        <v>0.15384615384615385</v>
      </c>
      <c r="F608" s="16" t="str">
        <f t="shared" si="64"/>
        <v/>
      </c>
      <c r="G608" s="16">
        <f t="shared" si="66"/>
        <v>-1</v>
      </c>
      <c r="H608" s="16">
        <f t="shared" si="65"/>
        <v>-0.15384615384615385</v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610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611</v>
      </c>
      <c r="C8" s="11">
        <f>+C19+C75+C173+C349+C582</f>
        <v>2714</v>
      </c>
      <c r="D8" s="12">
        <f>+D19+D75+D173+D349+D582</f>
        <v>3168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0.16728076639646278</v>
      </c>
      <c r="H8" s="9">
        <f t="shared" ref="H8:H13" si="1">+IF(OR(AND(E8=""),(G8="")),"",E8*G8)</f>
        <v>0.16728076639646278</v>
      </c>
    </row>
    <row r="9" spans="1:8" x14ac:dyDescent="0.2">
      <c r="A9" s="13"/>
      <c r="B9" s="14" t="s">
        <v>7</v>
      </c>
      <c r="C9" s="15">
        <f>+C19</f>
        <v>15</v>
      </c>
      <c r="D9" s="15">
        <f>+D19</f>
        <v>26</v>
      </c>
      <c r="E9" s="16">
        <f t="shared" ref="E9:F13" si="2">+C9/C$8</f>
        <v>5.5268975681650699E-3</v>
      </c>
      <c r="F9" s="16">
        <f t="shared" si="2"/>
        <v>8.2070707070707079E-3</v>
      </c>
      <c r="G9" s="16">
        <f t="shared" si="0"/>
        <v>0.73333333333333328</v>
      </c>
      <c r="H9" s="16">
        <f t="shared" si="1"/>
        <v>4.0530582166543845E-3</v>
      </c>
    </row>
    <row r="10" spans="1:8" x14ac:dyDescent="0.2">
      <c r="A10" s="13"/>
      <c r="B10" s="14" t="s">
        <v>8</v>
      </c>
      <c r="C10" s="15">
        <f>+C75</f>
        <v>272</v>
      </c>
      <c r="D10" s="15">
        <f>+D75</f>
        <v>291</v>
      </c>
      <c r="E10" s="16">
        <f t="shared" si="2"/>
        <v>0.10022107590272661</v>
      </c>
      <c r="F10" s="16">
        <f t="shared" si="2"/>
        <v>9.1856060606060608E-2</v>
      </c>
      <c r="G10" s="16">
        <f t="shared" si="0"/>
        <v>6.985294117647059E-2</v>
      </c>
      <c r="H10" s="16">
        <f t="shared" si="1"/>
        <v>7.0007369196757561E-3</v>
      </c>
    </row>
    <row r="11" spans="1:8" ht="25.5" x14ac:dyDescent="0.2">
      <c r="A11" s="13"/>
      <c r="B11" s="14" t="s">
        <v>9</v>
      </c>
      <c r="C11" s="15">
        <f>+C173</f>
        <v>354</v>
      </c>
      <c r="D11" s="15">
        <f>+D173</f>
        <v>1173</v>
      </c>
      <c r="E11" s="16">
        <f t="shared" si="2"/>
        <v>0.13043478260869565</v>
      </c>
      <c r="F11" s="16">
        <f t="shared" si="2"/>
        <v>0.37026515151515149</v>
      </c>
      <c r="G11" s="16">
        <f t="shared" si="0"/>
        <v>2.3135593220338984</v>
      </c>
      <c r="H11" s="16">
        <f t="shared" si="1"/>
        <v>0.30176860722181281</v>
      </c>
    </row>
    <row r="12" spans="1:8" x14ac:dyDescent="0.2">
      <c r="A12" s="13"/>
      <c r="B12" s="14" t="s">
        <v>10</v>
      </c>
      <c r="C12" s="15">
        <f>+C349</f>
        <v>1185</v>
      </c>
      <c r="D12" s="15">
        <f>+D349</f>
        <v>1242</v>
      </c>
      <c r="E12" s="16">
        <f t="shared" si="2"/>
        <v>0.43662490788504055</v>
      </c>
      <c r="F12" s="16">
        <f t="shared" si="2"/>
        <v>0.39204545454545453</v>
      </c>
      <c r="G12" s="16">
        <f t="shared" si="0"/>
        <v>4.810126582278481E-2</v>
      </c>
      <c r="H12" s="16">
        <f t="shared" si="1"/>
        <v>2.1002210759027265E-2</v>
      </c>
    </row>
    <row r="13" spans="1:8" x14ac:dyDescent="0.2">
      <c r="A13" s="13"/>
      <c r="B13" s="14" t="s">
        <v>11</v>
      </c>
      <c r="C13" s="15">
        <f>+C582</f>
        <v>888</v>
      </c>
      <c r="D13" s="15">
        <f>+D582</f>
        <v>436</v>
      </c>
      <c r="E13" s="16">
        <f t="shared" si="2"/>
        <v>0.32719233603537212</v>
      </c>
      <c r="F13" s="16">
        <f t="shared" si="2"/>
        <v>0.13762626262626262</v>
      </c>
      <c r="G13" s="16">
        <f t="shared" si="0"/>
        <v>-0.50900900900900903</v>
      </c>
      <c r="H13" s="16">
        <f t="shared" si="1"/>
        <v>-0.16654384672070743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15</v>
      </c>
      <c r="D19" s="18">
        <f>SUM(D20:D69)</f>
        <v>26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0.73333333333333328</v>
      </c>
      <c r="H19" s="19">
        <f t="shared" ref="H19:H50" si="5">+IF(OR(AND(E19=""),(G19="")),"",E19*G19)</f>
        <v>0.73333333333333328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2</v>
      </c>
      <c r="D21" s="15">
        <v>0</v>
      </c>
      <c r="E21" s="16">
        <f t="shared" si="3"/>
        <v>0.13333333333333333</v>
      </c>
      <c r="F21" s="16" t="str">
        <f t="shared" si="4"/>
        <v/>
      </c>
      <c r="G21" s="16">
        <f t="shared" si="6"/>
        <v>-1</v>
      </c>
      <c r="H21" s="16">
        <f t="shared" si="5"/>
        <v>-0.13333333333333333</v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2</v>
      </c>
      <c r="E27" s="16" t="str">
        <f t="shared" si="3"/>
        <v/>
      </c>
      <c r="F27" s="16">
        <f t="shared" si="4"/>
        <v>7.6923076923076927E-2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1</v>
      </c>
      <c r="D30" s="15">
        <v>1</v>
      </c>
      <c r="E30" s="16">
        <f t="shared" si="3"/>
        <v>6.6666666666666666E-2</v>
      </c>
      <c r="F30" s="16">
        <f t="shared" si="4"/>
        <v>3.8461538461538464E-2</v>
      </c>
      <c r="G30" s="16">
        <f t="shared" si="6"/>
        <v>0</v>
      </c>
      <c r="H30" s="16">
        <f t="shared" si="5"/>
        <v>0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2</v>
      </c>
      <c r="E36" s="16" t="str">
        <f t="shared" si="3"/>
        <v/>
      </c>
      <c r="F36" s="16">
        <f t="shared" si="4"/>
        <v>7.6923076923076927E-2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1</v>
      </c>
      <c r="E44" s="16" t="str">
        <f t="shared" si="3"/>
        <v/>
      </c>
      <c r="F44" s="16">
        <f t="shared" si="4"/>
        <v>3.8461538461538464E-2</v>
      </c>
      <c r="G44" s="16">
        <f t="shared" si="6"/>
        <v>1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1</v>
      </c>
      <c r="D45" s="15">
        <v>1</v>
      </c>
      <c r="E45" s="16">
        <f t="shared" si="3"/>
        <v>6.6666666666666666E-2</v>
      </c>
      <c r="F45" s="16">
        <f t="shared" si="4"/>
        <v>3.8461538461538464E-2</v>
      </c>
      <c r="G45" s="16">
        <f t="shared" si="6"/>
        <v>0</v>
      </c>
      <c r="H45" s="16">
        <f t="shared" si="5"/>
        <v>0</v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1</v>
      </c>
      <c r="D47" s="15">
        <v>0</v>
      </c>
      <c r="E47" s="16">
        <f t="shared" si="3"/>
        <v>6.6666666666666666E-2</v>
      </c>
      <c r="F47" s="16" t="str">
        <f t="shared" si="4"/>
        <v/>
      </c>
      <c r="G47" s="16">
        <f t="shared" si="6"/>
        <v>-1</v>
      </c>
      <c r="H47" s="16">
        <f t="shared" si="5"/>
        <v>-6.6666666666666666E-2</v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8</v>
      </c>
      <c r="E49" s="16" t="str">
        <f t="shared" si="3"/>
        <v/>
      </c>
      <c r="F49" s="16">
        <f t="shared" si="4"/>
        <v>0.30769230769230771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1</v>
      </c>
      <c r="D52" s="15">
        <v>0</v>
      </c>
      <c r="E52" s="16">
        <f t="shared" si="7"/>
        <v>6.6666666666666666E-2</v>
      </c>
      <c r="F52" s="16" t="str">
        <f t="shared" si="8"/>
        <v/>
      </c>
      <c r="G52" s="16">
        <f t="shared" ref="G52:G69" si="10">+IF(AND(C52=0,D52=0)," ",IF(C52=0,1,IF(D52=0,-1,(D52-C52)/C52)))</f>
        <v>-1</v>
      </c>
      <c r="H52" s="16">
        <f t="shared" si="9"/>
        <v>-6.6666666666666666E-2</v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1</v>
      </c>
      <c r="E54" s="16" t="str">
        <f t="shared" si="7"/>
        <v/>
      </c>
      <c r="F54" s="16">
        <f t="shared" si="8"/>
        <v>3.8461538461538464E-2</v>
      </c>
      <c r="G54" s="16">
        <f t="shared" si="10"/>
        <v>1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1</v>
      </c>
      <c r="D61" s="15">
        <v>5</v>
      </c>
      <c r="E61" s="16">
        <f t="shared" si="7"/>
        <v>6.6666666666666666E-2</v>
      </c>
      <c r="F61" s="16">
        <f t="shared" si="8"/>
        <v>0.19230769230769232</v>
      </c>
      <c r="G61" s="16">
        <f t="shared" si="10"/>
        <v>4</v>
      </c>
      <c r="H61" s="16">
        <f t="shared" si="9"/>
        <v>0.26666666666666666</v>
      </c>
    </row>
    <row r="62" spans="1:8" x14ac:dyDescent="0.2">
      <c r="A62" s="13"/>
      <c r="B62" s="14" t="s">
        <v>56</v>
      </c>
      <c r="C62" s="15">
        <v>1</v>
      </c>
      <c r="D62" s="15">
        <v>0</v>
      </c>
      <c r="E62" s="16">
        <f t="shared" si="7"/>
        <v>6.6666666666666666E-2</v>
      </c>
      <c r="F62" s="16" t="str">
        <f t="shared" si="8"/>
        <v/>
      </c>
      <c r="G62" s="16">
        <f t="shared" si="10"/>
        <v>-1</v>
      </c>
      <c r="H62" s="16">
        <f t="shared" si="9"/>
        <v>-6.6666666666666666E-2</v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3</v>
      </c>
      <c r="D64" s="15">
        <v>2</v>
      </c>
      <c r="E64" s="16">
        <f t="shared" si="7"/>
        <v>0.2</v>
      </c>
      <c r="F64" s="16">
        <f t="shared" si="8"/>
        <v>7.6923076923076927E-2</v>
      </c>
      <c r="G64" s="16">
        <f t="shared" si="10"/>
        <v>-0.33333333333333331</v>
      </c>
      <c r="H64" s="16">
        <f t="shared" si="9"/>
        <v>-6.6666666666666666E-2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1</v>
      </c>
      <c r="D66" s="15">
        <v>2</v>
      </c>
      <c r="E66" s="16">
        <f t="shared" si="7"/>
        <v>6.6666666666666666E-2</v>
      </c>
      <c r="F66" s="16">
        <f t="shared" si="8"/>
        <v>7.6923076923076927E-2</v>
      </c>
      <c r="G66" s="16">
        <f t="shared" si="10"/>
        <v>1</v>
      </c>
      <c r="H66" s="16">
        <f t="shared" si="9"/>
        <v>6.6666666666666666E-2</v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3</v>
      </c>
      <c r="D68" s="15">
        <v>0</v>
      </c>
      <c r="E68" s="16">
        <f t="shared" si="7"/>
        <v>0.2</v>
      </c>
      <c r="F68" s="16" t="str">
        <f t="shared" si="8"/>
        <v/>
      </c>
      <c r="G68" s="16">
        <f t="shared" si="10"/>
        <v>-1</v>
      </c>
      <c r="H68" s="16">
        <f t="shared" si="9"/>
        <v>-0.2</v>
      </c>
    </row>
    <row r="69" spans="1:8" x14ac:dyDescent="0.2">
      <c r="A69" s="13"/>
      <c r="B69" s="14" t="s">
        <v>63</v>
      </c>
      <c r="C69" s="15">
        <v>0</v>
      </c>
      <c r="D69" s="15">
        <v>1</v>
      </c>
      <c r="E69" s="16" t="str">
        <f t="shared" si="7"/>
        <v/>
      </c>
      <c r="F69" s="16">
        <f t="shared" si="8"/>
        <v>3.8461538461538464E-2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272</v>
      </c>
      <c r="D75" s="18">
        <f>SUM(D76:D167)</f>
        <v>291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6.985294117647059E-2</v>
      </c>
      <c r="H75" s="19">
        <f t="shared" ref="H75:H106" si="13">+IF(OR(AND(E75=""),(G75="")),"",E75*G75)</f>
        <v>6.985294117647059E-2</v>
      </c>
    </row>
    <row r="76" spans="1:8" x14ac:dyDescent="0.2">
      <c r="A76" s="13"/>
      <c r="B76" s="14" t="s">
        <v>64</v>
      </c>
      <c r="C76" s="15">
        <v>7</v>
      </c>
      <c r="D76" s="15">
        <v>4</v>
      </c>
      <c r="E76" s="16">
        <f t="shared" si="11"/>
        <v>2.5735294117647058E-2</v>
      </c>
      <c r="F76" s="16">
        <f t="shared" si="12"/>
        <v>1.3745704467353952E-2</v>
      </c>
      <c r="G76" s="16">
        <f t="shared" ref="G76:G107" si="14">+IF(AND(C76=0,D76=0)," ",IF(C76=0,1,IF(D76=0,-1,(D76-C76)/C76)))</f>
        <v>-0.42857142857142855</v>
      </c>
      <c r="H76" s="16">
        <f t="shared" si="13"/>
        <v>-1.1029411764705881E-2</v>
      </c>
    </row>
    <row r="77" spans="1:8" ht="25.5" x14ac:dyDescent="0.2">
      <c r="A77" s="13"/>
      <c r="B77" s="14" t="s">
        <v>65</v>
      </c>
      <c r="C77" s="15">
        <v>2</v>
      </c>
      <c r="D77" s="15">
        <v>2</v>
      </c>
      <c r="E77" s="16">
        <f t="shared" si="11"/>
        <v>7.3529411764705881E-3</v>
      </c>
      <c r="F77" s="16">
        <f t="shared" si="12"/>
        <v>6.8728522336769758E-3</v>
      </c>
      <c r="G77" s="16">
        <f t="shared" si="14"/>
        <v>0</v>
      </c>
      <c r="H77" s="16">
        <f t="shared" si="13"/>
        <v>0</v>
      </c>
    </row>
    <row r="78" spans="1:8" x14ac:dyDescent="0.2">
      <c r="A78" s="13"/>
      <c r="B78" s="14" t="s">
        <v>66</v>
      </c>
      <c r="C78" s="15">
        <v>0</v>
      </c>
      <c r="D78" s="15">
        <v>1</v>
      </c>
      <c r="E78" s="16" t="str">
        <f t="shared" si="11"/>
        <v/>
      </c>
      <c r="F78" s="16">
        <f t="shared" si="12"/>
        <v>3.4364261168384879E-3</v>
      </c>
      <c r="G78" s="16">
        <f t="shared" si="14"/>
        <v>1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4</v>
      </c>
      <c r="D79" s="15">
        <v>15</v>
      </c>
      <c r="E79" s="16">
        <f t="shared" si="11"/>
        <v>1.4705882352941176E-2</v>
      </c>
      <c r="F79" s="16">
        <f t="shared" si="12"/>
        <v>5.1546391752577317E-2</v>
      </c>
      <c r="G79" s="16">
        <f t="shared" si="14"/>
        <v>2.75</v>
      </c>
      <c r="H79" s="16">
        <f t="shared" si="13"/>
        <v>4.0441176470588237E-2</v>
      </c>
    </row>
    <row r="80" spans="1:8" ht="25.5" x14ac:dyDescent="0.2">
      <c r="A80" s="13"/>
      <c r="B80" s="14" t="s">
        <v>68</v>
      </c>
      <c r="C80" s="15">
        <v>9</v>
      </c>
      <c r="D80" s="15">
        <v>17</v>
      </c>
      <c r="E80" s="16">
        <f t="shared" si="11"/>
        <v>3.3088235294117647E-2</v>
      </c>
      <c r="F80" s="16">
        <f t="shared" si="12"/>
        <v>5.8419243986254296E-2</v>
      </c>
      <c r="G80" s="16">
        <f t="shared" si="14"/>
        <v>0.88888888888888884</v>
      </c>
      <c r="H80" s="16">
        <f t="shared" si="13"/>
        <v>2.9411764705882353E-2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1</v>
      </c>
      <c r="D82" s="15">
        <v>0</v>
      </c>
      <c r="E82" s="16">
        <f t="shared" si="11"/>
        <v>3.6764705882352941E-3</v>
      </c>
      <c r="F82" s="16" t="str">
        <f t="shared" si="12"/>
        <v/>
      </c>
      <c r="G82" s="16">
        <f t="shared" si="14"/>
        <v>-1</v>
      </c>
      <c r="H82" s="16">
        <f t="shared" si="13"/>
        <v>-3.6764705882352941E-3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4</v>
      </c>
      <c r="D87" s="15">
        <v>6</v>
      </c>
      <c r="E87" s="16">
        <f t="shared" si="11"/>
        <v>1.4705882352941176E-2</v>
      </c>
      <c r="F87" s="16">
        <f t="shared" si="12"/>
        <v>2.0618556701030927E-2</v>
      </c>
      <c r="G87" s="16">
        <f t="shared" si="14"/>
        <v>0.5</v>
      </c>
      <c r="H87" s="16">
        <f t="shared" si="13"/>
        <v>7.3529411764705881E-3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2</v>
      </c>
      <c r="D89" s="15">
        <v>75</v>
      </c>
      <c r="E89" s="16">
        <f t="shared" si="11"/>
        <v>7.3529411764705881E-3</v>
      </c>
      <c r="F89" s="16">
        <f t="shared" si="12"/>
        <v>0.25773195876288657</v>
      </c>
      <c r="G89" s="16">
        <f t="shared" si="14"/>
        <v>36.5</v>
      </c>
      <c r="H89" s="16">
        <f t="shared" si="13"/>
        <v>0.26838235294117646</v>
      </c>
    </row>
    <row r="90" spans="1:8" x14ac:dyDescent="0.2">
      <c r="A90" s="13"/>
      <c r="B90" s="14" t="s">
        <v>78</v>
      </c>
      <c r="C90" s="15">
        <v>18</v>
      </c>
      <c r="D90" s="15">
        <v>8</v>
      </c>
      <c r="E90" s="16">
        <f t="shared" si="11"/>
        <v>6.6176470588235295E-2</v>
      </c>
      <c r="F90" s="16">
        <f t="shared" si="12"/>
        <v>2.7491408934707903E-2</v>
      </c>
      <c r="G90" s="16">
        <f t="shared" si="14"/>
        <v>-0.55555555555555558</v>
      </c>
      <c r="H90" s="16">
        <f t="shared" si="13"/>
        <v>-3.6764705882352942E-2</v>
      </c>
    </row>
    <row r="91" spans="1:8" x14ac:dyDescent="0.2">
      <c r="A91" s="13"/>
      <c r="B91" s="14" t="s">
        <v>79</v>
      </c>
      <c r="C91" s="15">
        <v>10</v>
      </c>
      <c r="D91" s="15">
        <v>13</v>
      </c>
      <c r="E91" s="16">
        <f t="shared" si="11"/>
        <v>3.6764705882352942E-2</v>
      </c>
      <c r="F91" s="16">
        <f t="shared" si="12"/>
        <v>4.4673539518900345E-2</v>
      </c>
      <c r="G91" s="16">
        <f t="shared" si="14"/>
        <v>0.3</v>
      </c>
      <c r="H91" s="16">
        <f t="shared" si="13"/>
        <v>1.1029411764705883E-2</v>
      </c>
    </row>
    <row r="92" spans="1:8" x14ac:dyDescent="0.2">
      <c r="A92" s="13"/>
      <c r="B92" s="14" t="s">
        <v>80</v>
      </c>
      <c r="C92" s="15">
        <v>4</v>
      </c>
      <c r="D92" s="15">
        <v>8</v>
      </c>
      <c r="E92" s="16">
        <f t="shared" si="11"/>
        <v>1.4705882352941176E-2</v>
      </c>
      <c r="F92" s="16">
        <f t="shared" si="12"/>
        <v>2.7491408934707903E-2</v>
      </c>
      <c r="G92" s="16">
        <f t="shared" si="14"/>
        <v>1</v>
      </c>
      <c r="H92" s="16">
        <f t="shared" si="13"/>
        <v>1.4705882352941176E-2</v>
      </c>
    </row>
    <row r="93" spans="1:8" x14ac:dyDescent="0.2">
      <c r="A93" s="13"/>
      <c r="B93" s="14" t="s">
        <v>81</v>
      </c>
      <c r="C93" s="15">
        <v>0</v>
      </c>
      <c r="D93" s="15">
        <v>1</v>
      </c>
      <c r="E93" s="16" t="str">
        <f t="shared" si="11"/>
        <v/>
      </c>
      <c r="F93" s="16">
        <f t="shared" si="12"/>
        <v>3.4364261168384879E-3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1</v>
      </c>
      <c r="D94" s="15">
        <v>0</v>
      </c>
      <c r="E94" s="16">
        <f t="shared" si="11"/>
        <v>3.6764705882352941E-3</v>
      </c>
      <c r="F94" s="16" t="str">
        <f t="shared" si="12"/>
        <v/>
      </c>
      <c r="G94" s="16">
        <f t="shared" si="14"/>
        <v>-1</v>
      </c>
      <c r="H94" s="16">
        <f t="shared" si="13"/>
        <v>-3.6764705882352941E-3</v>
      </c>
    </row>
    <row r="95" spans="1:8" x14ac:dyDescent="0.2">
      <c r="A95" s="13"/>
      <c r="B95" s="14" t="s">
        <v>83</v>
      </c>
      <c r="C95" s="15">
        <v>1</v>
      </c>
      <c r="D95" s="15">
        <v>1</v>
      </c>
      <c r="E95" s="16">
        <f t="shared" si="11"/>
        <v>3.6764705882352941E-3</v>
      </c>
      <c r="F95" s="16">
        <f t="shared" si="12"/>
        <v>3.4364261168384879E-3</v>
      </c>
      <c r="G95" s="16">
        <f t="shared" si="14"/>
        <v>0</v>
      </c>
      <c r="H95" s="16">
        <f t="shared" si="13"/>
        <v>0</v>
      </c>
    </row>
    <row r="96" spans="1:8" x14ac:dyDescent="0.2">
      <c r="A96" s="13"/>
      <c r="B96" s="14" t="s">
        <v>84</v>
      </c>
      <c r="C96" s="15">
        <v>1</v>
      </c>
      <c r="D96" s="15">
        <v>0</v>
      </c>
      <c r="E96" s="16">
        <f t="shared" si="11"/>
        <v>3.6764705882352941E-3</v>
      </c>
      <c r="F96" s="16" t="str">
        <f t="shared" si="12"/>
        <v/>
      </c>
      <c r="G96" s="16">
        <f t="shared" si="14"/>
        <v>-1</v>
      </c>
      <c r="H96" s="16">
        <f t="shared" si="13"/>
        <v>-3.6764705882352941E-3</v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6</v>
      </c>
      <c r="D99" s="15">
        <v>7</v>
      </c>
      <c r="E99" s="16">
        <f t="shared" si="11"/>
        <v>2.2058823529411766E-2</v>
      </c>
      <c r="F99" s="16">
        <f t="shared" si="12"/>
        <v>2.4054982817869417E-2</v>
      </c>
      <c r="G99" s="16">
        <f t="shared" si="14"/>
        <v>0.16666666666666666</v>
      </c>
      <c r="H99" s="16">
        <f t="shared" si="13"/>
        <v>3.6764705882352941E-3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2</v>
      </c>
      <c r="D101" s="15">
        <v>0</v>
      </c>
      <c r="E101" s="16">
        <f t="shared" si="11"/>
        <v>7.3529411764705881E-3</v>
      </c>
      <c r="F101" s="16" t="str">
        <f t="shared" si="12"/>
        <v/>
      </c>
      <c r="G101" s="16">
        <f t="shared" si="14"/>
        <v>-1</v>
      </c>
      <c r="H101" s="16">
        <f t="shared" si="13"/>
        <v>-7.3529411764705881E-3</v>
      </c>
    </row>
    <row r="102" spans="1:8" x14ac:dyDescent="0.2">
      <c r="A102" s="13"/>
      <c r="B102" s="14" t="s">
        <v>90</v>
      </c>
      <c r="C102" s="15">
        <v>1</v>
      </c>
      <c r="D102" s="15">
        <v>0</v>
      </c>
      <c r="E102" s="16">
        <f t="shared" si="11"/>
        <v>3.6764705882352941E-3</v>
      </c>
      <c r="F102" s="16" t="str">
        <f t="shared" si="12"/>
        <v/>
      </c>
      <c r="G102" s="16">
        <f t="shared" si="14"/>
        <v>-1</v>
      </c>
      <c r="H102" s="16">
        <f t="shared" si="13"/>
        <v>-3.6764705882352941E-3</v>
      </c>
    </row>
    <row r="103" spans="1:8" x14ac:dyDescent="0.2">
      <c r="A103" s="13"/>
      <c r="B103" s="14" t="s">
        <v>91</v>
      </c>
      <c r="C103" s="15">
        <v>4</v>
      </c>
      <c r="D103" s="15">
        <v>7</v>
      </c>
      <c r="E103" s="16">
        <f t="shared" si="11"/>
        <v>1.4705882352941176E-2</v>
      </c>
      <c r="F103" s="16">
        <f t="shared" si="12"/>
        <v>2.4054982817869417E-2</v>
      </c>
      <c r="G103" s="16">
        <f t="shared" si="14"/>
        <v>0.75</v>
      </c>
      <c r="H103" s="16">
        <f t="shared" si="13"/>
        <v>1.1029411764705881E-2</v>
      </c>
    </row>
    <row r="104" spans="1:8" x14ac:dyDescent="0.2">
      <c r="A104" s="13"/>
      <c r="B104" s="14" t="s">
        <v>92</v>
      </c>
      <c r="C104" s="15">
        <v>3</v>
      </c>
      <c r="D104" s="15">
        <v>5</v>
      </c>
      <c r="E104" s="16">
        <f t="shared" si="11"/>
        <v>1.1029411764705883E-2</v>
      </c>
      <c r="F104" s="16">
        <f t="shared" si="12"/>
        <v>1.7182130584192441E-2</v>
      </c>
      <c r="G104" s="16">
        <f t="shared" si="14"/>
        <v>0.66666666666666663</v>
      </c>
      <c r="H104" s="16">
        <f t="shared" si="13"/>
        <v>7.3529411764705881E-3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3</v>
      </c>
      <c r="D106" s="15">
        <v>1</v>
      </c>
      <c r="E106" s="16">
        <f t="shared" si="11"/>
        <v>1.1029411764705883E-2</v>
      </c>
      <c r="F106" s="16">
        <f t="shared" si="12"/>
        <v>3.4364261168384879E-3</v>
      </c>
      <c r="G106" s="16">
        <f t="shared" si="14"/>
        <v>-0.66666666666666663</v>
      </c>
      <c r="H106" s="16">
        <f t="shared" si="13"/>
        <v>-7.3529411764705881E-3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4</v>
      </c>
      <c r="D111" s="15">
        <v>0</v>
      </c>
      <c r="E111" s="16">
        <f t="shared" si="15"/>
        <v>1.4705882352941176E-2</v>
      </c>
      <c r="F111" s="16" t="str">
        <f t="shared" si="16"/>
        <v/>
      </c>
      <c r="G111" s="16">
        <f t="shared" si="18"/>
        <v>-1</v>
      </c>
      <c r="H111" s="16">
        <f t="shared" si="17"/>
        <v>-1.4705882352941176E-2</v>
      </c>
    </row>
    <row r="112" spans="1:8" ht="25.5" x14ac:dyDescent="0.2">
      <c r="A112" s="13"/>
      <c r="B112" s="14" t="s">
        <v>101</v>
      </c>
      <c r="C112" s="15">
        <v>1</v>
      </c>
      <c r="D112" s="15">
        <v>9</v>
      </c>
      <c r="E112" s="16">
        <f t="shared" si="15"/>
        <v>3.6764705882352941E-3</v>
      </c>
      <c r="F112" s="16">
        <f t="shared" si="16"/>
        <v>3.0927835051546393E-2</v>
      </c>
      <c r="G112" s="16">
        <f t="shared" si="18"/>
        <v>8</v>
      </c>
      <c r="H112" s="16">
        <f t="shared" si="17"/>
        <v>2.9411764705882353E-2</v>
      </c>
    </row>
    <row r="113" spans="1:8" ht="25.5" x14ac:dyDescent="0.2">
      <c r="A113" s="13"/>
      <c r="B113" s="14" t="s">
        <v>102</v>
      </c>
      <c r="C113" s="15">
        <v>1</v>
      </c>
      <c r="D113" s="15">
        <v>5</v>
      </c>
      <c r="E113" s="16">
        <f t="shared" si="15"/>
        <v>3.6764705882352941E-3</v>
      </c>
      <c r="F113" s="16">
        <f t="shared" si="16"/>
        <v>1.7182130584192441E-2</v>
      </c>
      <c r="G113" s="16">
        <f t="shared" si="18"/>
        <v>4</v>
      </c>
      <c r="H113" s="16">
        <f t="shared" si="17"/>
        <v>1.4705882352941176E-2</v>
      </c>
    </row>
    <row r="114" spans="1:8" x14ac:dyDescent="0.2">
      <c r="A114" s="13"/>
      <c r="B114" s="14" t="s">
        <v>103</v>
      </c>
      <c r="C114" s="15">
        <v>1</v>
      </c>
      <c r="D114" s="15">
        <v>1</v>
      </c>
      <c r="E114" s="16">
        <f t="shared" si="15"/>
        <v>3.6764705882352941E-3</v>
      </c>
      <c r="F114" s="16">
        <f t="shared" si="16"/>
        <v>3.4364261168384879E-3</v>
      </c>
      <c r="G114" s="16">
        <f t="shared" si="18"/>
        <v>0</v>
      </c>
      <c r="H114" s="16">
        <f t="shared" si="17"/>
        <v>0</v>
      </c>
    </row>
    <row r="115" spans="1:8" x14ac:dyDescent="0.2">
      <c r="A115" s="13"/>
      <c r="B115" s="14" t="s">
        <v>104</v>
      </c>
      <c r="C115" s="15">
        <v>2</v>
      </c>
      <c r="D115" s="15">
        <v>9</v>
      </c>
      <c r="E115" s="16">
        <f t="shared" si="15"/>
        <v>7.3529411764705881E-3</v>
      </c>
      <c r="F115" s="16">
        <f t="shared" si="16"/>
        <v>3.0927835051546393E-2</v>
      </c>
      <c r="G115" s="16">
        <f t="shared" si="18"/>
        <v>3.5</v>
      </c>
      <c r="H115" s="16">
        <f t="shared" si="17"/>
        <v>2.5735294117647058E-2</v>
      </c>
    </row>
    <row r="116" spans="1:8" x14ac:dyDescent="0.2">
      <c r="A116" s="13"/>
      <c r="B116" s="14" t="s">
        <v>105</v>
      </c>
      <c r="C116" s="15">
        <v>2</v>
      </c>
      <c r="D116" s="15">
        <v>1</v>
      </c>
      <c r="E116" s="16">
        <f t="shared" si="15"/>
        <v>7.3529411764705881E-3</v>
      </c>
      <c r="F116" s="16">
        <f t="shared" si="16"/>
        <v>3.4364261168384879E-3</v>
      </c>
      <c r="G116" s="16">
        <f t="shared" si="18"/>
        <v>-0.5</v>
      </c>
      <c r="H116" s="16">
        <f t="shared" si="17"/>
        <v>-3.6764705882352941E-3</v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1</v>
      </c>
      <c r="E120" s="16" t="str">
        <f t="shared" si="15"/>
        <v/>
      </c>
      <c r="F120" s="16">
        <f t="shared" si="16"/>
        <v>3.4364261168384879E-3</v>
      </c>
      <c r="G120" s="16">
        <f t="shared" si="18"/>
        <v>1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4</v>
      </c>
      <c r="D121" s="15">
        <v>6</v>
      </c>
      <c r="E121" s="16">
        <f t="shared" si="15"/>
        <v>1.4705882352941176E-2</v>
      </c>
      <c r="F121" s="16">
        <f t="shared" si="16"/>
        <v>2.0618556701030927E-2</v>
      </c>
      <c r="G121" s="16">
        <f t="shared" si="18"/>
        <v>0.5</v>
      </c>
      <c r="H121" s="16">
        <f t="shared" si="17"/>
        <v>7.3529411764705881E-3</v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2</v>
      </c>
      <c r="D123" s="15">
        <v>1</v>
      </c>
      <c r="E123" s="16">
        <f t="shared" si="15"/>
        <v>7.3529411764705881E-3</v>
      </c>
      <c r="F123" s="16">
        <f t="shared" si="16"/>
        <v>3.4364261168384879E-3</v>
      </c>
      <c r="G123" s="16">
        <f t="shared" si="18"/>
        <v>-0.5</v>
      </c>
      <c r="H123" s="16">
        <f t="shared" si="17"/>
        <v>-3.6764705882352941E-3</v>
      </c>
    </row>
    <row r="124" spans="1:8" x14ac:dyDescent="0.2">
      <c r="A124" s="13"/>
      <c r="B124" s="14" t="s">
        <v>113</v>
      </c>
      <c r="C124" s="15">
        <v>0</v>
      </c>
      <c r="D124" s="15">
        <v>2</v>
      </c>
      <c r="E124" s="16" t="str">
        <f t="shared" si="15"/>
        <v/>
      </c>
      <c r="F124" s="16">
        <f t="shared" si="16"/>
        <v>6.8728522336769758E-3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3</v>
      </c>
      <c r="D125" s="15">
        <v>3</v>
      </c>
      <c r="E125" s="16">
        <f t="shared" si="15"/>
        <v>1.1029411764705883E-2</v>
      </c>
      <c r="F125" s="16">
        <f t="shared" si="16"/>
        <v>1.0309278350515464E-2</v>
      </c>
      <c r="G125" s="16">
        <f t="shared" si="18"/>
        <v>0</v>
      </c>
      <c r="H125" s="16">
        <f t="shared" si="17"/>
        <v>0</v>
      </c>
    </row>
    <row r="126" spans="1:8" x14ac:dyDescent="0.2">
      <c r="A126" s="13"/>
      <c r="B126" s="14" t="s">
        <v>115</v>
      </c>
      <c r="C126" s="15">
        <v>5</v>
      </c>
      <c r="D126" s="15">
        <v>4</v>
      </c>
      <c r="E126" s="16">
        <f t="shared" si="15"/>
        <v>1.8382352941176471E-2</v>
      </c>
      <c r="F126" s="16">
        <f t="shared" si="16"/>
        <v>1.3745704467353952E-2</v>
      </c>
      <c r="G126" s="16">
        <f t="shared" si="18"/>
        <v>-0.2</v>
      </c>
      <c r="H126" s="16">
        <f t="shared" si="17"/>
        <v>-3.6764705882352945E-3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7</v>
      </c>
      <c r="D128" s="15">
        <v>6</v>
      </c>
      <c r="E128" s="16">
        <f t="shared" si="15"/>
        <v>2.5735294117647058E-2</v>
      </c>
      <c r="F128" s="16">
        <f t="shared" si="16"/>
        <v>2.0618556701030927E-2</v>
      </c>
      <c r="G128" s="16">
        <f t="shared" si="18"/>
        <v>-0.14285714285714285</v>
      </c>
      <c r="H128" s="16">
        <f t="shared" si="17"/>
        <v>-3.6764705882352936E-3</v>
      </c>
    </row>
    <row r="129" spans="1:8" x14ac:dyDescent="0.2">
      <c r="A129" s="13"/>
      <c r="B129" s="14" t="s">
        <v>118</v>
      </c>
      <c r="C129" s="15">
        <v>2</v>
      </c>
      <c r="D129" s="15">
        <v>6</v>
      </c>
      <c r="E129" s="16">
        <f t="shared" si="15"/>
        <v>7.3529411764705881E-3</v>
      </c>
      <c r="F129" s="16">
        <f t="shared" si="16"/>
        <v>2.0618556701030927E-2</v>
      </c>
      <c r="G129" s="16">
        <f t="shared" si="18"/>
        <v>2</v>
      </c>
      <c r="H129" s="16">
        <f t="shared" si="17"/>
        <v>1.4705882352941176E-2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9</v>
      </c>
      <c r="D131" s="15">
        <v>5</v>
      </c>
      <c r="E131" s="16">
        <f t="shared" si="15"/>
        <v>3.3088235294117647E-2</v>
      </c>
      <c r="F131" s="16">
        <f t="shared" si="16"/>
        <v>1.7182130584192441E-2</v>
      </c>
      <c r="G131" s="16">
        <f t="shared" si="18"/>
        <v>-0.44444444444444442</v>
      </c>
      <c r="H131" s="16">
        <f t="shared" si="17"/>
        <v>-1.4705882352941176E-2</v>
      </c>
    </row>
    <row r="132" spans="1:8" ht="25.5" x14ac:dyDescent="0.2">
      <c r="A132" s="13"/>
      <c r="B132" s="14" t="s">
        <v>121</v>
      </c>
      <c r="C132" s="15">
        <v>12</v>
      </c>
      <c r="D132" s="15">
        <v>6</v>
      </c>
      <c r="E132" s="16">
        <f t="shared" si="15"/>
        <v>4.4117647058823532E-2</v>
      </c>
      <c r="F132" s="16">
        <f t="shared" si="16"/>
        <v>2.0618556701030927E-2</v>
      </c>
      <c r="G132" s="16">
        <f t="shared" si="18"/>
        <v>-0.5</v>
      </c>
      <c r="H132" s="16">
        <f t="shared" si="17"/>
        <v>-2.2058823529411766E-2</v>
      </c>
    </row>
    <row r="133" spans="1:8" x14ac:dyDescent="0.2">
      <c r="A133" s="13"/>
      <c r="B133" s="14" t="s">
        <v>122</v>
      </c>
      <c r="C133" s="15">
        <v>7</v>
      </c>
      <c r="D133" s="15">
        <v>4</v>
      </c>
      <c r="E133" s="16">
        <f t="shared" si="15"/>
        <v>2.5735294117647058E-2</v>
      </c>
      <c r="F133" s="16">
        <f t="shared" si="16"/>
        <v>1.3745704467353952E-2</v>
      </c>
      <c r="G133" s="16">
        <f t="shared" si="18"/>
        <v>-0.42857142857142855</v>
      </c>
      <c r="H133" s="16">
        <f t="shared" si="17"/>
        <v>-1.1029411764705881E-2</v>
      </c>
    </row>
    <row r="134" spans="1:8" x14ac:dyDescent="0.2">
      <c r="A134" s="13"/>
      <c r="B134" s="14" t="s">
        <v>123</v>
      </c>
      <c r="C134" s="15">
        <v>93</v>
      </c>
      <c r="D134" s="15">
        <v>16</v>
      </c>
      <c r="E134" s="16">
        <f t="shared" si="15"/>
        <v>0.34191176470588236</v>
      </c>
      <c r="F134" s="16">
        <f t="shared" si="16"/>
        <v>5.4982817869415807E-2</v>
      </c>
      <c r="G134" s="16">
        <f t="shared" si="18"/>
        <v>-0.82795698924731187</v>
      </c>
      <c r="H134" s="16">
        <f t="shared" si="17"/>
        <v>-0.28308823529411764</v>
      </c>
    </row>
    <row r="135" spans="1:8" x14ac:dyDescent="0.2">
      <c r="A135" s="13"/>
      <c r="B135" s="14" t="s">
        <v>124</v>
      </c>
      <c r="C135" s="15">
        <v>2</v>
      </c>
      <c r="D135" s="15">
        <v>0</v>
      </c>
      <c r="E135" s="16">
        <f t="shared" si="15"/>
        <v>7.3529411764705881E-3</v>
      </c>
      <c r="F135" s="16" t="str">
        <f t="shared" si="16"/>
        <v/>
      </c>
      <c r="G135" s="16">
        <f t="shared" si="18"/>
        <v>-1</v>
      </c>
      <c r="H135" s="16">
        <f t="shared" si="17"/>
        <v>-7.3529411764705881E-3</v>
      </c>
    </row>
    <row r="136" spans="1:8" x14ac:dyDescent="0.2">
      <c r="A136" s="13"/>
      <c r="B136" s="14" t="s">
        <v>125</v>
      </c>
      <c r="C136" s="15">
        <v>9</v>
      </c>
      <c r="D136" s="15">
        <v>14</v>
      </c>
      <c r="E136" s="16">
        <f t="shared" si="15"/>
        <v>3.3088235294117647E-2</v>
      </c>
      <c r="F136" s="16">
        <f t="shared" si="16"/>
        <v>4.8109965635738834E-2</v>
      </c>
      <c r="G136" s="16">
        <f t="shared" si="18"/>
        <v>0.55555555555555558</v>
      </c>
      <c r="H136" s="16">
        <f t="shared" si="17"/>
        <v>1.8382352941176471E-2</v>
      </c>
    </row>
    <row r="137" spans="1:8" x14ac:dyDescent="0.2">
      <c r="A137" s="13"/>
      <c r="B137" s="14" t="s">
        <v>126</v>
      </c>
      <c r="C137" s="15">
        <v>1</v>
      </c>
      <c r="D137" s="15">
        <v>3</v>
      </c>
      <c r="E137" s="16">
        <f t="shared" si="15"/>
        <v>3.6764705882352941E-3</v>
      </c>
      <c r="F137" s="16">
        <f t="shared" si="16"/>
        <v>1.0309278350515464E-2</v>
      </c>
      <c r="G137" s="16">
        <f t="shared" si="18"/>
        <v>2</v>
      </c>
      <c r="H137" s="16">
        <f t="shared" si="17"/>
        <v>7.3529411764705881E-3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1</v>
      </c>
      <c r="E139" s="16" t="str">
        <f t="shared" ref="E139:E167" si="19">+IF(C139=0,"",C139/C$75)</f>
        <v/>
      </c>
      <c r="F139" s="16">
        <f t="shared" ref="F139:F167" si="20">+IF(D139=0,"",D139/D$75)</f>
        <v>3.4364261168384879E-3</v>
      </c>
      <c r="G139" s="16">
        <f t="shared" si="18"/>
        <v>1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1</v>
      </c>
      <c r="E140" s="16" t="str">
        <f t="shared" si="19"/>
        <v/>
      </c>
      <c r="F140" s="16">
        <f t="shared" si="20"/>
        <v>3.4364261168384879E-3</v>
      </c>
      <c r="G140" s="16">
        <f t="shared" ref="G140:G167" si="22">+IF(AND(C140=0,D140=0)," ",IF(C140=0,1,IF(D140=0,-1,(D140-C140)/C140)))</f>
        <v>1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2</v>
      </c>
      <c r="D141" s="15">
        <v>0</v>
      </c>
      <c r="E141" s="16">
        <f t="shared" si="19"/>
        <v>7.3529411764705881E-3</v>
      </c>
      <c r="F141" s="16" t="str">
        <f t="shared" si="20"/>
        <v/>
      </c>
      <c r="G141" s="16">
        <f t="shared" si="22"/>
        <v>-1</v>
      </c>
      <c r="H141" s="16">
        <f t="shared" si="21"/>
        <v>-7.3529411764705881E-3</v>
      </c>
    </row>
    <row r="142" spans="1:8" ht="25.5" x14ac:dyDescent="0.2">
      <c r="A142" s="13"/>
      <c r="B142" s="14" t="s">
        <v>131</v>
      </c>
      <c r="C142" s="15">
        <v>1</v>
      </c>
      <c r="D142" s="15">
        <v>0</v>
      </c>
      <c r="E142" s="16">
        <f t="shared" si="19"/>
        <v>3.6764705882352941E-3</v>
      </c>
      <c r="F142" s="16" t="str">
        <f t="shared" si="20"/>
        <v/>
      </c>
      <c r="G142" s="16">
        <f t="shared" si="22"/>
        <v>-1</v>
      </c>
      <c r="H142" s="16">
        <f t="shared" si="21"/>
        <v>-3.6764705882352941E-3</v>
      </c>
    </row>
    <row r="143" spans="1:8" ht="25.5" x14ac:dyDescent="0.2">
      <c r="A143" s="13"/>
      <c r="B143" s="14" t="s">
        <v>132</v>
      </c>
      <c r="C143" s="15">
        <v>3</v>
      </c>
      <c r="D143" s="15">
        <v>5</v>
      </c>
      <c r="E143" s="16">
        <f t="shared" si="19"/>
        <v>1.1029411764705883E-2</v>
      </c>
      <c r="F143" s="16">
        <f t="shared" si="20"/>
        <v>1.7182130584192441E-2</v>
      </c>
      <c r="G143" s="16">
        <f t="shared" si="22"/>
        <v>0.66666666666666663</v>
      </c>
      <c r="H143" s="16">
        <f t="shared" si="21"/>
        <v>7.3529411764705881E-3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5</v>
      </c>
      <c r="D153" s="15">
        <v>6</v>
      </c>
      <c r="E153" s="16">
        <f t="shared" si="19"/>
        <v>1.8382352941176471E-2</v>
      </c>
      <c r="F153" s="16">
        <f t="shared" si="20"/>
        <v>2.0618556701030927E-2</v>
      </c>
      <c r="G153" s="16">
        <f t="shared" si="22"/>
        <v>0.2</v>
      </c>
      <c r="H153" s="16">
        <f t="shared" si="21"/>
        <v>3.6764705882352945E-3</v>
      </c>
    </row>
    <row r="154" spans="1:8" x14ac:dyDescent="0.2">
      <c r="A154" s="13"/>
      <c r="B154" s="14" t="s">
        <v>143</v>
      </c>
      <c r="C154" s="15">
        <v>1</v>
      </c>
      <c r="D154" s="15">
        <v>0</v>
      </c>
      <c r="E154" s="16">
        <f t="shared" si="19"/>
        <v>3.6764705882352941E-3</v>
      </c>
      <c r="F154" s="16" t="str">
        <f t="shared" si="20"/>
        <v/>
      </c>
      <c r="G154" s="16">
        <f t="shared" si="22"/>
        <v>-1</v>
      </c>
      <c r="H154" s="16">
        <f t="shared" si="21"/>
        <v>-3.6764705882352941E-3</v>
      </c>
    </row>
    <row r="155" spans="1:8" ht="25.5" x14ac:dyDescent="0.2">
      <c r="A155" s="13"/>
      <c r="B155" s="14" t="s">
        <v>144</v>
      </c>
      <c r="C155" s="15">
        <v>1</v>
      </c>
      <c r="D155" s="15">
        <v>2</v>
      </c>
      <c r="E155" s="16">
        <f t="shared" si="19"/>
        <v>3.6764705882352941E-3</v>
      </c>
      <c r="F155" s="16">
        <f t="shared" si="20"/>
        <v>6.8728522336769758E-3</v>
      </c>
      <c r="G155" s="16">
        <f t="shared" si="22"/>
        <v>1</v>
      </c>
      <c r="H155" s="16">
        <f t="shared" si="21"/>
        <v>3.6764705882352941E-3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1</v>
      </c>
      <c r="E158" s="16" t="str">
        <f t="shared" si="19"/>
        <v/>
      </c>
      <c r="F158" s="16">
        <f t="shared" si="20"/>
        <v>3.4364261168384879E-3</v>
      </c>
      <c r="G158" s="16">
        <f t="shared" si="22"/>
        <v>1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3</v>
      </c>
      <c r="D164" s="15">
        <v>2</v>
      </c>
      <c r="E164" s="16">
        <f t="shared" si="19"/>
        <v>1.1029411764705883E-2</v>
      </c>
      <c r="F164" s="16">
        <f t="shared" si="20"/>
        <v>6.8728522336769758E-3</v>
      </c>
      <c r="G164" s="16">
        <f t="shared" si="22"/>
        <v>-0.33333333333333331</v>
      </c>
      <c r="H164" s="16">
        <f t="shared" si="21"/>
        <v>-3.6764705882352941E-3</v>
      </c>
    </row>
    <row r="165" spans="1:8" ht="25.5" x14ac:dyDescent="0.2">
      <c r="A165" s="13"/>
      <c r="B165" s="14" t="s">
        <v>154</v>
      </c>
      <c r="C165" s="15">
        <v>6</v>
      </c>
      <c r="D165" s="15">
        <v>0</v>
      </c>
      <c r="E165" s="16">
        <f t="shared" si="19"/>
        <v>2.2058823529411766E-2</v>
      </c>
      <c r="F165" s="16" t="str">
        <f t="shared" si="20"/>
        <v/>
      </c>
      <c r="G165" s="16">
        <f t="shared" si="22"/>
        <v>-1</v>
      </c>
      <c r="H165" s="16">
        <f t="shared" si="21"/>
        <v>-2.2058823529411766E-2</v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354</v>
      </c>
      <c r="D173" s="18">
        <f>SUM(D174:D343)</f>
        <v>1173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2.3135593220338984</v>
      </c>
      <c r="H173" s="19">
        <f t="shared" ref="H173:H204" si="25">+IF(OR(AND(E173=""),(G173="")),"",E173*G173)</f>
        <v>2.3135593220338984</v>
      </c>
    </row>
    <row r="174" spans="1:8" x14ac:dyDescent="0.2">
      <c r="A174" s="13"/>
      <c r="B174" s="14" t="s">
        <v>157</v>
      </c>
      <c r="C174" s="15">
        <v>13</v>
      </c>
      <c r="D174" s="15">
        <v>2</v>
      </c>
      <c r="E174" s="16">
        <f t="shared" si="23"/>
        <v>3.6723163841807911E-2</v>
      </c>
      <c r="F174" s="16">
        <f t="shared" si="24"/>
        <v>1.7050298380221654E-3</v>
      </c>
      <c r="G174" s="16">
        <f t="shared" ref="G174:G205" si="26">+IF(AND(C174=0,D174=0)," ",IF(C174=0,1,IF(D174=0,-1,(D174-C174)/C174)))</f>
        <v>-0.84615384615384615</v>
      </c>
      <c r="H174" s="16">
        <f t="shared" si="25"/>
        <v>-3.1073446327683617E-2</v>
      </c>
    </row>
    <row r="175" spans="1:8" x14ac:dyDescent="0.2">
      <c r="A175" s="13"/>
      <c r="B175" s="14" t="s">
        <v>158</v>
      </c>
      <c r="C175" s="15">
        <v>1</v>
      </c>
      <c r="D175" s="15">
        <v>0</v>
      </c>
      <c r="E175" s="16">
        <f t="shared" si="23"/>
        <v>2.8248587570621469E-3</v>
      </c>
      <c r="F175" s="16" t="str">
        <f t="shared" si="24"/>
        <v/>
      </c>
      <c r="G175" s="16">
        <f t="shared" si="26"/>
        <v>-1</v>
      </c>
      <c r="H175" s="16">
        <f t="shared" si="25"/>
        <v>-2.8248587570621469E-3</v>
      </c>
    </row>
    <row r="176" spans="1:8" ht="38.25" x14ac:dyDescent="0.2">
      <c r="A176" s="13"/>
      <c r="B176" s="14" t="s">
        <v>159</v>
      </c>
      <c r="C176" s="15">
        <v>1</v>
      </c>
      <c r="D176" s="15">
        <v>1</v>
      </c>
      <c r="E176" s="16">
        <f t="shared" si="23"/>
        <v>2.8248587570621469E-3</v>
      </c>
      <c r="F176" s="16">
        <f t="shared" si="24"/>
        <v>8.5251491901108269E-4</v>
      </c>
      <c r="G176" s="16">
        <f t="shared" si="26"/>
        <v>0</v>
      </c>
      <c r="H176" s="16">
        <f t="shared" si="25"/>
        <v>0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4</v>
      </c>
      <c r="D178" s="15">
        <v>74</v>
      </c>
      <c r="E178" s="16">
        <f t="shared" si="23"/>
        <v>1.1299435028248588E-2</v>
      </c>
      <c r="F178" s="16">
        <f t="shared" si="24"/>
        <v>6.3086104006820118E-2</v>
      </c>
      <c r="G178" s="16">
        <f t="shared" si="26"/>
        <v>17.5</v>
      </c>
      <c r="H178" s="16">
        <f t="shared" si="25"/>
        <v>0.19774011299435029</v>
      </c>
    </row>
    <row r="179" spans="1:8" x14ac:dyDescent="0.2">
      <c r="A179" s="13"/>
      <c r="B179" s="14" t="s">
        <v>162</v>
      </c>
      <c r="C179" s="15">
        <v>56</v>
      </c>
      <c r="D179" s="15">
        <v>93</v>
      </c>
      <c r="E179" s="16">
        <f t="shared" si="23"/>
        <v>0.15819209039548024</v>
      </c>
      <c r="F179" s="16">
        <f t="shared" si="24"/>
        <v>7.9283887468030695E-2</v>
      </c>
      <c r="G179" s="16">
        <f t="shared" si="26"/>
        <v>0.6607142857142857</v>
      </c>
      <c r="H179" s="16">
        <f t="shared" si="25"/>
        <v>0.10451977401129944</v>
      </c>
    </row>
    <row r="180" spans="1:8" x14ac:dyDescent="0.2">
      <c r="A180" s="13"/>
      <c r="B180" s="14" t="s">
        <v>163</v>
      </c>
      <c r="C180" s="15">
        <v>1</v>
      </c>
      <c r="D180" s="15">
        <v>0</v>
      </c>
      <c r="E180" s="16">
        <f t="shared" si="23"/>
        <v>2.8248587570621469E-3</v>
      </c>
      <c r="F180" s="16" t="str">
        <f t="shared" si="24"/>
        <v/>
      </c>
      <c r="G180" s="16">
        <f t="shared" si="26"/>
        <v>-1</v>
      </c>
      <c r="H180" s="16">
        <f t="shared" si="25"/>
        <v>-2.8248587570621469E-3</v>
      </c>
    </row>
    <row r="181" spans="1:8" x14ac:dyDescent="0.2">
      <c r="A181" s="13"/>
      <c r="B181" s="14" t="s">
        <v>164</v>
      </c>
      <c r="C181" s="15">
        <v>1</v>
      </c>
      <c r="D181" s="15">
        <v>41</v>
      </c>
      <c r="E181" s="16">
        <f t="shared" si="23"/>
        <v>2.8248587570621469E-3</v>
      </c>
      <c r="F181" s="16">
        <f t="shared" si="24"/>
        <v>3.4953111679454391E-2</v>
      </c>
      <c r="G181" s="16">
        <f t="shared" si="26"/>
        <v>40</v>
      </c>
      <c r="H181" s="16">
        <f t="shared" si="25"/>
        <v>0.11299435028248588</v>
      </c>
    </row>
    <row r="182" spans="1:8" x14ac:dyDescent="0.2">
      <c r="A182" s="13"/>
      <c r="B182" s="14" t="s">
        <v>165</v>
      </c>
      <c r="C182" s="15">
        <v>2</v>
      </c>
      <c r="D182" s="15">
        <v>0</v>
      </c>
      <c r="E182" s="16">
        <f t="shared" si="23"/>
        <v>5.6497175141242938E-3</v>
      </c>
      <c r="F182" s="16" t="str">
        <f t="shared" si="24"/>
        <v/>
      </c>
      <c r="G182" s="16">
        <f t="shared" si="26"/>
        <v>-1</v>
      </c>
      <c r="H182" s="16">
        <f t="shared" si="25"/>
        <v>-5.6497175141242938E-3</v>
      </c>
    </row>
    <row r="183" spans="1:8" x14ac:dyDescent="0.2">
      <c r="A183" s="13"/>
      <c r="B183" s="14" t="s">
        <v>166</v>
      </c>
      <c r="C183" s="15">
        <v>0</v>
      </c>
      <c r="D183" s="15">
        <v>1</v>
      </c>
      <c r="E183" s="16" t="str">
        <f t="shared" si="23"/>
        <v/>
      </c>
      <c r="F183" s="16">
        <f t="shared" si="24"/>
        <v>8.5251491901108269E-4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2</v>
      </c>
      <c r="D185" s="15">
        <v>0</v>
      </c>
      <c r="E185" s="16">
        <f t="shared" si="23"/>
        <v>5.6497175141242938E-3</v>
      </c>
      <c r="F185" s="16" t="str">
        <f t="shared" si="24"/>
        <v/>
      </c>
      <c r="G185" s="16">
        <f t="shared" si="26"/>
        <v>-1</v>
      </c>
      <c r="H185" s="16">
        <f t="shared" si="25"/>
        <v>-5.6497175141242938E-3</v>
      </c>
    </row>
    <row r="186" spans="1:8" x14ac:dyDescent="0.2">
      <c r="A186" s="13"/>
      <c r="B186" s="14" t="s">
        <v>169</v>
      </c>
      <c r="C186" s="15">
        <v>3</v>
      </c>
      <c r="D186" s="15">
        <v>12</v>
      </c>
      <c r="E186" s="16">
        <f t="shared" si="23"/>
        <v>8.4745762711864406E-3</v>
      </c>
      <c r="F186" s="16">
        <f t="shared" si="24"/>
        <v>1.0230179028132993E-2</v>
      </c>
      <c r="G186" s="16">
        <f t="shared" si="26"/>
        <v>3</v>
      </c>
      <c r="H186" s="16">
        <f t="shared" si="25"/>
        <v>2.5423728813559324E-2</v>
      </c>
    </row>
    <row r="187" spans="1:8" x14ac:dyDescent="0.2">
      <c r="A187" s="13"/>
      <c r="B187" s="14" t="s">
        <v>170</v>
      </c>
      <c r="C187" s="15">
        <v>19</v>
      </c>
      <c r="D187" s="15">
        <v>36</v>
      </c>
      <c r="E187" s="16">
        <f t="shared" si="23"/>
        <v>5.3672316384180789E-2</v>
      </c>
      <c r="F187" s="16">
        <f t="shared" si="24"/>
        <v>3.0690537084398978E-2</v>
      </c>
      <c r="G187" s="16">
        <f t="shared" si="26"/>
        <v>0.89473684210526316</v>
      </c>
      <c r="H187" s="16">
        <f t="shared" si="25"/>
        <v>4.8022598870056499E-2</v>
      </c>
    </row>
    <row r="188" spans="1:8" ht="25.5" x14ac:dyDescent="0.2">
      <c r="A188" s="13"/>
      <c r="B188" s="14" t="s">
        <v>171</v>
      </c>
      <c r="C188" s="15">
        <v>3</v>
      </c>
      <c r="D188" s="15">
        <v>0</v>
      </c>
      <c r="E188" s="16">
        <f t="shared" si="23"/>
        <v>8.4745762711864406E-3</v>
      </c>
      <c r="F188" s="16" t="str">
        <f t="shared" si="24"/>
        <v/>
      </c>
      <c r="G188" s="16">
        <f t="shared" si="26"/>
        <v>-1</v>
      </c>
      <c r="H188" s="16">
        <f t="shared" si="25"/>
        <v>-8.4745762711864406E-3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10</v>
      </c>
      <c r="E193" s="16" t="str">
        <f t="shared" si="23"/>
        <v/>
      </c>
      <c r="F193" s="16">
        <f t="shared" si="24"/>
        <v>8.5251491901108273E-3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1</v>
      </c>
      <c r="E194" s="16" t="str">
        <f t="shared" si="23"/>
        <v/>
      </c>
      <c r="F194" s="16">
        <f t="shared" si="24"/>
        <v>8.5251491901108269E-4</v>
      </c>
      <c r="G194" s="16">
        <f t="shared" si="26"/>
        <v>1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2</v>
      </c>
      <c r="D195" s="15">
        <v>1</v>
      </c>
      <c r="E195" s="16">
        <f t="shared" si="23"/>
        <v>5.6497175141242938E-3</v>
      </c>
      <c r="F195" s="16">
        <f t="shared" si="24"/>
        <v>8.5251491901108269E-4</v>
      </c>
      <c r="G195" s="16">
        <f t="shared" si="26"/>
        <v>-0.5</v>
      </c>
      <c r="H195" s="16">
        <f t="shared" si="25"/>
        <v>-2.8248587570621469E-3</v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2</v>
      </c>
      <c r="D198" s="15">
        <v>0</v>
      </c>
      <c r="E198" s="16">
        <f t="shared" si="23"/>
        <v>5.6497175141242938E-3</v>
      </c>
      <c r="F198" s="16" t="str">
        <f t="shared" si="24"/>
        <v/>
      </c>
      <c r="G198" s="16">
        <f t="shared" si="26"/>
        <v>-1</v>
      </c>
      <c r="H198" s="16">
        <f t="shared" si="25"/>
        <v>-5.6497175141242938E-3</v>
      </c>
    </row>
    <row r="199" spans="1:8" x14ac:dyDescent="0.2">
      <c r="A199" s="13"/>
      <c r="B199" s="14" t="s">
        <v>182</v>
      </c>
      <c r="C199" s="15">
        <v>3</v>
      </c>
      <c r="D199" s="15">
        <v>73</v>
      </c>
      <c r="E199" s="16">
        <f t="shared" si="23"/>
        <v>8.4745762711864406E-3</v>
      </c>
      <c r="F199" s="16">
        <f t="shared" si="24"/>
        <v>6.2233589087809037E-2</v>
      </c>
      <c r="G199" s="16">
        <f t="shared" si="26"/>
        <v>23.333333333333332</v>
      </c>
      <c r="H199" s="16">
        <f t="shared" si="25"/>
        <v>0.19774011299435026</v>
      </c>
    </row>
    <row r="200" spans="1:8" ht="25.5" x14ac:dyDescent="0.2">
      <c r="A200" s="13"/>
      <c r="B200" s="14" t="s">
        <v>183</v>
      </c>
      <c r="C200" s="15">
        <v>7</v>
      </c>
      <c r="D200" s="15">
        <v>51</v>
      </c>
      <c r="E200" s="16">
        <f t="shared" si="23"/>
        <v>1.977401129943503E-2</v>
      </c>
      <c r="F200" s="16">
        <f t="shared" si="24"/>
        <v>4.3478260869565216E-2</v>
      </c>
      <c r="G200" s="16">
        <f t="shared" si="26"/>
        <v>6.2857142857142856</v>
      </c>
      <c r="H200" s="16">
        <f t="shared" si="25"/>
        <v>0.12429378531073447</v>
      </c>
    </row>
    <row r="201" spans="1:8" x14ac:dyDescent="0.2">
      <c r="A201" s="13"/>
      <c r="B201" s="14" t="s">
        <v>184</v>
      </c>
      <c r="C201" s="15">
        <v>31</v>
      </c>
      <c r="D201" s="15">
        <v>33</v>
      </c>
      <c r="E201" s="16">
        <f t="shared" si="23"/>
        <v>8.7570621468926552E-2</v>
      </c>
      <c r="F201" s="16">
        <f t="shared" si="24"/>
        <v>2.8132992327365727E-2</v>
      </c>
      <c r="G201" s="16">
        <f t="shared" si="26"/>
        <v>6.4516129032258063E-2</v>
      </c>
      <c r="H201" s="16">
        <f t="shared" si="25"/>
        <v>5.6497175141242938E-3</v>
      </c>
    </row>
    <row r="202" spans="1:8" x14ac:dyDescent="0.2">
      <c r="A202" s="13"/>
      <c r="B202" s="14" t="s">
        <v>185</v>
      </c>
      <c r="C202" s="15">
        <v>3</v>
      </c>
      <c r="D202" s="15">
        <v>0</v>
      </c>
      <c r="E202" s="16">
        <f t="shared" si="23"/>
        <v>8.4745762711864406E-3</v>
      </c>
      <c r="F202" s="16" t="str">
        <f t="shared" si="24"/>
        <v/>
      </c>
      <c r="G202" s="16">
        <f t="shared" si="26"/>
        <v>-1</v>
      </c>
      <c r="H202" s="16">
        <f t="shared" si="25"/>
        <v>-8.4745762711864406E-3</v>
      </c>
    </row>
    <row r="203" spans="1:8" x14ac:dyDescent="0.2">
      <c r="A203" s="13"/>
      <c r="B203" s="14" t="s">
        <v>186</v>
      </c>
      <c r="C203" s="15">
        <v>7</v>
      </c>
      <c r="D203" s="15">
        <v>24</v>
      </c>
      <c r="E203" s="16">
        <f t="shared" si="23"/>
        <v>1.977401129943503E-2</v>
      </c>
      <c r="F203" s="16">
        <f t="shared" si="24"/>
        <v>2.0460358056265986E-2</v>
      </c>
      <c r="G203" s="16">
        <f t="shared" si="26"/>
        <v>2.4285714285714284</v>
      </c>
      <c r="H203" s="16">
        <f t="shared" si="25"/>
        <v>4.8022598870056499E-2</v>
      </c>
    </row>
    <row r="204" spans="1:8" x14ac:dyDescent="0.2">
      <c r="A204" s="13"/>
      <c r="B204" s="14" t="s">
        <v>187</v>
      </c>
      <c r="C204" s="15">
        <v>0</v>
      </c>
      <c r="D204" s="15">
        <v>16</v>
      </c>
      <c r="E204" s="16" t="str">
        <f t="shared" si="23"/>
        <v/>
      </c>
      <c r="F204" s="16">
        <f t="shared" si="24"/>
        <v>1.3640238704177323E-2</v>
      </c>
      <c r="G204" s="16">
        <f t="shared" si="26"/>
        <v>1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1</v>
      </c>
      <c r="E205" s="16" t="str">
        <f t="shared" ref="E205:E236" si="27">+IF(C205=0,"",C205/C$173)</f>
        <v/>
      </c>
      <c r="F205" s="16">
        <f t="shared" ref="F205:F236" si="28">+IF(D205=0,"",D205/D$173)</f>
        <v>8.5251491901108269E-4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7</v>
      </c>
      <c r="E206" s="16" t="str">
        <f t="shared" si="27"/>
        <v/>
      </c>
      <c r="F206" s="16">
        <f t="shared" si="28"/>
        <v>5.9676044330775786E-3</v>
      </c>
      <c r="G206" s="16">
        <f t="shared" ref="G206:G237" si="30">+IF(AND(C206=0,D206=0)," ",IF(C206=0,1,IF(D206=0,-1,(D206-C206)/C206)))</f>
        <v>1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1</v>
      </c>
      <c r="D208" s="15">
        <v>0</v>
      </c>
      <c r="E208" s="16">
        <f t="shared" si="27"/>
        <v>2.8248587570621469E-3</v>
      </c>
      <c r="F208" s="16" t="str">
        <f t="shared" si="28"/>
        <v/>
      </c>
      <c r="G208" s="16">
        <f t="shared" si="30"/>
        <v>-1</v>
      </c>
      <c r="H208" s="16">
        <f t="shared" si="29"/>
        <v>-2.8248587570621469E-3</v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3</v>
      </c>
      <c r="D210" s="15">
        <v>6</v>
      </c>
      <c r="E210" s="16">
        <f t="shared" si="27"/>
        <v>8.4745762711864406E-3</v>
      </c>
      <c r="F210" s="16">
        <f t="shared" si="28"/>
        <v>5.1150895140664966E-3</v>
      </c>
      <c r="G210" s="16">
        <f t="shared" si="30"/>
        <v>1</v>
      </c>
      <c r="H210" s="16">
        <f t="shared" si="29"/>
        <v>8.4745762711864406E-3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15</v>
      </c>
      <c r="D213" s="15">
        <v>3</v>
      </c>
      <c r="E213" s="16">
        <f t="shared" si="27"/>
        <v>4.2372881355932202E-2</v>
      </c>
      <c r="F213" s="16">
        <f t="shared" si="28"/>
        <v>2.5575447570332483E-3</v>
      </c>
      <c r="G213" s="16">
        <f t="shared" si="30"/>
        <v>-0.8</v>
      </c>
      <c r="H213" s="16">
        <f t="shared" si="29"/>
        <v>-3.3898305084745763E-2</v>
      </c>
    </row>
    <row r="214" spans="1:8" x14ac:dyDescent="0.2">
      <c r="A214" s="13"/>
      <c r="B214" s="14" t="s">
        <v>197</v>
      </c>
      <c r="C214" s="15">
        <v>0</v>
      </c>
      <c r="D214" s="15">
        <v>1</v>
      </c>
      <c r="E214" s="16" t="str">
        <f t="shared" si="27"/>
        <v/>
      </c>
      <c r="F214" s="16">
        <f t="shared" si="28"/>
        <v>8.5251491901108269E-4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3</v>
      </c>
      <c r="E216" s="16" t="str">
        <f t="shared" si="27"/>
        <v/>
      </c>
      <c r="F216" s="16">
        <f t="shared" si="28"/>
        <v>2.5575447570332483E-3</v>
      </c>
      <c r="G216" s="16">
        <f t="shared" si="30"/>
        <v>1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3</v>
      </c>
      <c r="E218" s="16" t="str">
        <f t="shared" si="27"/>
        <v/>
      </c>
      <c r="F218" s="16">
        <f t="shared" si="28"/>
        <v>2.5575447570332483E-3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36</v>
      </c>
      <c r="D225" s="15">
        <v>144</v>
      </c>
      <c r="E225" s="16">
        <f t="shared" si="27"/>
        <v>0.10169491525423729</v>
      </c>
      <c r="F225" s="16">
        <f t="shared" si="28"/>
        <v>0.12276214833759591</v>
      </c>
      <c r="G225" s="16">
        <f t="shared" si="30"/>
        <v>3</v>
      </c>
      <c r="H225" s="16">
        <f t="shared" si="29"/>
        <v>0.30508474576271188</v>
      </c>
    </row>
    <row r="226" spans="1:8" x14ac:dyDescent="0.2">
      <c r="A226" s="13"/>
      <c r="B226" s="14" t="s">
        <v>209</v>
      </c>
      <c r="C226" s="15">
        <v>1</v>
      </c>
      <c r="D226" s="15">
        <v>0</v>
      </c>
      <c r="E226" s="16">
        <f t="shared" si="27"/>
        <v>2.8248587570621469E-3</v>
      </c>
      <c r="F226" s="16" t="str">
        <f t="shared" si="28"/>
        <v/>
      </c>
      <c r="G226" s="16">
        <f t="shared" si="30"/>
        <v>-1</v>
      </c>
      <c r="H226" s="16">
        <f t="shared" si="29"/>
        <v>-2.8248587570621469E-3</v>
      </c>
    </row>
    <row r="227" spans="1:8" x14ac:dyDescent="0.2">
      <c r="A227" s="13"/>
      <c r="B227" s="14" t="s">
        <v>210</v>
      </c>
      <c r="C227" s="15">
        <v>1</v>
      </c>
      <c r="D227" s="15">
        <v>0</v>
      </c>
      <c r="E227" s="16">
        <f t="shared" si="27"/>
        <v>2.8248587570621469E-3</v>
      </c>
      <c r="F227" s="16" t="str">
        <f t="shared" si="28"/>
        <v/>
      </c>
      <c r="G227" s="16">
        <f t="shared" si="30"/>
        <v>-1</v>
      </c>
      <c r="H227" s="16">
        <f t="shared" si="29"/>
        <v>-2.8248587570621469E-3</v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1</v>
      </c>
      <c r="E232" s="16" t="str">
        <f t="shared" si="27"/>
        <v/>
      </c>
      <c r="F232" s="16">
        <f t="shared" si="28"/>
        <v>8.5251491901108269E-4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1</v>
      </c>
      <c r="D233" s="15">
        <v>1</v>
      </c>
      <c r="E233" s="16">
        <f t="shared" si="27"/>
        <v>2.8248587570621469E-3</v>
      </c>
      <c r="F233" s="16">
        <f t="shared" si="28"/>
        <v>8.5251491901108269E-4</v>
      </c>
      <c r="G233" s="16">
        <f t="shared" si="30"/>
        <v>0</v>
      </c>
      <c r="H233" s="16">
        <f t="shared" si="29"/>
        <v>0</v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7</v>
      </c>
      <c r="D236" s="15">
        <v>0</v>
      </c>
      <c r="E236" s="16">
        <f t="shared" si="27"/>
        <v>1.977401129943503E-2</v>
      </c>
      <c r="F236" s="16" t="str">
        <f t="shared" si="28"/>
        <v/>
      </c>
      <c r="G236" s="16">
        <f t="shared" si="30"/>
        <v>-1</v>
      </c>
      <c r="H236" s="16">
        <f t="shared" si="29"/>
        <v>-1.977401129943503E-2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15</v>
      </c>
      <c r="D238" s="15">
        <v>19</v>
      </c>
      <c r="E238" s="16">
        <f t="shared" si="31"/>
        <v>4.2372881355932202E-2</v>
      </c>
      <c r="F238" s="16">
        <f t="shared" si="32"/>
        <v>1.619778346121057E-2</v>
      </c>
      <c r="G238" s="16">
        <f t="shared" ref="G238:G269" si="34">+IF(AND(C238=0,D238=0)," ",IF(C238=0,1,IF(D238=0,-1,(D238-C238)/C238)))</f>
        <v>0.26666666666666666</v>
      </c>
      <c r="H238" s="16">
        <f t="shared" si="33"/>
        <v>1.1299435028248588E-2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2</v>
      </c>
      <c r="D241" s="15">
        <v>26</v>
      </c>
      <c r="E241" s="16">
        <f t="shared" si="31"/>
        <v>5.6497175141242938E-3</v>
      </c>
      <c r="F241" s="16">
        <f t="shared" si="32"/>
        <v>2.2165387894288149E-2</v>
      </c>
      <c r="G241" s="16">
        <f t="shared" si="34"/>
        <v>12</v>
      </c>
      <c r="H241" s="16">
        <f t="shared" si="33"/>
        <v>6.7796610169491525E-2</v>
      </c>
    </row>
    <row r="242" spans="1:8" x14ac:dyDescent="0.2">
      <c r="A242" s="13"/>
      <c r="B242" s="14" t="s">
        <v>225</v>
      </c>
      <c r="C242" s="15">
        <v>2</v>
      </c>
      <c r="D242" s="15">
        <v>0</v>
      </c>
      <c r="E242" s="16">
        <f t="shared" si="31"/>
        <v>5.6497175141242938E-3</v>
      </c>
      <c r="F242" s="16" t="str">
        <f t="shared" si="32"/>
        <v/>
      </c>
      <c r="G242" s="16">
        <f t="shared" si="34"/>
        <v>-1</v>
      </c>
      <c r="H242" s="16">
        <f t="shared" si="33"/>
        <v>-5.6497175141242938E-3</v>
      </c>
    </row>
    <row r="243" spans="1:8" x14ac:dyDescent="0.2">
      <c r="A243" s="13"/>
      <c r="B243" s="14" t="s">
        <v>226</v>
      </c>
      <c r="C243" s="15">
        <v>1</v>
      </c>
      <c r="D243" s="15">
        <v>0</v>
      </c>
      <c r="E243" s="16">
        <f t="shared" si="31"/>
        <v>2.8248587570621469E-3</v>
      </c>
      <c r="F243" s="16" t="str">
        <f t="shared" si="32"/>
        <v/>
      </c>
      <c r="G243" s="16">
        <f t="shared" si="34"/>
        <v>-1</v>
      </c>
      <c r="H243" s="16">
        <f t="shared" si="33"/>
        <v>-2.8248587570621469E-3</v>
      </c>
    </row>
    <row r="244" spans="1:8" x14ac:dyDescent="0.2">
      <c r="A244" s="13"/>
      <c r="B244" s="14" t="s">
        <v>227</v>
      </c>
      <c r="C244" s="15">
        <v>2</v>
      </c>
      <c r="D244" s="15">
        <v>1</v>
      </c>
      <c r="E244" s="16">
        <f t="shared" si="31"/>
        <v>5.6497175141242938E-3</v>
      </c>
      <c r="F244" s="16">
        <f t="shared" si="32"/>
        <v>8.5251491901108269E-4</v>
      </c>
      <c r="G244" s="16">
        <f t="shared" si="34"/>
        <v>-0.5</v>
      </c>
      <c r="H244" s="16">
        <f t="shared" si="33"/>
        <v>-2.8248587570621469E-3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1</v>
      </c>
      <c r="D248" s="15">
        <v>1</v>
      </c>
      <c r="E248" s="16">
        <f t="shared" si="31"/>
        <v>2.8248587570621469E-3</v>
      </c>
      <c r="F248" s="16">
        <f t="shared" si="32"/>
        <v>8.5251491901108269E-4</v>
      </c>
      <c r="G248" s="16">
        <f t="shared" si="34"/>
        <v>0</v>
      </c>
      <c r="H248" s="16">
        <f t="shared" si="33"/>
        <v>0</v>
      </c>
    </row>
    <row r="249" spans="1:8" x14ac:dyDescent="0.2">
      <c r="A249" s="13"/>
      <c r="B249" s="14" t="s">
        <v>232</v>
      </c>
      <c r="C249" s="15">
        <v>2</v>
      </c>
      <c r="D249" s="15">
        <v>0</v>
      </c>
      <c r="E249" s="16">
        <f t="shared" si="31"/>
        <v>5.6497175141242938E-3</v>
      </c>
      <c r="F249" s="16" t="str">
        <f t="shared" si="32"/>
        <v/>
      </c>
      <c r="G249" s="16">
        <f t="shared" si="34"/>
        <v>-1</v>
      </c>
      <c r="H249" s="16">
        <f t="shared" si="33"/>
        <v>-5.6497175141242938E-3</v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2</v>
      </c>
      <c r="E259" s="16" t="str">
        <f t="shared" si="31"/>
        <v/>
      </c>
      <c r="F259" s="16">
        <f t="shared" si="32"/>
        <v>1.7050298380221654E-3</v>
      </c>
      <c r="G259" s="16">
        <f t="shared" si="34"/>
        <v>1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94</v>
      </c>
      <c r="E260" s="16" t="str">
        <f t="shared" si="31"/>
        <v/>
      </c>
      <c r="F260" s="16">
        <f t="shared" si="32"/>
        <v>8.0136402387041769E-2</v>
      </c>
      <c r="G260" s="16">
        <f t="shared" si="34"/>
        <v>1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2</v>
      </c>
      <c r="E263" s="16" t="str">
        <f t="shared" si="31"/>
        <v/>
      </c>
      <c r="F263" s="16">
        <f t="shared" si="32"/>
        <v>1.7050298380221654E-3</v>
      </c>
      <c r="G263" s="16">
        <f t="shared" si="34"/>
        <v>1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2</v>
      </c>
      <c r="D264" s="15">
        <v>1</v>
      </c>
      <c r="E264" s="16">
        <f t="shared" si="31"/>
        <v>5.6497175141242938E-3</v>
      </c>
      <c r="F264" s="16">
        <f t="shared" si="32"/>
        <v>8.5251491901108269E-4</v>
      </c>
      <c r="G264" s="16">
        <f t="shared" si="34"/>
        <v>-0.5</v>
      </c>
      <c r="H264" s="16">
        <f t="shared" si="33"/>
        <v>-2.8248587570621469E-3</v>
      </c>
    </row>
    <row r="265" spans="1:8" x14ac:dyDescent="0.2">
      <c r="A265" s="13"/>
      <c r="B265" s="14" t="s">
        <v>247</v>
      </c>
      <c r="C265" s="15">
        <v>1</v>
      </c>
      <c r="D265" s="15">
        <v>0</v>
      </c>
      <c r="E265" s="16">
        <f t="shared" si="31"/>
        <v>2.8248587570621469E-3</v>
      </c>
      <c r="F265" s="16" t="str">
        <f t="shared" si="32"/>
        <v/>
      </c>
      <c r="G265" s="16">
        <f t="shared" si="34"/>
        <v>-1</v>
      </c>
      <c r="H265" s="16">
        <f t="shared" si="33"/>
        <v>-2.8248587570621469E-3</v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14</v>
      </c>
      <c r="D267" s="15">
        <v>163</v>
      </c>
      <c r="E267" s="16">
        <f t="shared" si="31"/>
        <v>3.954802259887006E-2</v>
      </c>
      <c r="F267" s="16">
        <f t="shared" si="32"/>
        <v>0.13895993179880647</v>
      </c>
      <c r="G267" s="16">
        <f t="shared" si="34"/>
        <v>10.642857142857142</v>
      </c>
      <c r="H267" s="16">
        <f t="shared" si="33"/>
        <v>0.42090395480225989</v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1</v>
      </c>
      <c r="D270" s="15">
        <v>0</v>
      </c>
      <c r="E270" s="16">
        <f t="shared" si="35"/>
        <v>2.8248587570621469E-3</v>
      </c>
      <c r="F270" s="16" t="str">
        <f t="shared" si="36"/>
        <v/>
      </c>
      <c r="G270" s="16">
        <f t="shared" ref="G270:G301" si="38">+IF(AND(C270=0,D270=0)," ",IF(C270=0,1,IF(D270=0,-1,(D270-C270)/C270)))</f>
        <v>-1</v>
      </c>
      <c r="H270" s="16">
        <f t="shared" si="37"/>
        <v>-2.8248587570621469E-3</v>
      </c>
    </row>
    <row r="271" spans="1:8" x14ac:dyDescent="0.2">
      <c r="A271" s="13"/>
      <c r="B271" s="14" t="s">
        <v>253</v>
      </c>
      <c r="C271" s="15">
        <v>39</v>
      </c>
      <c r="D271" s="15">
        <v>31</v>
      </c>
      <c r="E271" s="16">
        <f t="shared" si="35"/>
        <v>0.11016949152542373</v>
      </c>
      <c r="F271" s="16">
        <f t="shared" si="36"/>
        <v>2.6427962489343565E-2</v>
      </c>
      <c r="G271" s="16">
        <f t="shared" si="38"/>
        <v>-0.20512820512820512</v>
      </c>
      <c r="H271" s="16">
        <f t="shared" si="37"/>
        <v>-2.2598870056497175E-2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7</v>
      </c>
      <c r="D276" s="15">
        <v>4</v>
      </c>
      <c r="E276" s="16">
        <f t="shared" si="35"/>
        <v>1.977401129943503E-2</v>
      </c>
      <c r="F276" s="16">
        <f t="shared" si="36"/>
        <v>3.4100596760443308E-3</v>
      </c>
      <c r="G276" s="16">
        <f t="shared" si="38"/>
        <v>-0.42857142857142855</v>
      </c>
      <c r="H276" s="16">
        <f t="shared" si="37"/>
        <v>-8.4745762711864406E-3</v>
      </c>
    </row>
    <row r="277" spans="1:8" x14ac:dyDescent="0.2">
      <c r="A277" s="13"/>
      <c r="B277" s="14" t="s">
        <v>259</v>
      </c>
      <c r="C277" s="15">
        <v>3</v>
      </c>
      <c r="D277" s="15">
        <v>0</v>
      </c>
      <c r="E277" s="16">
        <f t="shared" si="35"/>
        <v>8.4745762711864406E-3</v>
      </c>
      <c r="F277" s="16" t="str">
        <f t="shared" si="36"/>
        <v/>
      </c>
      <c r="G277" s="16">
        <f t="shared" si="38"/>
        <v>-1</v>
      </c>
      <c r="H277" s="16">
        <f t="shared" si="37"/>
        <v>-8.4745762711864406E-3</v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1</v>
      </c>
      <c r="D282" s="15">
        <v>0</v>
      </c>
      <c r="E282" s="16">
        <f t="shared" si="35"/>
        <v>2.8248587570621469E-3</v>
      </c>
      <c r="F282" s="16" t="str">
        <f t="shared" si="36"/>
        <v/>
      </c>
      <c r="G282" s="16">
        <f t="shared" si="38"/>
        <v>-1</v>
      </c>
      <c r="H282" s="16">
        <f t="shared" si="37"/>
        <v>-2.8248587570621469E-3</v>
      </c>
    </row>
    <row r="283" spans="1:8" x14ac:dyDescent="0.2">
      <c r="A283" s="13"/>
      <c r="B283" s="14" t="s">
        <v>265</v>
      </c>
      <c r="C283" s="15">
        <v>1</v>
      </c>
      <c r="D283" s="15">
        <v>0</v>
      </c>
      <c r="E283" s="16">
        <f t="shared" si="35"/>
        <v>2.8248587570621469E-3</v>
      </c>
      <c r="F283" s="16" t="str">
        <f t="shared" si="36"/>
        <v/>
      </c>
      <c r="G283" s="16">
        <f t="shared" si="38"/>
        <v>-1</v>
      </c>
      <c r="H283" s="16">
        <f t="shared" si="37"/>
        <v>-2.8248587570621469E-3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1</v>
      </c>
      <c r="D289" s="15">
        <v>32</v>
      </c>
      <c r="E289" s="16">
        <f t="shared" si="35"/>
        <v>2.8248587570621469E-3</v>
      </c>
      <c r="F289" s="16">
        <f t="shared" si="36"/>
        <v>2.7280477408354646E-2</v>
      </c>
      <c r="G289" s="16">
        <f t="shared" si="38"/>
        <v>31</v>
      </c>
      <c r="H289" s="16">
        <f t="shared" si="37"/>
        <v>8.7570621468926552E-2</v>
      </c>
    </row>
    <row r="290" spans="1:8" x14ac:dyDescent="0.2">
      <c r="A290" s="13"/>
      <c r="B290" s="14" t="s">
        <v>272</v>
      </c>
      <c r="C290" s="15">
        <v>1</v>
      </c>
      <c r="D290" s="15">
        <v>0</v>
      </c>
      <c r="E290" s="16">
        <f t="shared" si="35"/>
        <v>2.8248587570621469E-3</v>
      </c>
      <c r="F290" s="16" t="str">
        <f t="shared" si="36"/>
        <v/>
      </c>
      <c r="G290" s="16">
        <f t="shared" si="38"/>
        <v>-1</v>
      </c>
      <c r="H290" s="16">
        <f t="shared" si="37"/>
        <v>-2.8248587570621469E-3</v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4</v>
      </c>
      <c r="E292" s="16" t="str">
        <f t="shared" si="35"/>
        <v/>
      </c>
      <c r="F292" s="16">
        <f t="shared" si="36"/>
        <v>3.4100596760443308E-3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1</v>
      </c>
      <c r="D293" s="15">
        <v>0</v>
      </c>
      <c r="E293" s="16">
        <f t="shared" si="35"/>
        <v>2.8248587570621469E-3</v>
      </c>
      <c r="F293" s="16" t="str">
        <f t="shared" si="36"/>
        <v/>
      </c>
      <c r="G293" s="16">
        <f t="shared" si="38"/>
        <v>-1</v>
      </c>
      <c r="H293" s="16">
        <f t="shared" si="37"/>
        <v>-2.8248587570621469E-3</v>
      </c>
    </row>
    <row r="294" spans="1:8" x14ac:dyDescent="0.2">
      <c r="A294" s="13"/>
      <c r="B294" s="14" t="s">
        <v>276</v>
      </c>
      <c r="C294" s="15">
        <v>3</v>
      </c>
      <c r="D294" s="15">
        <v>0</v>
      </c>
      <c r="E294" s="16">
        <f t="shared" si="35"/>
        <v>8.4745762711864406E-3</v>
      </c>
      <c r="F294" s="16" t="str">
        <f t="shared" si="36"/>
        <v/>
      </c>
      <c r="G294" s="16">
        <f t="shared" si="38"/>
        <v>-1</v>
      </c>
      <c r="H294" s="16">
        <f t="shared" si="37"/>
        <v>-8.4745762711864406E-3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1</v>
      </c>
      <c r="E297" s="16" t="str">
        <f t="shared" si="35"/>
        <v/>
      </c>
      <c r="F297" s="16">
        <f t="shared" si="36"/>
        <v>8.5251491901108269E-4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1</v>
      </c>
      <c r="D300" s="15">
        <v>1</v>
      </c>
      <c r="E300" s="16">
        <f t="shared" si="35"/>
        <v>2.8248587570621469E-3</v>
      </c>
      <c r="F300" s="16">
        <f t="shared" si="36"/>
        <v>8.5251491901108269E-4</v>
      </c>
      <c r="G300" s="16">
        <f t="shared" si="38"/>
        <v>0</v>
      </c>
      <c r="H300" s="16">
        <f t="shared" si="37"/>
        <v>0</v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10</v>
      </c>
      <c r="E305" s="16" t="str">
        <f t="shared" si="39"/>
        <v/>
      </c>
      <c r="F305" s="16">
        <f t="shared" si="40"/>
        <v>8.5251491901108273E-3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1</v>
      </c>
      <c r="D306" s="15">
        <v>2</v>
      </c>
      <c r="E306" s="16">
        <f t="shared" si="39"/>
        <v>2.8248587570621469E-3</v>
      </c>
      <c r="F306" s="16">
        <f t="shared" si="40"/>
        <v>1.7050298380221654E-3</v>
      </c>
      <c r="G306" s="16">
        <f t="shared" si="42"/>
        <v>1</v>
      </c>
      <c r="H306" s="16">
        <f t="shared" si="41"/>
        <v>2.8248587570621469E-3</v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14</v>
      </c>
      <c r="D308" s="15">
        <v>120</v>
      </c>
      <c r="E308" s="16">
        <f t="shared" si="39"/>
        <v>3.954802259887006E-2</v>
      </c>
      <c r="F308" s="16">
        <f t="shared" si="40"/>
        <v>0.10230179028132992</v>
      </c>
      <c r="G308" s="16">
        <f t="shared" si="42"/>
        <v>7.5714285714285712</v>
      </c>
      <c r="H308" s="16">
        <f t="shared" si="41"/>
        <v>0.29943502824858759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18</v>
      </c>
      <c r="E310" s="16" t="str">
        <f t="shared" si="39"/>
        <v/>
      </c>
      <c r="F310" s="16">
        <f t="shared" si="40"/>
        <v>1.5345268542199489E-2</v>
      </c>
      <c r="G310" s="16">
        <f t="shared" si="42"/>
        <v>1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1</v>
      </c>
      <c r="D313" s="15">
        <v>0</v>
      </c>
      <c r="E313" s="16">
        <f t="shared" si="39"/>
        <v>2.8248587570621469E-3</v>
      </c>
      <c r="F313" s="16" t="str">
        <f t="shared" si="40"/>
        <v/>
      </c>
      <c r="G313" s="16">
        <f t="shared" si="42"/>
        <v>-1</v>
      </c>
      <c r="H313" s="16">
        <f t="shared" si="41"/>
        <v>-2.8248587570621469E-3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10</v>
      </c>
      <c r="D319" s="15">
        <v>1</v>
      </c>
      <c r="E319" s="16">
        <f t="shared" si="39"/>
        <v>2.8248587570621469E-2</v>
      </c>
      <c r="F319" s="16">
        <f t="shared" si="40"/>
        <v>8.5251491901108269E-4</v>
      </c>
      <c r="G319" s="16">
        <f t="shared" si="42"/>
        <v>-0.9</v>
      </c>
      <c r="H319" s="16">
        <f t="shared" si="41"/>
        <v>-2.5423728813559324E-2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1</v>
      </c>
      <c r="D321" s="15">
        <v>0</v>
      </c>
      <c r="E321" s="16">
        <f t="shared" si="39"/>
        <v>2.8248587570621469E-3</v>
      </c>
      <c r="F321" s="16" t="str">
        <f t="shared" si="40"/>
        <v/>
      </c>
      <c r="G321" s="16">
        <f t="shared" si="42"/>
        <v>-1</v>
      </c>
      <c r="H321" s="16">
        <f t="shared" si="41"/>
        <v>-2.8248587570621469E-3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1</v>
      </c>
      <c r="E328" s="16" t="str">
        <f t="shared" si="39"/>
        <v/>
      </c>
      <c r="F328" s="16">
        <f t="shared" si="40"/>
        <v>8.5251491901108269E-4</v>
      </c>
      <c r="G328" s="16">
        <f t="shared" si="42"/>
        <v>1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1185</v>
      </c>
      <c r="D349" s="18">
        <f>SUM(D350:D576)</f>
        <v>1242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4.810126582278481E-2</v>
      </c>
      <c r="H349" s="19">
        <f t="shared" ref="H349:H412" si="49">+IF(OR(AND(E349=""),(G349="")),"",E349*G349)</f>
        <v>4.810126582278481E-2</v>
      </c>
    </row>
    <row r="350" spans="1:8" x14ac:dyDescent="0.2">
      <c r="A350" s="13"/>
      <c r="B350" s="14" t="s">
        <v>326</v>
      </c>
      <c r="C350" s="15">
        <v>10</v>
      </c>
      <c r="D350" s="15">
        <v>2</v>
      </c>
      <c r="E350" s="16">
        <f t="shared" si="47"/>
        <v>8.4388185654008432E-3</v>
      </c>
      <c r="F350" s="16">
        <f t="shared" si="48"/>
        <v>1.6103059581320451E-3</v>
      </c>
      <c r="G350" s="16">
        <f t="shared" ref="G350:G413" si="50">+IF(AND(C350=0,D350=0)," ",IF(C350=0,1,IF(D350=0,-1,(D350-C350)/C350)))</f>
        <v>-0.8</v>
      </c>
      <c r="H350" s="16">
        <f t="shared" si="49"/>
        <v>-6.7510548523206752E-3</v>
      </c>
    </row>
    <row r="351" spans="1:8" x14ac:dyDescent="0.2">
      <c r="A351" s="13"/>
      <c r="B351" s="14" t="s">
        <v>327</v>
      </c>
      <c r="C351" s="15">
        <v>1</v>
      </c>
      <c r="D351" s="15">
        <v>4</v>
      </c>
      <c r="E351" s="16">
        <f t="shared" si="47"/>
        <v>8.438818565400844E-4</v>
      </c>
      <c r="F351" s="16">
        <f t="shared" si="48"/>
        <v>3.2206119162640902E-3</v>
      </c>
      <c r="G351" s="16">
        <f t="shared" si="50"/>
        <v>3</v>
      </c>
      <c r="H351" s="16">
        <f t="shared" si="49"/>
        <v>2.5316455696202532E-3</v>
      </c>
    </row>
    <row r="352" spans="1:8" x14ac:dyDescent="0.2">
      <c r="A352" s="13"/>
      <c r="B352" s="14" t="s">
        <v>328</v>
      </c>
      <c r="C352" s="15">
        <v>63</v>
      </c>
      <c r="D352" s="15">
        <v>10</v>
      </c>
      <c r="E352" s="16">
        <f t="shared" si="47"/>
        <v>5.3164556962025315E-2</v>
      </c>
      <c r="F352" s="16">
        <f t="shared" si="48"/>
        <v>8.0515297906602248E-3</v>
      </c>
      <c r="G352" s="16">
        <f t="shared" si="50"/>
        <v>-0.84126984126984128</v>
      </c>
      <c r="H352" s="16">
        <f t="shared" si="49"/>
        <v>-4.472573839662447E-2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17</v>
      </c>
      <c r="D355" s="15">
        <v>22</v>
      </c>
      <c r="E355" s="16">
        <f t="shared" si="47"/>
        <v>1.4345991561181435E-2</v>
      </c>
      <c r="F355" s="16">
        <f t="shared" si="48"/>
        <v>1.7713365539452495E-2</v>
      </c>
      <c r="G355" s="16">
        <f t="shared" si="50"/>
        <v>0.29411764705882354</v>
      </c>
      <c r="H355" s="16">
        <f t="shared" si="49"/>
        <v>4.2194092827004225E-3</v>
      </c>
    </row>
    <row r="356" spans="1:8" x14ac:dyDescent="0.2">
      <c r="A356" s="13"/>
      <c r="B356" s="14" t="s">
        <v>332</v>
      </c>
      <c r="C356" s="15">
        <v>6</v>
      </c>
      <c r="D356" s="15">
        <v>1</v>
      </c>
      <c r="E356" s="16">
        <f t="shared" si="47"/>
        <v>5.0632911392405064E-3</v>
      </c>
      <c r="F356" s="16">
        <f t="shared" si="48"/>
        <v>8.0515297906602254E-4</v>
      </c>
      <c r="G356" s="16">
        <f t="shared" si="50"/>
        <v>-0.83333333333333337</v>
      </c>
      <c r="H356" s="16">
        <f t="shared" si="49"/>
        <v>-4.2194092827004225E-3</v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1</v>
      </c>
      <c r="D359" s="15">
        <v>9</v>
      </c>
      <c r="E359" s="16">
        <f t="shared" si="47"/>
        <v>8.438818565400844E-4</v>
      </c>
      <c r="F359" s="16">
        <f t="shared" si="48"/>
        <v>7.246376811594203E-3</v>
      </c>
      <c r="G359" s="16">
        <f t="shared" si="50"/>
        <v>8</v>
      </c>
      <c r="H359" s="16">
        <f t="shared" si="49"/>
        <v>6.7510548523206752E-3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7</v>
      </c>
      <c r="D361" s="15">
        <v>30</v>
      </c>
      <c r="E361" s="16">
        <f t="shared" si="47"/>
        <v>5.9071729957805904E-3</v>
      </c>
      <c r="F361" s="16">
        <f t="shared" si="48"/>
        <v>2.4154589371980676E-2</v>
      </c>
      <c r="G361" s="16">
        <f t="shared" si="50"/>
        <v>3.2857142857142856</v>
      </c>
      <c r="H361" s="16">
        <f t="shared" si="49"/>
        <v>1.9409282700421939E-2</v>
      </c>
    </row>
    <row r="362" spans="1:8" x14ac:dyDescent="0.2">
      <c r="A362" s="13"/>
      <c r="B362" s="14" t="s">
        <v>338</v>
      </c>
      <c r="C362" s="15">
        <v>4</v>
      </c>
      <c r="D362" s="15">
        <v>7</v>
      </c>
      <c r="E362" s="16">
        <f t="shared" si="47"/>
        <v>3.3755274261603376E-3</v>
      </c>
      <c r="F362" s="16">
        <f t="shared" si="48"/>
        <v>5.6360708534621577E-3</v>
      </c>
      <c r="G362" s="16">
        <f t="shared" si="50"/>
        <v>0.75</v>
      </c>
      <c r="H362" s="16">
        <f t="shared" si="49"/>
        <v>2.5316455696202532E-3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19</v>
      </c>
      <c r="D364" s="15">
        <v>14</v>
      </c>
      <c r="E364" s="16">
        <f t="shared" si="47"/>
        <v>1.6033755274261603E-2</v>
      </c>
      <c r="F364" s="16">
        <f t="shared" si="48"/>
        <v>1.1272141706924315E-2</v>
      </c>
      <c r="G364" s="16">
        <f t="shared" si="50"/>
        <v>-0.26315789473684209</v>
      </c>
      <c r="H364" s="16">
        <f t="shared" si="49"/>
        <v>-4.2194092827004216E-3</v>
      </c>
    </row>
    <row r="365" spans="1:8" x14ac:dyDescent="0.2">
      <c r="A365" s="13"/>
      <c r="B365" s="14" t="s">
        <v>341</v>
      </c>
      <c r="C365" s="15">
        <v>3</v>
      </c>
      <c r="D365" s="15">
        <v>2</v>
      </c>
      <c r="E365" s="16">
        <f t="shared" si="47"/>
        <v>2.5316455696202532E-3</v>
      </c>
      <c r="F365" s="16">
        <f t="shared" si="48"/>
        <v>1.6103059581320451E-3</v>
      </c>
      <c r="G365" s="16">
        <f t="shared" si="50"/>
        <v>-0.33333333333333331</v>
      </c>
      <c r="H365" s="16">
        <f t="shared" si="49"/>
        <v>-8.438818565400844E-4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1</v>
      </c>
      <c r="D367" s="15">
        <v>0</v>
      </c>
      <c r="E367" s="16">
        <f t="shared" si="47"/>
        <v>8.438818565400844E-4</v>
      </c>
      <c r="F367" s="16" t="str">
        <f t="shared" si="48"/>
        <v/>
      </c>
      <c r="G367" s="16">
        <f t="shared" si="50"/>
        <v>-1</v>
      </c>
      <c r="H367" s="16">
        <f t="shared" si="49"/>
        <v>-8.438818565400844E-4</v>
      </c>
    </row>
    <row r="368" spans="1:8" x14ac:dyDescent="0.2">
      <c r="A368" s="13"/>
      <c r="B368" s="14" t="s">
        <v>344</v>
      </c>
      <c r="C368" s="15">
        <v>1</v>
      </c>
      <c r="D368" s="15">
        <v>0</v>
      </c>
      <c r="E368" s="16">
        <f t="shared" si="47"/>
        <v>8.438818565400844E-4</v>
      </c>
      <c r="F368" s="16" t="str">
        <f t="shared" si="48"/>
        <v/>
      </c>
      <c r="G368" s="16">
        <f t="shared" si="50"/>
        <v>-1</v>
      </c>
      <c r="H368" s="16">
        <f t="shared" si="49"/>
        <v>-8.438818565400844E-4</v>
      </c>
    </row>
    <row r="369" spans="1:8" x14ac:dyDescent="0.2">
      <c r="A369" s="13"/>
      <c r="B369" s="14" t="s">
        <v>345</v>
      </c>
      <c r="C369" s="15">
        <v>468</v>
      </c>
      <c r="D369" s="15">
        <v>558</v>
      </c>
      <c r="E369" s="16">
        <f t="shared" si="47"/>
        <v>0.39493670886075949</v>
      </c>
      <c r="F369" s="16">
        <f t="shared" si="48"/>
        <v>0.44927536231884058</v>
      </c>
      <c r="G369" s="16">
        <f t="shared" si="50"/>
        <v>0.19230769230769232</v>
      </c>
      <c r="H369" s="16">
        <f t="shared" si="49"/>
        <v>7.5949367088607597E-2</v>
      </c>
    </row>
    <row r="370" spans="1:8" x14ac:dyDescent="0.2">
      <c r="A370" s="13"/>
      <c r="B370" s="14" t="s">
        <v>346</v>
      </c>
      <c r="C370" s="15">
        <v>4</v>
      </c>
      <c r="D370" s="15">
        <v>0</v>
      </c>
      <c r="E370" s="16">
        <f t="shared" si="47"/>
        <v>3.3755274261603376E-3</v>
      </c>
      <c r="F370" s="16" t="str">
        <f t="shared" si="48"/>
        <v/>
      </c>
      <c r="G370" s="16">
        <f t="shared" si="50"/>
        <v>-1</v>
      </c>
      <c r="H370" s="16">
        <f t="shared" si="49"/>
        <v>-3.3755274261603376E-3</v>
      </c>
    </row>
    <row r="371" spans="1:8" x14ac:dyDescent="0.2">
      <c r="A371" s="13"/>
      <c r="B371" s="14" t="s">
        <v>347</v>
      </c>
      <c r="C371" s="15">
        <v>1</v>
      </c>
      <c r="D371" s="15">
        <v>0</v>
      </c>
      <c r="E371" s="16">
        <f t="shared" si="47"/>
        <v>8.438818565400844E-4</v>
      </c>
      <c r="F371" s="16" t="str">
        <f t="shared" si="48"/>
        <v/>
      </c>
      <c r="G371" s="16">
        <f t="shared" si="50"/>
        <v>-1</v>
      </c>
      <c r="H371" s="16">
        <f t="shared" si="49"/>
        <v>-8.438818565400844E-4</v>
      </c>
    </row>
    <row r="372" spans="1:8" x14ac:dyDescent="0.2">
      <c r="A372" s="13"/>
      <c r="B372" s="14" t="s">
        <v>348</v>
      </c>
      <c r="C372" s="15">
        <v>1</v>
      </c>
      <c r="D372" s="15">
        <v>1</v>
      </c>
      <c r="E372" s="16">
        <f t="shared" si="47"/>
        <v>8.438818565400844E-4</v>
      </c>
      <c r="F372" s="16">
        <f t="shared" si="48"/>
        <v>8.0515297906602254E-4</v>
      </c>
      <c r="G372" s="16">
        <f t="shared" si="50"/>
        <v>0</v>
      </c>
      <c r="H372" s="16">
        <f t="shared" si="49"/>
        <v>0</v>
      </c>
    </row>
    <row r="373" spans="1:8" x14ac:dyDescent="0.2">
      <c r="A373" s="13"/>
      <c r="B373" s="14" t="s">
        <v>349</v>
      </c>
      <c r="C373" s="15">
        <v>21</v>
      </c>
      <c r="D373" s="15">
        <v>33</v>
      </c>
      <c r="E373" s="16">
        <f t="shared" si="47"/>
        <v>1.7721518987341773E-2</v>
      </c>
      <c r="F373" s="16">
        <f t="shared" si="48"/>
        <v>2.6570048309178744E-2</v>
      </c>
      <c r="G373" s="16">
        <f t="shared" si="50"/>
        <v>0.5714285714285714</v>
      </c>
      <c r="H373" s="16">
        <f t="shared" si="49"/>
        <v>1.0126582278481013E-2</v>
      </c>
    </row>
    <row r="374" spans="1:8" x14ac:dyDescent="0.2">
      <c r="A374" s="13"/>
      <c r="B374" s="14" t="s">
        <v>350</v>
      </c>
      <c r="C374" s="15">
        <v>1</v>
      </c>
      <c r="D374" s="15">
        <v>1</v>
      </c>
      <c r="E374" s="16">
        <f t="shared" si="47"/>
        <v>8.438818565400844E-4</v>
      </c>
      <c r="F374" s="16">
        <f t="shared" si="48"/>
        <v>8.0515297906602254E-4</v>
      </c>
      <c r="G374" s="16">
        <f t="shared" si="50"/>
        <v>0</v>
      </c>
      <c r="H374" s="16">
        <f t="shared" si="49"/>
        <v>0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1</v>
      </c>
      <c r="D378" s="15">
        <v>0</v>
      </c>
      <c r="E378" s="16">
        <f t="shared" si="47"/>
        <v>8.438818565400844E-4</v>
      </c>
      <c r="F378" s="16" t="str">
        <f t="shared" si="48"/>
        <v/>
      </c>
      <c r="G378" s="16">
        <f t="shared" si="50"/>
        <v>-1</v>
      </c>
      <c r="H378" s="16">
        <f t="shared" si="49"/>
        <v>-8.438818565400844E-4</v>
      </c>
    </row>
    <row r="379" spans="1:8" x14ac:dyDescent="0.2">
      <c r="A379" s="13"/>
      <c r="B379" s="14" t="s">
        <v>355</v>
      </c>
      <c r="C379" s="15">
        <v>1</v>
      </c>
      <c r="D379" s="15">
        <v>0</v>
      </c>
      <c r="E379" s="16">
        <f t="shared" si="47"/>
        <v>8.438818565400844E-4</v>
      </c>
      <c r="F379" s="16" t="str">
        <f t="shared" si="48"/>
        <v/>
      </c>
      <c r="G379" s="16">
        <f t="shared" si="50"/>
        <v>-1</v>
      </c>
      <c r="H379" s="16">
        <f t="shared" si="49"/>
        <v>-8.438818565400844E-4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1</v>
      </c>
      <c r="E380" s="16" t="str">
        <f t="shared" si="47"/>
        <v/>
      </c>
      <c r="F380" s="16">
        <f t="shared" si="48"/>
        <v>8.0515297906602254E-4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3</v>
      </c>
      <c r="D382" s="15">
        <v>0</v>
      </c>
      <c r="E382" s="16">
        <f t="shared" si="47"/>
        <v>2.5316455696202532E-3</v>
      </c>
      <c r="F382" s="16" t="str">
        <f t="shared" si="48"/>
        <v/>
      </c>
      <c r="G382" s="16">
        <f t="shared" si="50"/>
        <v>-1</v>
      </c>
      <c r="H382" s="16">
        <f t="shared" si="49"/>
        <v>-2.5316455696202532E-3</v>
      </c>
    </row>
    <row r="383" spans="1:8" ht="25.5" x14ac:dyDescent="0.2">
      <c r="A383" s="13"/>
      <c r="B383" s="14" t="s">
        <v>359</v>
      </c>
      <c r="C383" s="15">
        <v>4</v>
      </c>
      <c r="D383" s="15">
        <v>4</v>
      </c>
      <c r="E383" s="16">
        <f t="shared" si="47"/>
        <v>3.3755274261603376E-3</v>
      </c>
      <c r="F383" s="16">
        <f t="shared" si="48"/>
        <v>3.2206119162640902E-3</v>
      </c>
      <c r="G383" s="16">
        <f t="shared" si="50"/>
        <v>0</v>
      </c>
      <c r="H383" s="16">
        <f t="shared" si="49"/>
        <v>0</v>
      </c>
    </row>
    <row r="384" spans="1:8" x14ac:dyDescent="0.2">
      <c r="A384" s="13"/>
      <c r="B384" s="14" t="s">
        <v>360</v>
      </c>
      <c r="C384" s="15">
        <v>21</v>
      </c>
      <c r="D384" s="15">
        <v>7</v>
      </c>
      <c r="E384" s="16">
        <f t="shared" si="47"/>
        <v>1.7721518987341773E-2</v>
      </c>
      <c r="F384" s="16">
        <f t="shared" si="48"/>
        <v>5.6360708534621577E-3</v>
      </c>
      <c r="G384" s="16">
        <f t="shared" si="50"/>
        <v>-0.66666666666666663</v>
      </c>
      <c r="H384" s="16">
        <f t="shared" si="49"/>
        <v>-1.1814345991561181E-2</v>
      </c>
    </row>
    <row r="385" spans="1:8" x14ac:dyDescent="0.2">
      <c r="A385" s="13"/>
      <c r="B385" s="14" t="s">
        <v>361</v>
      </c>
      <c r="C385" s="15">
        <v>2</v>
      </c>
      <c r="D385" s="15">
        <v>0</v>
      </c>
      <c r="E385" s="16">
        <f t="shared" si="47"/>
        <v>1.6877637130801688E-3</v>
      </c>
      <c r="F385" s="16" t="str">
        <f t="shared" si="48"/>
        <v/>
      </c>
      <c r="G385" s="16">
        <f t="shared" si="50"/>
        <v>-1</v>
      </c>
      <c r="H385" s="16">
        <f t="shared" si="49"/>
        <v>-1.6877637130801688E-3</v>
      </c>
    </row>
    <row r="386" spans="1:8" x14ac:dyDescent="0.2">
      <c r="A386" s="13"/>
      <c r="B386" s="14" t="s">
        <v>362</v>
      </c>
      <c r="C386" s="15">
        <v>3</v>
      </c>
      <c r="D386" s="15">
        <v>3</v>
      </c>
      <c r="E386" s="16">
        <f t="shared" si="47"/>
        <v>2.5316455696202532E-3</v>
      </c>
      <c r="F386" s="16">
        <f t="shared" si="48"/>
        <v>2.4154589371980675E-3</v>
      </c>
      <c r="G386" s="16">
        <f t="shared" si="50"/>
        <v>0</v>
      </c>
      <c r="H386" s="16">
        <f t="shared" si="49"/>
        <v>0</v>
      </c>
    </row>
    <row r="387" spans="1:8" x14ac:dyDescent="0.2">
      <c r="A387" s="13"/>
      <c r="B387" s="14" t="s">
        <v>363</v>
      </c>
      <c r="C387" s="15">
        <v>1</v>
      </c>
      <c r="D387" s="15">
        <v>0</v>
      </c>
      <c r="E387" s="16">
        <f t="shared" si="47"/>
        <v>8.438818565400844E-4</v>
      </c>
      <c r="F387" s="16" t="str">
        <f t="shared" si="48"/>
        <v/>
      </c>
      <c r="G387" s="16">
        <f t="shared" si="50"/>
        <v>-1</v>
      </c>
      <c r="H387" s="16">
        <f t="shared" si="49"/>
        <v>-8.438818565400844E-4</v>
      </c>
    </row>
    <row r="388" spans="1:8" x14ac:dyDescent="0.2">
      <c r="A388" s="13"/>
      <c r="B388" s="14" t="s">
        <v>364</v>
      </c>
      <c r="C388" s="15">
        <v>22</v>
      </c>
      <c r="D388" s="15">
        <v>2</v>
      </c>
      <c r="E388" s="16">
        <f t="shared" si="47"/>
        <v>1.8565400843881856E-2</v>
      </c>
      <c r="F388" s="16">
        <f t="shared" si="48"/>
        <v>1.6103059581320451E-3</v>
      </c>
      <c r="G388" s="16">
        <f t="shared" si="50"/>
        <v>-0.90909090909090906</v>
      </c>
      <c r="H388" s="16">
        <f t="shared" si="49"/>
        <v>-1.6877637130801686E-2</v>
      </c>
    </row>
    <row r="389" spans="1:8" x14ac:dyDescent="0.2">
      <c r="A389" s="13"/>
      <c r="B389" s="14" t="s">
        <v>365</v>
      </c>
      <c r="C389" s="15">
        <v>2</v>
      </c>
      <c r="D389" s="15">
        <v>1</v>
      </c>
      <c r="E389" s="16">
        <f t="shared" si="47"/>
        <v>1.6877637130801688E-3</v>
      </c>
      <c r="F389" s="16">
        <f t="shared" si="48"/>
        <v>8.0515297906602254E-4</v>
      </c>
      <c r="G389" s="16">
        <f t="shared" si="50"/>
        <v>-0.5</v>
      </c>
      <c r="H389" s="16">
        <f t="shared" si="49"/>
        <v>-8.438818565400844E-4</v>
      </c>
    </row>
    <row r="390" spans="1:8" x14ac:dyDescent="0.2">
      <c r="A390" s="13" t="s">
        <v>93</v>
      </c>
      <c r="B390" s="14" t="s">
        <v>366</v>
      </c>
      <c r="C390" s="15">
        <v>1</v>
      </c>
      <c r="D390" s="15">
        <v>0</v>
      </c>
      <c r="E390" s="16">
        <f t="shared" si="47"/>
        <v>8.438818565400844E-4</v>
      </c>
      <c r="F390" s="16" t="str">
        <f t="shared" si="48"/>
        <v/>
      </c>
      <c r="G390" s="16">
        <f t="shared" si="50"/>
        <v>-1</v>
      </c>
      <c r="H390" s="16">
        <f t="shared" si="49"/>
        <v>-8.438818565400844E-4</v>
      </c>
    </row>
    <row r="391" spans="1:8" x14ac:dyDescent="0.2">
      <c r="A391" s="13"/>
      <c r="B391" s="14" t="s">
        <v>367</v>
      </c>
      <c r="C391" s="15">
        <v>8</v>
      </c>
      <c r="D391" s="15">
        <v>19</v>
      </c>
      <c r="E391" s="16">
        <f t="shared" si="47"/>
        <v>6.7510548523206752E-3</v>
      </c>
      <c r="F391" s="16">
        <f t="shared" si="48"/>
        <v>1.5297906602254429E-2</v>
      </c>
      <c r="G391" s="16">
        <f t="shared" si="50"/>
        <v>1.375</v>
      </c>
      <c r="H391" s="16">
        <f t="shared" si="49"/>
        <v>9.282700421940928E-3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17</v>
      </c>
      <c r="E394" s="16" t="str">
        <f t="shared" si="47"/>
        <v/>
      </c>
      <c r="F394" s="16">
        <f t="shared" si="48"/>
        <v>1.3687600644122383E-2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83</v>
      </c>
      <c r="D395" s="15">
        <v>28</v>
      </c>
      <c r="E395" s="16">
        <f t="shared" si="47"/>
        <v>7.0042194092826998E-2</v>
      </c>
      <c r="F395" s="16">
        <f t="shared" si="48"/>
        <v>2.2544283413848631E-2</v>
      </c>
      <c r="G395" s="16">
        <f t="shared" si="50"/>
        <v>-0.66265060240963858</v>
      </c>
      <c r="H395" s="16">
        <f t="shared" si="49"/>
        <v>-4.6413502109704637E-2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8</v>
      </c>
      <c r="E396" s="16" t="str">
        <f t="shared" si="47"/>
        <v/>
      </c>
      <c r="F396" s="16">
        <f t="shared" si="48"/>
        <v>6.4412238325281803E-3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19</v>
      </c>
      <c r="D397" s="15">
        <v>13</v>
      </c>
      <c r="E397" s="16">
        <f t="shared" si="47"/>
        <v>1.6033755274261603E-2</v>
      </c>
      <c r="F397" s="16">
        <f t="shared" si="48"/>
        <v>1.0466988727858293E-2</v>
      </c>
      <c r="G397" s="16">
        <f t="shared" si="50"/>
        <v>-0.31578947368421051</v>
      </c>
      <c r="H397" s="16">
        <f t="shared" si="49"/>
        <v>-5.0632911392405064E-3</v>
      </c>
    </row>
    <row r="398" spans="1:8" x14ac:dyDescent="0.2">
      <c r="A398" s="13"/>
      <c r="B398" s="14" t="s">
        <v>374</v>
      </c>
      <c r="C398" s="15">
        <v>33</v>
      </c>
      <c r="D398" s="15">
        <v>112</v>
      </c>
      <c r="E398" s="16">
        <f t="shared" si="47"/>
        <v>2.7848101265822784E-2</v>
      </c>
      <c r="F398" s="16">
        <f t="shared" si="48"/>
        <v>9.0177133655394523E-2</v>
      </c>
      <c r="G398" s="16">
        <f t="shared" si="50"/>
        <v>2.393939393939394</v>
      </c>
      <c r="H398" s="16">
        <f t="shared" si="49"/>
        <v>6.6666666666666666E-2</v>
      </c>
    </row>
    <row r="399" spans="1:8" x14ac:dyDescent="0.2">
      <c r="A399" s="13"/>
      <c r="B399" s="14" t="s">
        <v>375</v>
      </c>
      <c r="C399" s="15">
        <v>12</v>
      </c>
      <c r="D399" s="15">
        <v>9</v>
      </c>
      <c r="E399" s="16">
        <f t="shared" si="47"/>
        <v>1.0126582278481013E-2</v>
      </c>
      <c r="F399" s="16">
        <f t="shared" si="48"/>
        <v>7.246376811594203E-3</v>
      </c>
      <c r="G399" s="16">
        <f t="shared" si="50"/>
        <v>-0.25</v>
      </c>
      <c r="H399" s="16">
        <f t="shared" si="49"/>
        <v>-2.5316455696202532E-3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1</v>
      </c>
      <c r="E401" s="16" t="str">
        <f t="shared" si="47"/>
        <v/>
      </c>
      <c r="F401" s="16">
        <f t="shared" si="48"/>
        <v>8.0515297906602254E-4</v>
      </c>
      <c r="G401" s="16">
        <f t="shared" si="50"/>
        <v>1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7</v>
      </c>
      <c r="E402" s="16" t="str">
        <f t="shared" si="47"/>
        <v/>
      </c>
      <c r="F402" s="16">
        <f t="shared" si="48"/>
        <v>5.6360708534621577E-3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2</v>
      </c>
      <c r="D404" s="15">
        <v>2</v>
      </c>
      <c r="E404" s="16">
        <f t="shared" si="47"/>
        <v>1.6877637130801688E-3</v>
      </c>
      <c r="F404" s="16">
        <f t="shared" si="48"/>
        <v>1.6103059581320451E-3</v>
      </c>
      <c r="G404" s="16">
        <f t="shared" si="50"/>
        <v>0</v>
      </c>
      <c r="H404" s="16">
        <f t="shared" si="49"/>
        <v>0</v>
      </c>
    </row>
    <row r="405" spans="1:8" x14ac:dyDescent="0.2">
      <c r="A405" s="13"/>
      <c r="B405" s="14" t="s">
        <v>381</v>
      </c>
      <c r="C405" s="15">
        <v>1</v>
      </c>
      <c r="D405" s="15">
        <v>1</v>
      </c>
      <c r="E405" s="16">
        <f t="shared" si="47"/>
        <v>8.438818565400844E-4</v>
      </c>
      <c r="F405" s="16">
        <f t="shared" si="48"/>
        <v>8.0515297906602254E-4</v>
      </c>
      <c r="G405" s="16">
        <f t="shared" si="50"/>
        <v>0</v>
      </c>
      <c r="H405" s="16">
        <f t="shared" si="49"/>
        <v>0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2</v>
      </c>
      <c r="D408" s="15">
        <v>2</v>
      </c>
      <c r="E408" s="16">
        <f t="shared" si="47"/>
        <v>1.6877637130801688E-3</v>
      </c>
      <c r="F408" s="16">
        <f t="shared" si="48"/>
        <v>1.6103059581320451E-3</v>
      </c>
      <c r="G408" s="16">
        <f t="shared" si="50"/>
        <v>0</v>
      </c>
      <c r="H408" s="16">
        <f t="shared" si="49"/>
        <v>0</v>
      </c>
    </row>
    <row r="409" spans="1:8" x14ac:dyDescent="0.2">
      <c r="A409" s="13"/>
      <c r="B409" s="14" t="s">
        <v>385</v>
      </c>
      <c r="C409" s="15">
        <v>29</v>
      </c>
      <c r="D409" s="15">
        <v>1</v>
      </c>
      <c r="E409" s="16">
        <f t="shared" si="47"/>
        <v>2.4472573839662448E-2</v>
      </c>
      <c r="F409" s="16">
        <f t="shared" si="48"/>
        <v>8.0515297906602254E-4</v>
      </c>
      <c r="G409" s="16">
        <f t="shared" si="50"/>
        <v>-0.96551724137931039</v>
      </c>
      <c r="H409" s="16">
        <f t="shared" si="49"/>
        <v>-2.3628691983122365E-2</v>
      </c>
    </row>
    <row r="410" spans="1:8" x14ac:dyDescent="0.2">
      <c r="A410" s="13"/>
      <c r="B410" s="14" t="s">
        <v>386</v>
      </c>
      <c r="C410" s="15">
        <v>7</v>
      </c>
      <c r="D410" s="15">
        <v>7</v>
      </c>
      <c r="E410" s="16">
        <f t="shared" si="47"/>
        <v>5.9071729957805904E-3</v>
      </c>
      <c r="F410" s="16">
        <f t="shared" si="48"/>
        <v>5.6360708534621577E-3</v>
      </c>
      <c r="G410" s="16">
        <f t="shared" si="50"/>
        <v>0</v>
      </c>
      <c r="H410" s="16">
        <f t="shared" si="49"/>
        <v>0</v>
      </c>
    </row>
    <row r="411" spans="1:8" x14ac:dyDescent="0.2">
      <c r="A411" s="13"/>
      <c r="B411" s="14" t="s">
        <v>387</v>
      </c>
      <c r="C411" s="15">
        <v>2</v>
      </c>
      <c r="D411" s="15">
        <v>0</v>
      </c>
      <c r="E411" s="16">
        <f t="shared" si="47"/>
        <v>1.6877637130801688E-3</v>
      </c>
      <c r="F411" s="16" t="str">
        <f t="shared" si="48"/>
        <v/>
      </c>
      <c r="G411" s="16">
        <f t="shared" si="50"/>
        <v>-1</v>
      </c>
      <c r="H411" s="16">
        <f t="shared" si="49"/>
        <v>-1.6877637130801688E-3</v>
      </c>
    </row>
    <row r="412" spans="1:8" x14ac:dyDescent="0.2">
      <c r="A412" s="13"/>
      <c r="B412" s="14" t="s">
        <v>388</v>
      </c>
      <c r="C412" s="15">
        <v>4</v>
      </c>
      <c r="D412" s="15">
        <v>31</v>
      </c>
      <c r="E412" s="16">
        <f t="shared" si="47"/>
        <v>3.3755274261603376E-3</v>
      </c>
      <c r="F412" s="16">
        <f t="shared" si="48"/>
        <v>2.4959742351046699E-2</v>
      </c>
      <c r="G412" s="16">
        <f t="shared" si="50"/>
        <v>6.75</v>
      </c>
      <c r="H412" s="16">
        <f t="shared" si="49"/>
        <v>2.2784810126582278E-2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4</v>
      </c>
      <c r="D416" s="15">
        <v>12</v>
      </c>
      <c r="E416" s="16">
        <f t="shared" si="51"/>
        <v>3.3755274261603376E-3</v>
      </c>
      <c r="F416" s="16">
        <f t="shared" si="52"/>
        <v>9.6618357487922701E-3</v>
      </c>
      <c r="G416" s="16">
        <f t="shared" si="54"/>
        <v>2</v>
      </c>
      <c r="H416" s="16">
        <f t="shared" si="53"/>
        <v>6.7510548523206752E-3</v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1</v>
      </c>
      <c r="D418" s="15">
        <v>0</v>
      </c>
      <c r="E418" s="16">
        <f t="shared" si="51"/>
        <v>8.438818565400844E-4</v>
      </c>
      <c r="F418" s="16" t="str">
        <f t="shared" si="52"/>
        <v/>
      </c>
      <c r="G418" s="16">
        <f t="shared" si="54"/>
        <v>-1</v>
      </c>
      <c r="H418" s="16">
        <f t="shared" si="53"/>
        <v>-8.438818565400844E-4</v>
      </c>
    </row>
    <row r="419" spans="1:8" x14ac:dyDescent="0.2">
      <c r="A419" s="13"/>
      <c r="B419" s="14" t="s">
        <v>395</v>
      </c>
      <c r="C419" s="15">
        <v>0</v>
      </c>
      <c r="D419" s="15">
        <v>2</v>
      </c>
      <c r="E419" s="16" t="str">
        <f t="shared" si="51"/>
        <v/>
      </c>
      <c r="F419" s="16">
        <f t="shared" si="52"/>
        <v>1.6103059581320451E-3</v>
      </c>
      <c r="G419" s="16">
        <f t="shared" si="54"/>
        <v>1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48</v>
      </c>
      <c r="D420" s="15">
        <v>7</v>
      </c>
      <c r="E420" s="16">
        <f t="shared" si="51"/>
        <v>4.0506329113924051E-2</v>
      </c>
      <c r="F420" s="16">
        <f t="shared" si="52"/>
        <v>5.6360708534621577E-3</v>
      </c>
      <c r="G420" s="16">
        <f t="shared" si="54"/>
        <v>-0.85416666666666663</v>
      </c>
      <c r="H420" s="16">
        <f t="shared" si="53"/>
        <v>-3.4599156118143459E-2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10</v>
      </c>
      <c r="D422" s="15">
        <v>7</v>
      </c>
      <c r="E422" s="16">
        <f t="shared" si="51"/>
        <v>8.4388185654008432E-3</v>
      </c>
      <c r="F422" s="16">
        <f t="shared" si="52"/>
        <v>5.6360708534621577E-3</v>
      </c>
      <c r="G422" s="16">
        <f t="shared" si="54"/>
        <v>-0.3</v>
      </c>
      <c r="H422" s="16">
        <f t="shared" si="53"/>
        <v>-2.5316455696202528E-3</v>
      </c>
    </row>
    <row r="423" spans="1:8" x14ac:dyDescent="0.2">
      <c r="A423" s="13"/>
      <c r="B423" s="14" t="s">
        <v>399</v>
      </c>
      <c r="C423" s="15">
        <v>5</v>
      </c>
      <c r="D423" s="15">
        <v>12</v>
      </c>
      <c r="E423" s="16">
        <f t="shared" si="51"/>
        <v>4.2194092827004216E-3</v>
      </c>
      <c r="F423" s="16">
        <f t="shared" si="52"/>
        <v>9.6618357487922701E-3</v>
      </c>
      <c r="G423" s="16">
        <f t="shared" si="54"/>
        <v>1.4</v>
      </c>
      <c r="H423" s="16">
        <f t="shared" si="53"/>
        <v>5.9071729957805895E-3</v>
      </c>
    </row>
    <row r="424" spans="1:8" x14ac:dyDescent="0.2">
      <c r="A424" s="13"/>
      <c r="B424" s="14" t="s">
        <v>400</v>
      </c>
      <c r="C424" s="15">
        <v>17</v>
      </c>
      <c r="D424" s="15">
        <v>2</v>
      </c>
      <c r="E424" s="16">
        <f t="shared" si="51"/>
        <v>1.4345991561181435E-2</v>
      </c>
      <c r="F424" s="16">
        <f t="shared" si="52"/>
        <v>1.6103059581320451E-3</v>
      </c>
      <c r="G424" s="16">
        <f t="shared" si="54"/>
        <v>-0.88235294117647056</v>
      </c>
      <c r="H424" s="16">
        <f t="shared" si="53"/>
        <v>-1.2658227848101266E-2</v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8</v>
      </c>
      <c r="D428" s="15">
        <v>0</v>
      </c>
      <c r="E428" s="16">
        <f t="shared" si="51"/>
        <v>6.7510548523206752E-3</v>
      </c>
      <c r="F428" s="16" t="str">
        <f t="shared" si="52"/>
        <v/>
      </c>
      <c r="G428" s="16">
        <f t="shared" si="54"/>
        <v>-1</v>
      </c>
      <c r="H428" s="16">
        <f t="shared" si="53"/>
        <v>-6.7510548523206752E-3</v>
      </c>
    </row>
    <row r="429" spans="1:8" x14ac:dyDescent="0.2">
      <c r="A429" s="13"/>
      <c r="B429" s="14" t="s">
        <v>405</v>
      </c>
      <c r="C429" s="15">
        <v>2</v>
      </c>
      <c r="D429" s="15">
        <v>0</v>
      </c>
      <c r="E429" s="16">
        <f t="shared" si="51"/>
        <v>1.6877637130801688E-3</v>
      </c>
      <c r="F429" s="16" t="str">
        <f t="shared" si="52"/>
        <v/>
      </c>
      <c r="G429" s="16">
        <f t="shared" si="54"/>
        <v>-1</v>
      </c>
      <c r="H429" s="16">
        <f t="shared" si="53"/>
        <v>-1.6877637130801688E-3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1</v>
      </c>
      <c r="D432" s="15">
        <v>0</v>
      </c>
      <c r="E432" s="16">
        <f t="shared" si="51"/>
        <v>8.438818565400844E-4</v>
      </c>
      <c r="F432" s="16" t="str">
        <f t="shared" si="52"/>
        <v/>
      </c>
      <c r="G432" s="16">
        <f t="shared" si="54"/>
        <v>-1</v>
      </c>
      <c r="H432" s="16">
        <f t="shared" si="53"/>
        <v>-8.438818565400844E-4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2</v>
      </c>
      <c r="D436" s="15">
        <v>4</v>
      </c>
      <c r="E436" s="16">
        <f t="shared" si="51"/>
        <v>1.6877637130801688E-3</v>
      </c>
      <c r="F436" s="16">
        <f t="shared" si="52"/>
        <v>3.2206119162640902E-3</v>
      </c>
      <c r="G436" s="16">
        <f t="shared" si="54"/>
        <v>1</v>
      </c>
      <c r="H436" s="16">
        <f t="shared" si="53"/>
        <v>1.6877637130801688E-3</v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1</v>
      </c>
      <c r="D442" s="15">
        <v>1</v>
      </c>
      <c r="E442" s="16">
        <f t="shared" si="51"/>
        <v>8.438818565400844E-4</v>
      </c>
      <c r="F442" s="16">
        <f t="shared" si="52"/>
        <v>8.0515297906602254E-4</v>
      </c>
      <c r="G442" s="16">
        <f t="shared" si="54"/>
        <v>0</v>
      </c>
      <c r="H442" s="16">
        <f t="shared" si="53"/>
        <v>0</v>
      </c>
    </row>
    <row r="443" spans="1:8" x14ac:dyDescent="0.2">
      <c r="A443" s="13"/>
      <c r="B443" s="14" t="s">
        <v>419</v>
      </c>
      <c r="C443" s="15">
        <v>15</v>
      </c>
      <c r="D443" s="15">
        <v>30</v>
      </c>
      <c r="E443" s="16">
        <f t="shared" si="51"/>
        <v>1.2658227848101266E-2</v>
      </c>
      <c r="F443" s="16">
        <f t="shared" si="52"/>
        <v>2.4154589371980676E-2</v>
      </c>
      <c r="G443" s="16">
        <f t="shared" si="54"/>
        <v>1</v>
      </c>
      <c r="H443" s="16">
        <f t="shared" si="53"/>
        <v>1.2658227848101266E-2</v>
      </c>
    </row>
    <row r="444" spans="1:8" x14ac:dyDescent="0.2">
      <c r="A444" s="13"/>
      <c r="B444" s="14" t="s">
        <v>420</v>
      </c>
      <c r="C444" s="15">
        <v>0</v>
      </c>
      <c r="D444" s="15">
        <v>1</v>
      </c>
      <c r="E444" s="16" t="str">
        <f t="shared" si="51"/>
        <v/>
      </c>
      <c r="F444" s="16">
        <f t="shared" si="52"/>
        <v>8.0515297906602254E-4</v>
      </c>
      <c r="G444" s="16">
        <f t="shared" si="54"/>
        <v>1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4</v>
      </c>
      <c r="D445" s="15">
        <v>2</v>
      </c>
      <c r="E445" s="16">
        <f t="shared" si="51"/>
        <v>3.3755274261603376E-3</v>
      </c>
      <c r="F445" s="16">
        <f t="shared" si="52"/>
        <v>1.6103059581320451E-3</v>
      </c>
      <c r="G445" s="16">
        <f t="shared" si="54"/>
        <v>-0.5</v>
      </c>
      <c r="H445" s="16">
        <f t="shared" si="53"/>
        <v>-1.6877637130801688E-3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5</v>
      </c>
      <c r="D450" s="15">
        <v>3</v>
      </c>
      <c r="E450" s="16">
        <f t="shared" si="51"/>
        <v>4.2194092827004216E-3</v>
      </c>
      <c r="F450" s="16">
        <f t="shared" si="52"/>
        <v>2.4154589371980675E-3</v>
      </c>
      <c r="G450" s="16">
        <f t="shared" si="54"/>
        <v>-0.4</v>
      </c>
      <c r="H450" s="16">
        <f t="shared" si="53"/>
        <v>-1.6877637130801688E-3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1</v>
      </c>
      <c r="E455" s="16" t="str">
        <f t="shared" si="51"/>
        <v/>
      </c>
      <c r="F455" s="16">
        <f t="shared" si="52"/>
        <v>8.0515297906602254E-4</v>
      </c>
      <c r="G455" s="16">
        <f t="shared" si="54"/>
        <v>1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4</v>
      </c>
      <c r="D456" s="15">
        <v>1</v>
      </c>
      <c r="E456" s="16">
        <f t="shared" si="51"/>
        <v>3.3755274261603376E-3</v>
      </c>
      <c r="F456" s="16">
        <f t="shared" si="52"/>
        <v>8.0515297906602254E-4</v>
      </c>
      <c r="G456" s="16">
        <f t="shared" si="54"/>
        <v>-0.75</v>
      </c>
      <c r="H456" s="16">
        <f t="shared" si="53"/>
        <v>-2.5316455696202532E-3</v>
      </c>
    </row>
    <row r="457" spans="1:8" x14ac:dyDescent="0.2">
      <c r="A457" s="13"/>
      <c r="B457" s="14" t="s">
        <v>433</v>
      </c>
      <c r="C457" s="15">
        <v>1</v>
      </c>
      <c r="D457" s="15">
        <v>1</v>
      </c>
      <c r="E457" s="16">
        <f t="shared" si="51"/>
        <v>8.438818565400844E-4</v>
      </c>
      <c r="F457" s="16">
        <f t="shared" si="52"/>
        <v>8.0515297906602254E-4</v>
      </c>
      <c r="G457" s="16">
        <f t="shared" si="54"/>
        <v>0</v>
      </c>
      <c r="H457" s="16">
        <f t="shared" si="53"/>
        <v>0</v>
      </c>
    </row>
    <row r="458" spans="1:8" ht="25.5" x14ac:dyDescent="0.2">
      <c r="A458" s="13"/>
      <c r="B458" s="14" t="s">
        <v>434</v>
      </c>
      <c r="C458" s="15">
        <v>0</v>
      </c>
      <c r="D458" s="15">
        <v>6</v>
      </c>
      <c r="E458" s="16" t="str">
        <f t="shared" si="51"/>
        <v/>
      </c>
      <c r="F458" s="16">
        <f t="shared" si="52"/>
        <v>4.830917874396135E-3</v>
      </c>
      <c r="G458" s="16">
        <f t="shared" si="54"/>
        <v>1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5</v>
      </c>
      <c r="D459" s="15">
        <v>1</v>
      </c>
      <c r="E459" s="16">
        <f t="shared" si="51"/>
        <v>4.2194092827004216E-3</v>
      </c>
      <c r="F459" s="16">
        <f t="shared" si="52"/>
        <v>8.0515297906602254E-4</v>
      </c>
      <c r="G459" s="16">
        <f t="shared" si="54"/>
        <v>-0.8</v>
      </c>
      <c r="H459" s="16">
        <f t="shared" si="53"/>
        <v>-3.3755274261603376E-3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1</v>
      </c>
      <c r="D461" s="15">
        <v>6</v>
      </c>
      <c r="E461" s="16">
        <f t="shared" si="51"/>
        <v>8.438818565400844E-4</v>
      </c>
      <c r="F461" s="16">
        <f t="shared" si="52"/>
        <v>4.830917874396135E-3</v>
      </c>
      <c r="G461" s="16">
        <f t="shared" si="54"/>
        <v>5</v>
      </c>
      <c r="H461" s="16">
        <f t="shared" si="53"/>
        <v>4.2194092827004225E-3</v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1</v>
      </c>
      <c r="E463" s="16" t="str">
        <f t="shared" si="51"/>
        <v/>
      </c>
      <c r="F463" s="16">
        <f t="shared" si="52"/>
        <v>8.0515297906602254E-4</v>
      </c>
      <c r="G463" s="16">
        <f t="shared" si="54"/>
        <v>1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10</v>
      </c>
      <c r="D465" s="15">
        <v>6</v>
      </c>
      <c r="E465" s="16">
        <f t="shared" si="51"/>
        <v>8.4388185654008432E-3</v>
      </c>
      <c r="F465" s="16">
        <f t="shared" si="52"/>
        <v>4.830917874396135E-3</v>
      </c>
      <c r="G465" s="16">
        <f t="shared" si="54"/>
        <v>-0.4</v>
      </c>
      <c r="H465" s="16">
        <f t="shared" si="53"/>
        <v>-3.3755274261603376E-3</v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1</v>
      </c>
      <c r="D467" s="15">
        <v>0</v>
      </c>
      <c r="E467" s="16">
        <f t="shared" si="51"/>
        <v>8.438818565400844E-4</v>
      </c>
      <c r="F467" s="16" t="str">
        <f t="shared" si="52"/>
        <v/>
      </c>
      <c r="G467" s="16">
        <f t="shared" si="54"/>
        <v>-1</v>
      </c>
      <c r="H467" s="16">
        <f t="shared" si="53"/>
        <v>-8.438818565400844E-4</v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16</v>
      </c>
      <c r="D471" s="15">
        <v>11</v>
      </c>
      <c r="E471" s="16">
        <f t="shared" si="51"/>
        <v>1.350210970464135E-2</v>
      </c>
      <c r="F471" s="16">
        <f t="shared" si="52"/>
        <v>8.8566827697262474E-3</v>
      </c>
      <c r="G471" s="16">
        <f t="shared" si="54"/>
        <v>-0.3125</v>
      </c>
      <c r="H471" s="16">
        <f t="shared" si="53"/>
        <v>-4.2194092827004225E-3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2</v>
      </c>
      <c r="D476" s="15">
        <v>0</v>
      </c>
      <c r="E476" s="16">
        <f t="shared" si="51"/>
        <v>1.6877637130801688E-3</v>
      </c>
      <c r="F476" s="16" t="str">
        <f t="shared" si="52"/>
        <v/>
      </c>
      <c r="G476" s="16">
        <f t="shared" si="54"/>
        <v>-1</v>
      </c>
      <c r="H476" s="16">
        <f t="shared" si="53"/>
        <v>-1.6877637130801688E-3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3</v>
      </c>
      <c r="D479" s="15">
        <v>2</v>
      </c>
      <c r="E479" s="16">
        <f t="shared" si="55"/>
        <v>2.5316455696202532E-3</v>
      </c>
      <c r="F479" s="16">
        <f t="shared" si="56"/>
        <v>1.6103059581320451E-3</v>
      </c>
      <c r="G479" s="16">
        <f t="shared" si="58"/>
        <v>-0.33333333333333331</v>
      </c>
      <c r="H479" s="16">
        <f t="shared" si="57"/>
        <v>-8.438818565400844E-4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3</v>
      </c>
      <c r="D481" s="15">
        <v>0</v>
      </c>
      <c r="E481" s="16">
        <f t="shared" si="55"/>
        <v>2.5316455696202532E-3</v>
      </c>
      <c r="F481" s="16" t="str">
        <f t="shared" si="56"/>
        <v/>
      </c>
      <c r="G481" s="16">
        <f t="shared" si="58"/>
        <v>-1</v>
      </c>
      <c r="H481" s="16">
        <f t="shared" si="57"/>
        <v>-2.5316455696202532E-3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4</v>
      </c>
      <c r="D484" s="15">
        <v>0</v>
      </c>
      <c r="E484" s="16">
        <f t="shared" si="55"/>
        <v>3.3755274261603376E-3</v>
      </c>
      <c r="F484" s="16" t="str">
        <f t="shared" si="56"/>
        <v/>
      </c>
      <c r="G484" s="16">
        <f t="shared" si="58"/>
        <v>-1</v>
      </c>
      <c r="H484" s="16">
        <f t="shared" si="57"/>
        <v>-3.3755274261603376E-3</v>
      </c>
    </row>
    <row r="485" spans="1:8" x14ac:dyDescent="0.2">
      <c r="A485" s="13"/>
      <c r="B485" s="14" t="s">
        <v>461</v>
      </c>
      <c r="C485" s="15">
        <v>0</v>
      </c>
      <c r="D485" s="15">
        <v>1</v>
      </c>
      <c r="E485" s="16" t="str">
        <f t="shared" si="55"/>
        <v/>
      </c>
      <c r="F485" s="16">
        <f t="shared" si="56"/>
        <v>8.0515297906602254E-4</v>
      </c>
      <c r="G485" s="16">
        <f t="shared" si="58"/>
        <v>1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1</v>
      </c>
      <c r="D486" s="15">
        <v>2</v>
      </c>
      <c r="E486" s="16">
        <f t="shared" si="55"/>
        <v>8.438818565400844E-4</v>
      </c>
      <c r="F486" s="16">
        <f t="shared" si="56"/>
        <v>1.6103059581320451E-3</v>
      </c>
      <c r="G486" s="16">
        <f t="shared" si="58"/>
        <v>1</v>
      </c>
      <c r="H486" s="16">
        <f t="shared" si="57"/>
        <v>8.438818565400844E-4</v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1</v>
      </c>
      <c r="D489" s="15">
        <v>0</v>
      </c>
      <c r="E489" s="16">
        <f t="shared" si="55"/>
        <v>8.438818565400844E-4</v>
      </c>
      <c r="F489" s="16" t="str">
        <f t="shared" si="56"/>
        <v/>
      </c>
      <c r="G489" s="16">
        <f t="shared" si="58"/>
        <v>-1</v>
      </c>
      <c r="H489" s="16">
        <f t="shared" si="57"/>
        <v>-8.438818565400844E-4</v>
      </c>
    </row>
    <row r="490" spans="1:8" x14ac:dyDescent="0.2">
      <c r="A490" s="13"/>
      <c r="B490" s="14" t="s">
        <v>466</v>
      </c>
      <c r="C490" s="15">
        <v>3</v>
      </c>
      <c r="D490" s="15">
        <v>2</v>
      </c>
      <c r="E490" s="16">
        <f t="shared" si="55"/>
        <v>2.5316455696202532E-3</v>
      </c>
      <c r="F490" s="16">
        <f t="shared" si="56"/>
        <v>1.6103059581320451E-3</v>
      </c>
      <c r="G490" s="16">
        <f t="shared" si="58"/>
        <v>-0.33333333333333331</v>
      </c>
      <c r="H490" s="16">
        <f t="shared" si="57"/>
        <v>-8.438818565400844E-4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1</v>
      </c>
      <c r="D492" s="15">
        <v>0</v>
      </c>
      <c r="E492" s="16">
        <f t="shared" si="55"/>
        <v>8.438818565400844E-4</v>
      </c>
      <c r="F492" s="16" t="str">
        <f t="shared" si="56"/>
        <v/>
      </c>
      <c r="G492" s="16">
        <f t="shared" si="58"/>
        <v>-1</v>
      </c>
      <c r="H492" s="16">
        <f t="shared" si="57"/>
        <v>-8.438818565400844E-4</v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1</v>
      </c>
      <c r="D497" s="15">
        <v>0</v>
      </c>
      <c r="E497" s="16">
        <f t="shared" si="55"/>
        <v>8.438818565400844E-4</v>
      </c>
      <c r="F497" s="16" t="str">
        <f t="shared" si="56"/>
        <v/>
      </c>
      <c r="G497" s="16">
        <f t="shared" si="58"/>
        <v>-1</v>
      </c>
      <c r="H497" s="16">
        <f t="shared" si="57"/>
        <v>-8.438818565400844E-4</v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1</v>
      </c>
      <c r="D500" s="15">
        <v>55</v>
      </c>
      <c r="E500" s="16">
        <f t="shared" si="55"/>
        <v>8.438818565400844E-4</v>
      </c>
      <c r="F500" s="16">
        <f t="shared" si="56"/>
        <v>4.4283413848631242E-2</v>
      </c>
      <c r="G500" s="16">
        <f t="shared" si="58"/>
        <v>54</v>
      </c>
      <c r="H500" s="16">
        <f t="shared" si="57"/>
        <v>4.5569620253164557E-2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1</v>
      </c>
      <c r="E506" s="16" t="str">
        <f t="shared" si="55"/>
        <v/>
      </c>
      <c r="F506" s="16">
        <f t="shared" si="56"/>
        <v>8.0515297906602254E-4</v>
      </c>
      <c r="G506" s="16">
        <f t="shared" si="58"/>
        <v>1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4</v>
      </c>
      <c r="E507" s="16" t="str">
        <f t="shared" si="55"/>
        <v/>
      </c>
      <c r="F507" s="16">
        <f t="shared" si="56"/>
        <v>3.2206119162640902E-3</v>
      </c>
      <c r="G507" s="16">
        <f t="shared" si="58"/>
        <v>1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7</v>
      </c>
      <c r="D510" s="15">
        <v>1</v>
      </c>
      <c r="E510" s="16">
        <f t="shared" si="55"/>
        <v>5.9071729957805904E-3</v>
      </c>
      <c r="F510" s="16">
        <f t="shared" si="56"/>
        <v>8.0515297906602254E-4</v>
      </c>
      <c r="G510" s="16">
        <f t="shared" si="58"/>
        <v>-0.8571428571428571</v>
      </c>
      <c r="H510" s="16">
        <f t="shared" si="57"/>
        <v>-5.0632911392405056E-3</v>
      </c>
    </row>
    <row r="511" spans="1:8" x14ac:dyDescent="0.2">
      <c r="A511" s="13"/>
      <c r="B511" s="14" t="s">
        <v>487</v>
      </c>
      <c r="C511" s="15">
        <v>10</v>
      </c>
      <c r="D511" s="15">
        <v>3</v>
      </c>
      <c r="E511" s="16">
        <f t="shared" si="55"/>
        <v>8.4388185654008432E-3</v>
      </c>
      <c r="F511" s="16">
        <f t="shared" si="56"/>
        <v>2.4154589371980675E-3</v>
      </c>
      <c r="G511" s="16">
        <f t="shared" si="58"/>
        <v>-0.7</v>
      </c>
      <c r="H511" s="16">
        <f t="shared" si="57"/>
        <v>-5.9071729957805895E-3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4</v>
      </c>
      <c r="D515" s="15">
        <v>3</v>
      </c>
      <c r="E515" s="16">
        <f t="shared" si="55"/>
        <v>3.3755274261603376E-3</v>
      </c>
      <c r="F515" s="16">
        <f t="shared" si="56"/>
        <v>2.4154589371980675E-3</v>
      </c>
      <c r="G515" s="16">
        <f t="shared" si="58"/>
        <v>-0.25</v>
      </c>
      <c r="H515" s="16">
        <f t="shared" si="57"/>
        <v>-8.438818565400844E-4</v>
      </c>
    </row>
    <row r="516" spans="1:8" x14ac:dyDescent="0.2">
      <c r="A516" s="13"/>
      <c r="B516" s="14" t="s">
        <v>492</v>
      </c>
      <c r="C516" s="15">
        <v>1</v>
      </c>
      <c r="D516" s="15">
        <v>0</v>
      </c>
      <c r="E516" s="16">
        <f t="shared" si="55"/>
        <v>8.438818565400844E-4</v>
      </c>
      <c r="F516" s="16" t="str">
        <f t="shared" si="56"/>
        <v/>
      </c>
      <c r="G516" s="16">
        <f t="shared" si="58"/>
        <v>-1</v>
      </c>
      <c r="H516" s="16">
        <f t="shared" si="57"/>
        <v>-8.438818565400844E-4</v>
      </c>
    </row>
    <row r="517" spans="1:8" ht="25.5" x14ac:dyDescent="0.2">
      <c r="A517" s="13"/>
      <c r="B517" s="14" t="s">
        <v>493</v>
      </c>
      <c r="C517" s="15">
        <v>1</v>
      </c>
      <c r="D517" s="15">
        <v>0</v>
      </c>
      <c r="E517" s="16">
        <f t="shared" si="55"/>
        <v>8.438818565400844E-4</v>
      </c>
      <c r="F517" s="16" t="str">
        <f t="shared" si="56"/>
        <v/>
      </c>
      <c r="G517" s="16">
        <f t="shared" si="58"/>
        <v>-1</v>
      </c>
      <c r="H517" s="16">
        <f t="shared" si="57"/>
        <v>-8.438818565400844E-4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10</v>
      </c>
      <c r="D534" s="15">
        <v>9</v>
      </c>
      <c r="E534" s="16">
        <f t="shared" si="55"/>
        <v>8.4388185654008432E-3</v>
      </c>
      <c r="F534" s="16">
        <f t="shared" si="56"/>
        <v>7.246376811594203E-3</v>
      </c>
      <c r="G534" s="16">
        <f t="shared" si="58"/>
        <v>-0.1</v>
      </c>
      <c r="H534" s="16">
        <f t="shared" si="57"/>
        <v>-8.438818565400844E-4</v>
      </c>
    </row>
    <row r="535" spans="1:8" x14ac:dyDescent="0.2">
      <c r="A535" s="13"/>
      <c r="B535" s="14" t="s">
        <v>511</v>
      </c>
      <c r="C535" s="15">
        <v>12</v>
      </c>
      <c r="D535" s="15">
        <v>14</v>
      </c>
      <c r="E535" s="16">
        <f t="shared" si="55"/>
        <v>1.0126582278481013E-2</v>
      </c>
      <c r="F535" s="16">
        <f t="shared" si="56"/>
        <v>1.1272141706924315E-2</v>
      </c>
      <c r="G535" s="16">
        <f t="shared" si="58"/>
        <v>0.16666666666666666</v>
      </c>
      <c r="H535" s="16">
        <f t="shared" si="57"/>
        <v>1.6877637130801688E-3</v>
      </c>
    </row>
    <row r="536" spans="1:8" ht="25.5" x14ac:dyDescent="0.2">
      <c r="A536" s="13"/>
      <c r="B536" s="14" t="s">
        <v>512</v>
      </c>
      <c r="C536" s="15">
        <v>0</v>
      </c>
      <c r="D536" s="15">
        <v>4</v>
      </c>
      <c r="E536" s="16" t="str">
        <f t="shared" si="55"/>
        <v/>
      </c>
      <c r="F536" s="16">
        <f t="shared" si="56"/>
        <v>3.2206119162640902E-3</v>
      </c>
      <c r="G536" s="16">
        <f t="shared" si="58"/>
        <v>1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10</v>
      </c>
      <c r="D538" s="15">
        <v>12</v>
      </c>
      <c r="E538" s="16">
        <f t="shared" si="55"/>
        <v>8.4388185654008432E-3</v>
      </c>
      <c r="F538" s="16">
        <f t="shared" si="56"/>
        <v>9.6618357487922701E-3</v>
      </c>
      <c r="G538" s="16">
        <f t="shared" si="58"/>
        <v>0.2</v>
      </c>
      <c r="H538" s="16">
        <f t="shared" si="57"/>
        <v>1.6877637130801688E-3</v>
      </c>
    </row>
    <row r="539" spans="1:8" x14ac:dyDescent="0.2">
      <c r="A539" s="13"/>
      <c r="B539" s="14" t="s">
        <v>515</v>
      </c>
      <c r="C539" s="15">
        <v>3</v>
      </c>
      <c r="D539" s="15">
        <v>8</v>
      </c>
      <c r="E539" s="16">
        <f t="shared" si="55"/>
        <v>2.5316455696202532E-3</v>
      </c>
      <c r="F539" s="16">
        <f t="shared" si="56"/>
        <v>6.4412238325281803E-3</v>
      </c>
      <c r="G539" s="16">
        <f t="shared" si="58"/>
        <v>1.6666666666666667</v>
      </c>
      <c r="H539" s="16">
        <f t="shared" si="57"/>
        <v>4.2194092827004225E-3</v>
      </c>
    </row>
    <row r="540" spans="1:8" x14ac:dyDescent="0.2">
      <c r="A540" s="13"/>
      <c r="B540" s="14" t="s">
        <v>647</v>
      </c>
      <c r="C540" s="15">
        <v>0</v>
      </c>
      <c r="D540" s="15">
        <v>5</v>
      </c>
      <c r="E540" s="16" t="str">
        <f t="shared" si="55"/>
        <v/>
      </c>
      <c r="F540" s="16">
        <f t="shared" si="56"/>
        <v>4.0257648953301124E-3</v>
      </c>
      <c r="G540" s="16">
        <f t="shared" si="58"/>
        <v>1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15</v>
      </c>
      <c r="D542" s="15">
        <v>11</v>
      </c>
      <c r="E542" s="16">
        <f t="shared" si="59"/>
        <v>1.2658227848101266E-2</v>
      </c>
      <c r="F542" s="16">
        <f t="shared" si="60"/>
        <v>8.8566827697262474E-3</v>
      </c>
      <c r="G542" s="16">
        <f t="shared" ref="G542:G576" si="62">+IF(AND(C542=0,D542=0)," ",IF(C542=0,1,IF(D542=0,-1,(D542-C542)/C542)))</f>
        <v>-0.26666666666666666</v>
      </c>
      <c r="H542" s="16">
        <f t="shared" si="61"/>
        <v>-3.3755274261603376E-3</v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</v>
      </c>
      <c r="D554" s="15">
        <v>0</v>
      </c>
      <c r="E554" s="16">
        <f t="shared" si="59"/>
        <v>8.438818565400844E-4</v>
      </c>
      <c r="F554" s="16" t="str">
        <f t="shared" si="60"/>
        <v/>
      </c>
      <c r="G554" s="16">
        <f t="shared" si="62"/>
        <v>-1</v>
      </c>
      <c r="H554" s="16">
        <f t="shared" si="61"/>
        <v>-8.438818565400844E-4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3</v>
      </c>
      <c r="D559" s="15">
        <v>1</v>
      </c>
      <c r="E559" s="16">
        <f t="shared" si="59"/>
        <v>2.5316455696202532E-3</v>
      </c>
      <c r="F559" s="16">
        <f t="shared" si="60"/>
        <v>8.0515297906602254E-4</v>
      </c>
      <c r="G559" s="16">
        <f t="shared" si="62"/>
        <v>-0.66666666666666663</v>
      </c>
      <c r="H559" s="16">
        <f t="shared" si="61"/>
        <v>-1.6877637130801688E-3</v>
      </c>
    </row>
    <row r="560" spans="1:8" ht="25.5" x14ac:dyDescent="0.2">
      <c r="A560" s="13"/>
      <c r="B560" s="14" t="s">
        <v>535</v>
      </c>
      <c r="C560" s="15">
        <v>8</v>
      </c>
      <c r="D560" s="15">
        <v>9</v>
      </c>
      <c r="E560" s="16">
        <f t="shared" si="59"/>
        <v>6.7510548523206752E-3</v>
      </c>
      <c r="F560" s="16">
        <f t="shared" si="60"/>
        <v>7.246376811594203E-3</v>
      </c>
      <c r="G560" s="16">
        <f t="shared" si="62"/>
        <v>0.125</v>
      </c>
      <c r="H560" s="16">
        <f t="shared" si="61"/>
        <v>8.438818565400844E-4</v>
      </c>
    </row>
    <row r="561" spans="1:8" x14ac:dyDescent="0.2">
      <c r="A561" s="13"/>
      <c r="B561" s="14" t="s">
        <v>536</v>
      </c>
      <c r="C561" s="15">
        <v>19</v>
      </c>
      <c r="D561" s="15">
        <v>6</v>
      </c>
      <c r="E561" s="16">
        <f t="shared" si="59"/>
        <v>1.6033755274261603E-2</v>
      </c>
      <c r="F561" s="16">
        <f t="shared" si="60"/>
        <v>4.830917874396135E-3</v>
      </c>
      <c r="G561" s="16">
        <f t="shared" si="62"/>
        <v>-0.68421052631578949</v>
      </c>
      <c r="H561" s="16">
        <f t="shared" si="61"/>
        <v>-1.0970464135021098E-2</v>
      </c>
    </row>
    <row r="562" spans="1:8" x14ac:dyDescent="0.2">
      <c r="A562" s="13"/>
      <c r="B562" s="14" t="s">
        <v>537</v>
      </c>
      <c r="C562" s="15">
        <v>5</v>
      </c>
      <c r="D562" s="15">
        <v>0</v>
      </c>
      <c r="E562" s="16">
        <f t="shared" si="59"/>
        <v>4.2194092827004216E-3</v>
      </c>
      <c r="F562" s="16" t="str">
        <f t="shared" si="60"/>
        <v/>
      </c>
      <c r="G562" s="16">
        <f t="shared" si="62"/>
        <v>-1</v>
      </c>
      <c r="H562" s="16">
        <f t="shared" si="61"/>
        <v>-4.2194092827004216E-3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1</v>
      </c>
      <c r="D565" s="15">
        <v>0</v>
      </c>
      <c r="E565" s="16">
        <f t="shared" si="59"/>
        <v>8.438818565400844E-4</v>
      </c>
      <c r="F565" s="16" t="str">
        <f t="shared" si="60"/>
        <v/>
      </c>
      <c r="G565" s="16">
        <f t="shared" si="62"/>
        <v>-1</v>
      </c>
      <c r="H565" s="16">
        <f t="shared" si="61"/>
        <v>-8.438818565400844E-4</v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1</v>
      </c>
      <c r="D567" s="15">
        <v>0</v>
      </c>
      <c r="E567" s="16">
        <f t="shared" si="59"/>
        <v>8.438818565400844E-4</v>
      </c>
      <c r="F567" s="16" t="str">
        <f t="shared" si="60"/>
        <v/>
      </c>
      <c r="G567" s="16">
        <f t="shared" si="62"/>
        <v>-1</v>
      </c>
      <c r="H567" s="16">
        <f t="shared" si="61"/>
        <v>-8.438818565400844E-4</v>
      </c>
    </row>
    <row r="568" spans="1:8" x14ac:dyDescent="0.2">
      <c r="A568" s="13"/>
      <c r="B568" s="14" t="s">
        <v>543</v>
      </c>
      <c r="C568" s="15">
        <v>1</v>
      </c>
      <c r="D568" s="15">
        <v>1</v>
      </c>
      <c r="E568" s="16">
        <f t="shared" si="59"/>
        <v>8.438818565400844E-4</v>
      </c>
      <c r="F568" s="16">
        <f t="shared" si="60"/>
        <v>8.0515297906602254E-4</v>
      </c>
      <c r="G568" s="16">
        <f t="shared" si="62"/>
        <v>0</v>
      </c>
      <c r="H568" s="16">
        <f t="shared" si="61"/>
        <v>0</v>
      </c>
    </row>
    <row r="569" spans="1:8" x14ac:dyDescent="0.2">
      <c r="A569" s="13"/>
      <c r="B569" s="14" t="s">
        <v>544</v>
      </c>
      <c r="C569" s="15">
        <v>0</v>
      </c>
      <c r="D569" s="15">
        <v>1</v>
      </c>
      <c r="E569" s="16" t="str">
        <f t="shared" si="59"/>
        <v/>
      </c>
      <c r="F569" s="16">
        <f t="shared" si="60"/>
        <v>8.0515297906602254E-4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888</v>
      </c>
      <c r="D582" s="18">
        <f>SUM(D583:D609)</f>
        <v>436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-0.50900900900900903</v>
      </c>
      <c r="H582" s="19">
        <f t="shared" ref="H582:H609" si="65">+IF(OR(AND(E582=""),(G582="")),"",E582*G582)</f>
        <v>-0.50900900900900903</v>
      </c>
    </row>
    <row r="583" spans="1:8" x14ac:dyDescent="0.2">
      <c r="A583" s="13"/>
      <c r="B583" s="14" t="s">
        <v>552</v>
      </c>
      <c r="C583" s="15">
        <v>2</v>
      </c>
      <c r="D583" s="15">
        <v>0</v>
      </c>
      <c r="E583" s="16">
        <f t="shared" si="63"/>
        <v>2.2522522522522522E-3</v>
      </c>
      <c r="F583" s="16" t="str">
        <f t="shared" si="64"/>
        <v/>
      </c>
      <c r="G583" s="16">
        <f t="shared" ref="G583:G609" si="66">+IF(AND(C583=0,D583=0)," ",IF(C583=0,1,IF(D583=0,-1,(D583-C583)/C583)))</f>
        <v>-1</v>
      </c>
      <c r="H583" s="16">
        <f t="shared" si="65"/>
        <v>-2.2522522522522522E-3</v>
      </c>
    </row>
    <row r="584" spans="1:8" x14ac:dyDescent="0.2">
      <c r="A584" s="13"/>
      <c r="B584" s="14" t="s">
        <v>553</v>
      </c>
      <c r="C584" s="15">
        <v>54</v>
      </c>
      <c r="D584" s="15">
        <v>24</v>
      </c>
      <c r="E584" s="16">
        <f t="shared" si="63"/>
        <v>6.0810810810810814E-2</v>
      </c>
      <c r="F584" s="16">
        <f t="shared" si="64"/>
        <v>5.5045871559633031E-2</v>
      </c>
      <c r="G584" s="16">
        <f t="shared" si="66"/>
        <v>-0.55555555555555558</v>
      </c>
      <c r="H584" s="16">
        <f t="shared" si="65"/>
        <v>-3.3783783783783786E-2</v>
      </c>
    </row>
    <row r="585" spans="1:8" ht="25.5" x14ac:dyDescent="0.2">
      <c r="A585" s="13"/>
      <c r="B585" s="14" t="s">
        <v>554</v>
      </c>
      <c r="C585" s="15">
        <v>192</v>
      </c>
      <c r="D585" s="15">
        <v>127</v>
      </c>
      <c r="E585" s="16">
        <f t="shared" si="63"/>
        <v>0.21621621621621623</v>
      </c>
      <c r="F585" s="16">
        <f t="shared" si="64"/>
        <v>0.29128440366972475</v>
      </c>
      <c r="G585" s="16">
        <f t="shared" si="66"/>
        <v>-0.33854166666666669</v>
      </c>
      <c r="H585" s="16">
        <f t="shared" si="65"/>
        <v>-7.31981981981982E-2</v>
      </c>
    </row>
    <row r="586" spans="1:8" x14ac:dyDescent="0.2">
      <c r="A586" s="13"/>
      <c r="B586" s="14" t="s">
        <v>555</v>
      </c>
      <c r="C586" s="15">
        <v>249</v>
      </c>
      <c r="D586" s="15">
        <v>56</v>
      </c>
      <c r="E586" s="16">
        <f t="shared" si="63"/>
        <v>0.28040540540540543</v>
      </c>
      <c r="F586" s="16">
        <f t="shared" si="64"/>
        <v>0.12844036697247707</v>
      </c>
      <c r="G586" s="16">
        <f t="shared" si="66"/>
        <v>-0.77510040160642568</v>
      </c>
      <c r="H586" s="16">
        <f t="shared" si="65"/>
        <v>-0.21734234234234234</v>
      </c>
    </row>
    <row r="587" spans="1:8" x14ac:dyDescent="0.2">
      <c r="A587" s="13"/>
      <c r="B587" s="14" t="s">
        <v>556</v>
      </c>
      <c r="C587" s="15">
        <v>2</v>
      </c>
      <c r="D587" s="15">
        <v>0</v>
      </c>
      <c r="E587" s="16">
        <f t="shared" si="63"/>
        <v>2.2522522522522522E-3</v>
      </c>
      <c r="F587" s="16" t="str">
        <f t="shared" si="64"/>
        <v/>
      </c>
      <c r="G587" s="16">
        <f t="shared" si="66"/>
        <v>-1</v>
      </c>
      <c r="H587" s="16">
        <f t="shared" si="65"/>
        <v>-2.2522522522522522E-3</v>
      </c>
    </row>
    <row r="588" spans="1:8" x14ac:dyDescent="0.2">
      <c r="A588" s="13"/>
      <c r="B588" s="14" t="s">
        <v>557</v>
      </c>
      <c r="C588" s="15">
        <v>1</v>
      </c>
      <c r="D588" s="15">
        <v>0</v>
      </c>
      <c r="E588" s="16">
        <f t="shared" si="63"/>
        <v>1.1261261261261261E-3</v>
      </c>
      <c r="F588" s="16" t="str">
        <f t="shared" si="64"/>
        <v/>
      </c>
      <c r="G588" s="16">
        <f t="shared" si="66"/>
        <v>-1</v>
      </c>
      <c r="H588" s="16">
        <f t="shared" si="65"/>
        <v>-1.1261261261261261E-3</v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2</v>
      </c>
      <c r="D590" s="15">
        <v>29</v>
      </c>
      <c r="E590" s="16">
        <f t="shared" si="63"/>
        <v>2.2522522522522522E-3</v>
      </c>
      <c r="F590" s="16">
        <f t="shared" si="64"/>
        <v>6.6513761467889912E-2</v>
      </c>
      <c r="G590" s="16">
        <f t="shared" si="66"/>
        <v>13.5</v>
      </c>
      <c r="H590" s="16">
        <f t="shared" si="65"/>
        <v>3.0405405405405404E-2</v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2</v>
      </c>
      <c r="D592" s="15">
        <v>4</v>
      </c>
      <c r="E592" s="16">
        <f t="shared" si="63"/>
        <v>2.2522522522522522E-3</v>
      </c>
      <c r="F592" s="16">
        <f t="shared" si="64"/>
        <v>9.1743119266055051E-3</v>
      </c>
      <c r="G592" s="16">
        <f t="shared" si="66"/>
        <v>1</v>
      </c>
      <c r="H592" s="16">
        <f t="shared" si="65"/>
        <v>2.2522522522522522E-3</v>
      </c>
    </row>
    <row r="593" spans="1:8" x14ac:dyDescent="0.2">
      <c r="A593" s="13"/>
      <c r="B593" s="14" t="s">
        <v>562</v>
      </c>
      <c r="C593" s="15">
        <v>0</v>
      </c>
      <c r="D593" s="15">
        <v>1</v>
      </c>
      <c r="E593" s="16" t="str">
        <f t="shared" si="63"/>
        <v/>
      </c>
      <c r="F593" s="16">
        <f t="shared" si="64"/>
        <v>2.2935779816513763E-3</v>
      </c>
      <c r="G593" s="16">
        <f t="shared" si="66"/>
        <v>1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1</v>
      </c>
      <c r="E595" s="16" t="str">
        <f t="shared" si="63"/>
        <v/>
      </c>
      <c r="F595" s="16">
        <f t="shared" si="64"/>
        <v>2.2935779816513763E-3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6</v>
      </c>
      <c r="D597" s="15">
        <v>1</v>
      </c>
      <c r="E597" s="16">
        <f t="shared" si="63"/>
        <v>6.7567567567567571E-3</v>
      </c>
      <c r="F597" s="16">
        <f t="shared" si="64"/>
        <v>2.2935779816513763E-3</v>
      </c>
      <c r="G597" s="16">
        <f t="shared" si="66"/>
        <v>-0.83333333333333337</v>
      </c>
      <c r="H597" s="16">
        <f t="shared" si="65"/>
        <v>-5.6306306306306312E-3</v>
      </c>
    </row>
    <row r="598" spans="1:8" x14ac:dyDescent="0.2">
      <c r="A598" s="13"/>
      <c r="B598" s="14" t="s">
        <v>567</v>
      </c>
      <c r="C598" s="15">
        <v>19</v>
      </c>
      <c r="D598" s="15">
        <v>42</v>
      </c>
      <c r="E598" s="16">
        <f t="shared" si="63"/>
        <v>2.1396396396396396E-2</v>
      </c>
      <c r="F598" s="16">
        <f t="shared" si="64"/>
        <v>9.6330275229357804E-2</v>
      </c>
      <c r="G598" s="16">
        <f t="shared" si="66"/>
        <v>1.2105263157894737</v>
      </c>
      <c r="H598" s="16">
        <f t="shared" si="65"/>
        <v>2.59009009009009E-2</v>
      </c>
    </row>
    <row r="599" spans="1:8" x14ac:dyDescent="0.2">
      <c r="A599" s="13"/>
      <c r="B599" s="14" t="s">
        <v>568</v>
      </c>
      <c r="C599" s="15">
        <v>0</v>
      </c>
      <c r="D599" s="15">
        <v>2</v>
      </c>
      <c r="E599" s="16" t="str">
        <f t="shared" si="63"/>
        <v/>
      </c>
      <c r="F599" s="16">
        <f t="shared" si="64"/>
        <v>4.5871559633027525E-3</v>
      </c>
      <c r="G599" s="16">
        <f t="shared" si="66"/>
        <v>1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198</v>
      </c>
      <c r="D600" s="15">
        <v>35</v>
      </c>
      <c r="E600" s="16">
        <f t="shared" si="63"/>
        <v>0.22297297297297297</v>
      </c>
      <c r="F600" s="16">
        <f t="shared" si="64"/>
        <v>8.027522935779817E-2</v>
      </c>
      <c r="G600" s="16">
        <f t="shared" si="66"/>
        <v>-0.8232323232323232</v>
      </c>
      <c r="H600" s="16">
        <f t="shared" si="65"/>
        <v>-0.18355855855855854</v>
      </c>
    </row>
    <row r="601" spans="1:8" x14ac:dyDescent="0.2">
      <c r="A601" s="13"/>
      <c r="B601" s="14" t="s">
        <v>570</v>
      </c>
      <c r="C601" s="15">
        <v>139</v>
      </c>
      <c r="D601" s="15">
        <v>36</v>
      </c>
      <c r="E601" s="16">
        <f t="shared" si="63"/>
        <v>0.15653153153153154</v>
      </c>
      <c r="F601" s="16">
        <f t="shared" si="64"/>
        <v>8.2568807339449546E-2</v>
      </c>
      <c r="G601" s="16">
        <f t="shared" si="66"/>
        <v>-0.74100719424460426</v>
      </c>
      <c r="H601" s="16">
        <f t="shared" si="65"/>
        <v>-0.11599099099099099</v>
      </c>
    </row>
    <row r="602" spans="1:8" x14ac:dyDescent="0.2">
      <c r="A602" s="13"/>
      <c r="B602" s="14" t="s">
        <v>571</v>
      </c>
      <c r="C602" s="15">
        <v>0</v>
      </c>
      <c r="D602" s="15">
        <v>1</v>
      </c>
      <c r="E602" s="16" t="str">
        <f t="shared" si="63"/>
        <v/>
      </c>
      <c r="F602" s="16">
        <f t="shared" si="64"/>
        <v>2.2935779816513763E-3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3</v>
      </c>
      <c r="D603" s="15">
        <v>0</v>
      </c>
      <c r="E603" s="16">
        <f t="shared" si="63"/>
        <v>3.3783783783783786E-3</v>
      </c>
      <c r="F603" s="16" t="str">
        <f t="shared" si="64"/>
        <v/>
      </c>
      <c r="G603" s="16">
        <f t="shared" si="66"/>
        <v>-1</v>
      </c>
      <c r="H603" s="16">
        <f t="shared" si="65"/>
        <v>-3.3783783783783786E-3</v>
      </c>
    </row>
    <row r="604" spans="1:8" ht="25.5" x14ac:dyDescent="0.2">
      <c r="A604" s="13"/>
      <c r="B604" s="14" t="s">
        <v>573</v>
      </c>
      <c r="C604" s="15">
        <v>4</v>
      </c>
      <c r="D604" s="15">
        <v>0</v>
      </c>
      <c r="E604" s="16">
        <f t="shared" si="63"/>
        <v>4.5045045045045045E-3</v>
      </c>
      <c r="F604" s="16" t="str">
        <f t="shared" si="64"/>
        <v/>
      </c>
      <c r="G604" s="16">
        <f t="shared" si="66"/>
        <v>-1</v>
      </c>
      <c r="H604" s="16">
        <f t="shared" si="65"/>
        <v>-4.5045045045045045E-3</v>
      </c>
    </row>
    <row r="605" spans="1:8" x14ac:dyDescent="0.2">
      <c r="A605" s="13"/>
      <c r="B605" s="14" t="s">
        <v>574</v>
      </c>
      <c r="C605" s="15">
        <v>3</v>
      </c>
      <c r="D605" s="15">
        <v>3</v>
      </c>
      <c r="E605" s="16">
        <f t="shared" si="63"/>
        <v>3.3783783783783786E-3</v>
      </c>
      <c r="F605" s="16">
        <f t="shared" si="64"/>
        <v>6.8807339449541288E-3</v>
      </c>
      <c r="G605" s="16">
        <f t="shared" si="66"/>
        <v>0</v>
      </c>
      <c r="H605" s="16">
        <f t="shared" si="65"/>
        <v>0</v>
      </c>
    </row>
    <row r="606" spans="1:8" x14ac:dyDescent="0.2">
      <c r="A606" s="13"/>
      <c r="B606" s="14" t="s">
        <v>575</v>
      </c>
      <c r="C606" s="15">
        <v>0</v>
      </c>
      <c r="D606" s="15">
        <v>2</v>
      </c>
      <c r="E606" s="16" t="str">
        <f t="shared" si="63"/>
        <v/>
      </c>
      <c r="F606" s="16">
        <f t="shared" si="64"/>
        <v>4.5871559633027525E-3</v>
      </c>
      <c r="G606" s="16">
        <f t="shared" si="66"/>
        <v>1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7</v>
      </c>
      <c r="D607" s="15">
        <v>0</v>
      </c>
      <c r="E607" s="16">
        <f t="shared" si="63"/>
        <v>7.8828828828828822E-3</v>
      </c>
      <c r="F607" s="16" t="str">
        <f t="shared" si="64"/>
        <v/>
      </c>
      <c r="G607" s="16">
        <f t="shared" si="66"/>
        <v>-1</v>
      </c>
      <c r="H607" s="16">
        <f t="shared" si="65"/>
        <v>-7.8828828828828822E-3</v>
      </c>
    </row>
    <row r="608" spans="1:8" ht="25.5" x14ac:dyDescent="0.2">
      <c r="A608" s="13"/>
      <c r="B608" s="14" t="s">
        <v>577</v>
      </c>
      <c r="C608" s="15">
        <v>0</v>
      </c>
      <c r="D608" s="15">
        <v>70</v>
      </c>
      <c r="E608" s="16" t="str">
        <f t="shared" si="63"/>
        <v/>
      </c>
      <c r="F608" s="16">
        <f t="shared" si="64"/>
        <v>0.16055045871559634</v>
      </c>
      <c r="G608" s="16">
        <f t="shared" si="66"/>
        <v>1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5</v>
      </c>
      <c r="D609" s="15">
        <v>2</v>
      </c>
      <c r="E609" s="16">
        <f t="shared" si="63"/>
        <v>5.6306306306306304E-3</v>
      </c>
      <c r="F609" s="16">
        <f t="shared" si="64"/>
        <v>4.5871559633027525E-3</v>
      </c>
      <c r="G609" s="16">
        <f t="shared" si="66"/>
        <v>-0.6</v>
      </c>
      <c r="H609" s="16">
        <f t="shared" si="65"/>
        <v>-3.3783783783783781E-3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612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613</v>
      </c>
      <c r="C8" s="11">
        <f>+C19+C75+C173+C349+C582</f>
        <v>276</v>
      </c>
      <c r="D8" s="12">
        <f>+D19+D75+D173+D349+D582</f>
        <v>748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1.7101449275362319</v>
      </c>
      <c r="H8" s="9">
        <f t="shared" ref="H8:H13" si="1">+IF(OR(AND(E8=""),(G8="")),"",E8*G8)</f>
        <v>1.7101449275362319</v>
      </c>
    </row>
    <row r="9" spans="1:8" x14ac:dyDescent="0.2">
      <c r="A9" s="13"/>
      <c r="B9" s="14" t="s">
        <v>7</v>
      </c>
      <c r="C9" s="15">
        <f>+C19</f>
        <v>11</v>
      </c>
      <c r="D9" s="15">
        <f>+D19</f>
        <v>28</v>
      </c>
      <c r="E9" s="16">
        <f t="shared" ref="E9:F13" si="2">+C9/C$8</f>
        <v>3.9855072463768113E-2</v>
      </c>
      <c r="F9" s="16">
        <f t="shared" si="2"/>
        <v>3.7433155080213901E-2</v>
      </c>
      <c r="G9" s="16">
        <f t="shared" si="0"/>
        <v>1.5454545454545454</v>
      </c>
      <c r="H9" s="16">
        <f t="shared" si="1"/>
        <v>6.1594202898550721E-2</v>
      </c>
    </row>
    <row r="10" spans="1:8" x14ac:dyDescent="0.2">
      <c r="A10" s="13"/>
      <c r="B10" s="14" t="s">
        <v>8</v>
      </c>
      <c r="C10" s="15">
        <f>+C75</f>
        <v>66</v>
      </c>
      <c r="D10" s="15">
        <f>+D75</f>
        <v>59</v>
      </c>
      <c r="E10" s="16">
        <f t="shared" si="2"/>
        <v>0.2391304347826087</v>
      </c>
      <c r="F10" s="16">
        <f t="shared" si="2"/>
        <v>7.8877005347593579E-2</v>
      </c>
      <c r="G10" s="16">
        <f t="shared" si="0"/>
        <v>-0.10606060606060606</v>
      </c>
      <c r="H10" s="16">
        <f t="shared" si="1"/>
        <v>-2.5362318840579712E-2</v>
      </c>
    </row>
    <row r="11" spans="1:8" ht="25.5" x14ac:dyDescent="0.2">
      <c r="A11" s="13"/>
      <c r="B11" s="14" t="s">
        <v>9</v>
      </c>
      <c r="C11" s="15">
        <f>+C173</f>
        <v>105</v>
      </c>
      <c r="D11" s="15">
        <f>+D173</f>
        <v>233</v>
      </c>
      <c r="E11" s="16">
        <f t="shared" si="2"/>
        <v>0.38043478260869568</v>
      </c>
      <c r="F11" s="16">
        <f t="shared" si="2"/>
        <v>0.31149732620320858</v>
      </c>
      <c r="G11" s="16">
        <f t="shared" si="0"/>
        <v>1.2190476190476192</v>
      </c>
      <c r="H11" s="16">
        <f t="shared" si="1"/>
        <v>0.46376811594202905</v>
      </c>
    </row>
    <row r="12" spans="1:8" x14ac:dyDescent="0.2">
      <c r="A12" s="13"/>
      <c r="B12" s="14" t="s">
        <v>10</v>
      </c>
      <c r="C12" s="15">
        <f>+C349</f>
        <v>75</v>
      </c>
      <c r="D12" s="15">
        <f>+D349</f>
        <v>371</v>
      </c>
      <c r="E12" s="16">
        <f t="shared" si="2"/>
        <v>0.27173913043478259</v>
      </c>
      <c r="F12" s="16">
        <f t="shared" si="2"/>
        <v>0.49598930481283421</v>
      </c>
      <c r="G12" s="16">
        <f t="shared" si="0"/>
        <v>3.9466666666666668</v>
      </c>
      <c r="H12" s="16">
        <f t="shared" si="1"/>
        <v>1.0724637681159419</v>
      </c>
    </row>
    <row r="13" spans="1:8" x14ac:dyDescent="0.2">
      <c r="A13" s="13"/>
      <c r="B13" s="14" t="s">
        <v>11</v>
      </c>
      <c r="C13" s="15">
        <f>+C582</f>
        <v>19</v>
      </c>
      <c r="D13" s="15">
        <f>+D582</f>
        <v>57</v>
      </c>
      <c r="E13" s="16">
        <f t="shared" si="2"/>
        <v>6.8840579710144928E-2</v>
      </c>
      <c r="F13" s="16">
        <f t="shared" si="2"/>
        <v>7.6203208556149732E-2</v>
      </c>
      <c r="G13" s="16">
        <f t="shared" si="0"/>
        <v>2</v>
      </c>
      <c r="H13" s="16">
        <f t="shared" si="1"/>
        <v>0.13768115942028986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11</v>
      </c>
      <c r="D19" s="18">
        <f>SUM(D20:D69)</f>
        <v>28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1.5454545454545454</v>
      </c>
      <c r="H19" s="19">
        <f t="shared" ref="H19:H50" si="5">+IF(OR(AND(E19=""),(G19="")),"",E19*G19)</f>
        <v>1.5454545454545454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4</v>
      </c>
      <c r="D21" s="15">
        <v>0</v>
      </c>
      <c r="E21" s="16">
        <f t="shared" si="3"/>
        <v>0.36363636363636365</v>
      </c>
      <c r="F21" s="16" t="str">
        <f t="shared" si="4"/>
        <v/>
      </c>
      <c r="G21" s="16">
        <f t="shared" si="6"/>
        <v>-1</v>
      </c>
      <c r="H21" s="16">
        <f t="shared" si="5"/>
        <v>-0.36363636363636365</v>
      </c>
    </row>
    <row r="22" spans="1:8" ht="38.25" x14ac:dyDescent="0.2">
      <c r="A22" s="13"/>
      <c r="B22" s="14" t="s">
        <v>16</v>
      </c>
      <c r="C22" s="15">
        <v>0</v>
      </c>
      <c r="D22" s="15">
        <v>1</v>
      </c>
      <c r="E22" s="16" t="str">
        <f t="shared" si="3"/>
        <v/>
      </c>
      <c r="F22" s="16">
        <f t="shared" si="4"/>
        <v>3.5714285714285712E-2</v>
      </c>
      <c r="G22" s="16">
        <f t="shared" si="6"/>
        <v>1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2</v>
      </c>
      <c r="D23" s="15">
        <v>4</v>
      </c>
      <c r="E23" s="16">
        <f t="shared" si="3"/>
        <v>0.18181818181818182</v>
      </c>
      <c r="F23" s="16">
        <f t="shared" si="4"/>
        <v>0.14285714285714285</v>
      </c>
      <c r="G23" s="16">
        <f t="shared" si="6"/>
        <v>1</v>
      </c>
      <c r="H23" s="16">
        <f t="shared" si="5"/>
        <v>0.18181818181818182</v>
      </c>
    </row>
    <row r="24" spans="1:8" ht="25.5" x14ac:dyDescent="0.2">
      <c r="A24" s="13"/>
      <c r="B24" s="14" t="s">
        <v>18</v>
      </c>
      <c r="C24" s="15">
        <v>0</v>
      </c>
      <c r="D24" s="15">
        <v>3</v>
      </c>
      <c r="E24" s="16" t="str">
        <f t="shared" si="3"/>
        <v/>
      </c>
      <c r="F24" s="16">
        <f t="shared" si="4"/>
        <v>0.10714285714285714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5</v>
      </c>
      <c r="E27" s="16" t="str">
        <f t="shared" si="3"/>
        <v/>
      </c>
      <c r="F27" s="16">
        <f t="shared" si="4"/>
        <v>0.17857142857142858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12</v>
      </c>
      <c r="E28" s="16" t="str">
        <f t="shared" si="3"/>
        <v/>
      </c>
      <c r="F28" s="16">
        <f t="shared" si="4"/>
        <v>0.42857142857142855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1</v>
      </c>
      <c r="D30" s="15">
        <v>0</v>
      </c>
      <c r="E30" s="16">
        <f t="shared" si="3"/>
        <v>9.0909090909090912E-2</v>
      </c>
      <c r="F30" s="16" t="str">
        <f t="shared" si="4"/>
        <v/>
      </c>
      <c r="G30" s="16">
        <f t="shared" si="6"/>
        <v>-1</v>
      </c>
      <c r="H30" s="16">
        <f t="shared" si="5"/>
        <v>-9.0909090909090912E-2</v>
      </c>
    </row>
    <row r="31" spans="1:8" ht="25.5" x14ac:dyDescent="0.2">
      <c r="A31" s="13"/>
      <c r="B31" s="14" t="s">
        <v>25</v>
      </c>
      <c r="C31" s="15">
        <v>0</v>
      </c>
      <c r="D31" s="15">
        <v>1</v>
      </c>
      <c r="E31" s="16" t="str">
        <f t="shared" si="3"/>
        <v/>
      </c>
      <c r="F31" s="16">
        <f t="shared" si="4"/>
        <v>3.5714285714285712E-2</v>
      </c>
      <c r="G31" s="16">
        <f t="shared" si="6"/>
        <v>1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1</v>
      </c>
      <c r="D43" s="15">
        <v>0</v>
      </c>
      <c r="E43" s="16">
        <f t="shared" si="3"/>
        <v>9.0909090909090912E-2</v>
      </c>
      <c r="F43" s="16" t="str">
        <f t="shared" si="4"/>
        <v/>
      </c>
      <c r="G43" s="16">
        <f t="shared" si="6"/>
        <v>-1</v>
      </c>
      <c r="H43" s="16">
        <f t="shared" si="5"/>
        <v>-9.0909090909090912E-2</v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3</v>
      </c>
      <c r="D50" s="15">
        <v>0</v>
      </c>
      <c r="E50" s="16">
        <f t="shared" si="3"/>
        <v>0.27272727272727271</v>
      </c>
      <c r="F50" s="16" t="str">
        <f t="shared" si="4"/>
        <v/>
      </c>
      <c r="G50" s="16">
        <f t="shared" si="6"/>
        <v>-1</v>
      </c>
      <c r="H50" s="16">
        <f t="shared" si="5"/>
        <v>-0.27272727272727271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2</v>
      </c>
      <c r="E61" s="16" t="str">
        <f t="shared" si="7"/>
        <v/>
      </c>
      <c r="F61" s="16">
        <f t="shared" si="8"/>
        <v>7.1428571428571425E-2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66</v>
      </c>
      <c r="D75" s="18">
        <f>SUM(D76:D167)</f>
        <v>59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-0.10606060606060606</v>
      </c>
      <c r="H75" s="19">
        <f t="shared" ref="H75:H106" si="13">+IF(OR(AND(E75=""),(G75="")),"",E75*G75)</f>
        <v>-0.10606060606060606</v>
      </c>
    </row>
    <row r="76" spans="1:8" x14ac:dyDescent="0.2">
      <c r="A76" s="13"/>
      <c r="B76" s="14" t="s">
        <v>64</v>
      </c>
      <c r="C76" s="15">
        <v>0</v>
      </c>
      <c r="D76" s="15">
        <v>2</v>
      </c>
      <c r="E76" s="16" t="str">
        <f t="shared" si="11"/>
        <v/>
      </c>
      <c r="F76" s="16">
        <f t="shared" si="12"/>
        <v>3.3898305084745763E-2</v>
      </c>
      <c r="G76" s="16">
        <f t="shared" ref="G76:G107" si="14">+IF(AND(C76=0,D76=0)," ",IF(C76=0,1,IF(D76=0,-1,(D76-C76)/C76)))</f>
        <v>1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0</v>
      </c>
      <c r="D77" s="15">
        <v>7</v>
      </c>
      <c r="E77" s="16" t="str">
        <f t="shared" si="11"/>
        <v/>
      </c>
      <c r="F77" s="16">
        <f t="shared" si="12"/>
        <v>0.11864406779661017</v>
      </c>
      <c r="G77" s="16">
        <f t="shared" si="14"/>
        <v>1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3</v>
      </c>
      <c r="E78" s="16" t="str">
        <f t="shared" si="11"/>
        <v/>
      </c>
      <c r="F78" s="16">
        <f t="shared" si="12"/>
        <v>5.0847457627118647E-2</v>
      </c>
      <c r="G78" s="16">
        <f t="shared" si="14"/>
        <v>1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2</v>
      </c>
      <c r="D79" s="15">
        <v>16</v>
      </c>
      <c r="E79" s="16">
        <f t="shared" si="11"/>
        <v>3.0303030303030304E-2</v>
      </c>
      <c r="F79" s="16">
        <f t="shared" si="12"/>
        <v>0.2711864406779661</v>
      </c>
      <c r="G79" s="16">
        <f t="shared" si="14"/>
        <v>7</v>
      </c>
      <c r="H79" s="16">
        <f t="shared" si="13"/>
        <v>0.21212121212121213</v>
      </c>
    </row>
    <row r="80" spans="1:8" ht="25.5" x14ac:dyDescent="0.2">
      <c r="A80" s="13"/>
      <c r="B80" s="14" t="s">
        <v>68</v>
      </c>
      <c r="C80" s="15">
        <v>1</v>
      </c>
      <c r="D80" s="15">
        <v>0</v>
      </c>
      <c r="E80" s="16">
        <f t="shared" si="11"/>
        <v>1.5151515151515152E-2</v>
      </c>
      <c r="F80" s="16" t="str">
        <f t="shared" si="12"/>
        <v/>
      </c>
      <c r="G80" s="16">
        <f t="shared" si="14"/>
        <v>-1</v>
      </c>
      <c r="H80" s="16">
        <f t="shared" si="13"/>
        <v>-1.5151515151515152E-2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1</v>
      </c>
      <c r="D84" s="15">
        <v>0</v>
      </c>
      <c r="E84" s="16">
        <f t="shared" si="11"/>
        <v>1.5151515151515152E-2</v>
      </c>
      <c r="F84" s="16" t="str">
        <f t="shared" si="12"/>
        <v/>
      </c>
      <c r="G84" s="16">
        <f t="shared" si="14"/>
        <v>-1</v>
      </c>
      <c r="H84" s="16">
        <f t="shared" si="13"/>
        <v>-1.5151515151515152E-2</v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2</v>
      </c>
      <c r="D89" s="15">
        <v>3</v>
      </c>
      <c r="E89" s="16">
        <f t="shared" si="11"/>
        <v>3.0303030303030304E-2</v>
      </c>
      <c r="F89" s="16">
        <f t="shared" si="12"/>
        <v>5.0847457627118647E-2</v>
      </c>
      <c r="G89" s="16">
        <f t="shared" si="14"/>
        <v>0.5</v>
      </c>
      <c r="H89" s="16">
        <f t="shared" si="13"/>
        <v>1.5151515151515152E-2</v>
      </c>
    </row>
    <row r="90" spans="1:8" x14ac:dyDescent="0.2">
      <c r="A90" s="13"/>
      <c r="B90" s="14" t="s">
        <v>78</v>
      </c>
      <c r="C90" s="15">
        <v>23</v>
      </c>
      <c r="D90" s="15">
        <v>4</v>
      </c>
      <c r="E90" s="16">
        <f t="shared" si="11"/>
        <v>0.34848484848484851</v>
      </c>
      <c r="F90" s="16">
        <f t="shared" si="12"/>
        <v>6.7796610169491525E-2</v>
      </c>
      <c r="G90" s="16">
        <f t="shared" si="14"/>
        <v>-0.82608695652173914</v>
      </c>
      <c r="H90" s="16">
        <f t="shared" si="13"/>
        <v>-0.2878787878787879</v>
      </c>
    </row>
    <row r="91" spans="1:8" x14ac:dyDescent="0.2">
      <c r="A91" s="13"/>
      <c r="B91" s="14" t="s">
        <v>79</v>
      </c>
      <c r="C91" s="15">
        <v>2</v>
      </c>
      <c r="D91" s="15">
        <v>0</v>
      </c>
      <c r="E91" s="16">
        <f t="shared" si="11"/>
        <v>3.0303030303030304E-2</v>
      </c>
      <c r="F91" s="16" t="str">
        <f t="shared" si="12"/>
        <v/>
      </c>
      <c r="G91" s="16">
        <f t="shared" si="14"/>
        <v>-1</v>
      </c>
      <c r="H91" s="16">
        <f t="shared" si="13"/>
        <v>-3.0303030303030304E-2</v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0</v>
      </c>
      <c r="D104" s="15">
        <v>3</v>
      </c>
      <c r="E104" s="16" t="str">
        <f t="shared" si="11"/>
        <v/>
      </c>
      <c r="F104" s="16">
        <f t="shared" si="12"/>
        <v>5.0847457627118647E-2</v>
      </c>
      <c r="G104" s="16">
        <f t="shared" si="14"/>
        <v>1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3</v>
      </c>
      <c r="D110" s="15">
        <v>1</v>
      </c>
      <c r="E110" s="16">
        <f t="shared" si="15"/>
        <v>4.5454545454545456E-2</v>
      </c>
      <c r="F110" s="16">
        <f t="shared" si="16"/>
        <v>1.6949152542372881E-2</v>
      </c>
      <c r="G110" s="16">
        <f t="shared" si="18"/>
        <v>-0.66666666666666663</v>
      </c>
      <c r="H110" s="16">
        <f t="shared" si="17"/>
        <v>-3.0303030303030304E-2</v>
      </c>
    </row>
    <row r="111" spans="1:8" x14ac:dyDescent="0.2">
      <c r="A111" s="13"/>
      <c r="B111" s="14" t="s">
        <v>100</v>
      </c>
      <c r="C111" s="15">
        <v>1</v>
      </c>
      <c r="D111" s="15">
        <v>1</v>
      </c>
      <c r="E111" s="16">
        <f t="shared" si="15"/>
        <v>1.5151515151515152E-2</v>
      </c>
      <c r="F111" s="16">
        <f t="shared" si="16"/>
        <v>1.6949152542372881E-2</v>
      </c>
      <c r="G111" s="16">
        <f t="shared" si="18"/>
        <v>0</v>
      </c>
      <c r="H111" s="16">
        <f t="shared" si="17"/>
        <v>0</v>
      </c>
    </row>
    <row r="112" spans="1:8" ht="25.5" x14ac:dyDescent="0.2">
      <c r="A112" s="13"/>
      <c r="B112" s="14" t="s">
        <v>101</v>
      </c>
      <c r="C112" s="15">
        <v>0</v>
      </c>
      <c r="D112" s="15">
        <v>2</v>
      </c>
      <c r="E112" s="16" t="str">
        <f t="shared" si="15"/>
        <v/>
      </c>
      <c r="F112" s="16">
        <f t="shared" si="16"/>
        <v>3.3898305084745763E-2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5</v>
      </c>
      <c r="D114" s="15">
        <v>0</v>
      </c>
      <c r="E114" s="16">
        <f t="shared" si="15"/>
        <v>7.575757575757576E-2</v>
      </c>
      <c r="F114" s="16" t="str">
        <f t="shared" si="16"/>
        <v/>
      </c>
      <c r="G114" s="16">
        <f t="shared" si="18"/>
        <v>-1</v>
      </c>
      <c r="H114" s="16">
        <f t="shared" si="17"/>
        <v>-7.575757575757576E-2</v>
      </c>
    </row>
    <row r="115" spans="1:8" x14ac:dyDescent="0.2">
      <c r="A115" s="13"/>
      <c r="B115" s="14" t="s">
        <v>104</v>
      </c>
      <c r="C115" s="15">
        <v>0</v>
      </c>
      <c r="D115" s="15">
        <v>0</v>
      </c>
      <c r="E115" s="16" t="str">
        <f t="shared" si="15"/>
        <v/>
      </c>
      <c r="F115" s="16" t="str">
        <f t="shared" si="16"/>
        <v/>
      </c>
      <c r="G115" s="16" t="str">
        <f t="shared" si="18"/>
        <v xml:space="preserve"> 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4</v>
      </c>
      <c r="D117" s="15">
        <v>0</v>
      </c>
      <c r="E117" s="16">
        <f t="shared" si="15"/>
        <v>6.0606060606060608E-2</v>
      </c>
      <c r="F117" s="16" t="str">
        <f t="shared" si="16"/>
        <v/>
      </c>
      <c r="G117" s="16">
        <f t="shared" si="18"/>
        <v>-1</v>
      </c>
      <c r="H117" s="16">
        <f t="shared" si="17"/>
        <v>-6.0606060606060608E-2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1</v>
      </c>
      <c r="D121" s="15">
        <v>0</v>
      </c>
      <c r="E121" s="16">
        <f t="shared" si="15"/>
        <v>1.5151515151515152E-2</v>
      </c>
      <c r="F121" s="16" t="str">
        <f t="shared" si="16"/>
        <v/>
      </c>
      <c r="G121" s="16">
        <f t="shared" si="18"/>
        <v>-1</v>
      </c>
      <c r="H121" s="16">
        <f t="shared" si="17"/>
        <v>-1.5151515151515152E-2</v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1</v>
      </c>
      <c r="D123" s="15">
        <v>0</v>
      </c>
      <c r="E123" s="16">
        <f t="shared" si="15"/>
        <v>1.5151515151515152E-2</v>
      </c>
      <c r="F123" s="16" t="str">
        <f t="shared" si="16"/>
        <v/>
      </c>
      <c r="G123" s="16">
        <f t="shared" si="18"/>
        <v>-1</v>
      </c>
      <c r="H123" s="16">
        <f t="shared" si="17"/>
        <v>-1.5151515151515152E-2</v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4</v>
      </c>
      <c r="D125" s="15">
        <v>0</v>
      </c>
      <c r="E125" s="16">
        <f t="shared" si="15"/>
        <v>6.0606060606060608E-2</v>
      </c>
      <c r="F125" s="16" t="str">
        <f t="shared" si="16"/>
        <v/>
      </c>
      <c r="G125" s="16">
        <f t="shared" si="18"/>
        <v>-1</v>
      </c>
      <c r="H125" s="16">
        <f t="shared" si="17"/>
        <v>-6.0606060606060608E-2</v>
      </c>
    </row>
    <row r="126" spans="1:8" x14ac:dyDescent="0.2">
      <c r="A126" s="13"/>
      <c r="B126" s="14" t="s">
        <v>115</v>
      </c>
      <c r="C126" s="15">
        <v>2</v>
      </c>
      <c r="D126" s="15">
        <v>1</v>
      </c>
      <c r="E126" s="16">
        <f t="shared" si="15"/>
        <v>3.0303030303030304E-2</v>
      </c>
      <c r="F126" s="16">
        <f t="shared" si="16"/>
        <v>1.6949152542372881E-2</v>
      </c>
      <c r="G126" s="16">
        <f t="shared" si="18"/>
        <v>-0.5</v>
      </c>
      <c r="H126" s="16">
        <f t="shared" si="17"/>
        <v>-1.5151515151515152E-2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0</v>
      </c>
      <c r="E128" s="16" t="str">
        <f t="shared" si="15"/>
        <v/>
      </c>
      <c r="F128" s="16" t="str">
        <f t="shared" si="16"/>
        <v/>
      </c>
      <c r="G128" s="16" t="str">
        <f t="shared" si="18"/>
        <v xml:space="preserve"> 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3</v>
      </c>
      <c r="D129" s="15">
        <v>0</v>
      </c>
      <c r="E129" s="16">
        <f t="shared" si="15"/>
        <v>4.5454545454545456E-2</v>
      </c>
      <c r="F129" s="16" t="str">
        <f t="shared" si="16"/>
        <v/>
      </c>
      <c r="G129" s="16">
        <f t="shared" si="18"/>
        <v>-1</v>
      </c>
      <c r="H129" s="16">
        <f t="shared" si="17"/>
        <v>-4.5454545454545456E-2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</v>
      </c>
      <c r="D131" s="15">
        <v>13</v>
      </c>
      <c r="E131" s="16">
        <f t="shared" si="15"/>
        <v>1.5151515151515152E-2</v>
      </c>
      <c r="F131" s="16">
        <f t="shared" si="16"/>
        <v>0.22033898305084745</v>
      </c>
      <c r="G131" s="16">
        <f t="shared" si="18"/>
        <v>12</v>
      </c>
      <c r="H131" s="16">
        <f t="shared" si="17"/>
        <v>0.18181818181818182</v>
      </c>
    </row>
    <row r="132" spans="1:8" ht="25.5" x14ac:dyDescent="0.2">
      <c r="A132" s="13"/>
      <c r="B132" s="14" t="s">
        <v>121</v>
      </c>
      <c r="C132" s="15">
        <v>1</v>
      </c>
      <c r="D132" s="15">
        <v>0</v>
      </c>
      <c r="E132" s="16">
        <f t="shared" si="15"/>
        <v>1.5151515151515152E-2</v>
      </c>
      <c r="F132" s="16" t="str">
        <f t="shared" si="16"/>
        <v/>
      </c>
      <c r="G132" s="16">
        <f t="shared" si="18"/>
        <v>-1</v>
      </c>
      <c r="H132" s="16">
        <f t="shared" si="17"/>
        <v>-1.5151515151515152E-2</v>
      </c>
    </row>
    <row r="133" spans="1:8" x14ac:dyDescent="0.2">
      <c r="A133" s="13"/>
      <c r="B133" s="14" t="s">
        <v>122</v>
      </c>
      <c r="C133" s="15">
        <v>0</v>
      </c>
      <c r="D133" s="15">
        <v>1</v>
      </c>
      <c r="E133" s="16" t="str">
        <f t="shared" si="15"/>
        <v/>
      </c>
      <c r="F133" s="16">
        <f t="shared" si="16"/>
        <v>1.6949152542372881E-2</v>
      </c>
      <c r="G133" s="16">
        <f t="shared" si="18"/>
        <v>1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1</v>
      </c>
      <c r="D137" s="15">
        <v>0</v>
      </c>
      <c r="E137" s="16">
        <f t="shared" si="15"/>
        <v>1.5151515151515152E-2</v>
      </c>
      <c r="F137" s="16" t="str">
        <f t="shared" si="16"/>
        <v/>
      </c>
      <c r="G137" s="16">
        <f t="shared" si="18"/>
        <v>-1</v>
      </c>
      <c r="H137" s="16">
        <f t="shared" si="17"/>
        <v>-1.5151515151515152E-2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1</v>
      </c>
      <c r="E141" s="16" t="str">
        <f t="shared" si="19"/>
        <v/>
      </c>
      <c r="F141" s="16">
        <f t="shared" si="20"/>
        <v>1.6949152542372881E-2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1</v>
      </c>
      <c r="D142" s="15">
        <v>0</v>
      </c>
      <c r="E142" s="16">
        <f t="shared" si="19"/>
        <v>1.5151515151515152E-2</v>
      </c>
      <c r="F142" s="16" t="str">
        <f t="shared" si="20"/>
        <v/>
      </c>
      <c r="G142" s="16">
        <f t="shared" si="22"/>
        <v>-1</v>
      </c>
      <c r="H142" s="16">
        <f t="shared" si="21"/>
        <v>-1.5151515151515152E-2</v>
      </c>
    </row>
    <row r="143" spans="1:8" ht="25.5" x14ac:dyDescent="0.2">
      <c r="A143" s="13"/>
      <c r="B143" s="14" t="s">
        <v>132</v>
      </c>
      <c r="C143" s="15">
        <v>2</v>
      </c>
      <c r="D143" s="15">
        <v>1</v>
      </c>
      <c r="E143" s="16">
        <f t="shared" si="19"/>
        <v>3.0303030303030304E-2</v>
      </c>
      <c r="F143" s="16">
        <f t="shared" si="20"/>
        <v>1.6949152542372881E-2</v>
      </c>
      <c r="G143" s="16">
        <f t="shared" si="22"/>
        <v>-0.5</v>
      </c>
      <c r="H143" s="16">
        <f t="shared" si="21"/>
        <v>-1.5151515151515152E-2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3</v>
      </c>
      <c r="D145" s="15">
        <v>0</v>
      </c>
      <c r="E145" s="16">
        <f t="shared" si="19"/>
        <v>4.5454545454545456E-2</v>
      </c>
      <c r="F145" s="16" t="str">
        <f t="shared" si="20"/>
        <v/>
      </c>
      <c r="G145" s="16">
        <f t="shared" si="22"/>
        <v>-1</v>
      </c>
      <c r="H145" s="16">
        <f t="shared" si="21"/>
        <v>-4.5454545454545456E-2</v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1</v>
      </c>
      <c r="D154" s="15">
        <v>0</v>
      </c>
      <c r="E154" s="16">
        <f t="shared" si="19"/>
        <v>1.5151515151515152E-2</v>
      </c>
      <c r="F154" s="16" t="str">
        <f t="shared" si="20"/>
        <v/>
      </c>
      <c r="G154" s="16">
        <f t="shared" si="22"/>
        <v>-1</v>
      </c>
      <c r="H154" s="16">
        <f t="shared" si="21"/>
        <v>-1.5151515151515152E-2</v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1</v>
      </c>
      <c r="D164" s="15">
        <v>0</v>
      </c>
      <c r="E164" s="16">
        <f t="shared" si="19"/>
        <v>1.5151515151515152E-2</v>
      </c>
      <c r="F164" s="16" t="str">
        <f t="shared" si="20"/>
        <v/>
      </c>
      <c r="G164" s="16">
        <f t="shared" si="22"/>
        <v>-1</v>
      </c>
      <c r="H164" s="16">
        <f t="shared" si="21"/>
        <v>-1.5151515151515152E-2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105</v>
      </c>
      <c r="D173" s="18">
        <f>SUM(D174:D343)</f>
        <v>233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1.2190476190476192</v>
      </c>
      <c r="H173" s="19">
        <f t="shared" ref="H173:H204" si="25">+IF(OR(AND(E173=""),(G173="")),"",E173*G173)</f>
        <v>1.2190476190476192</v>
      </c>
    </row>
    <row r="174" spans="1:8" x14ac:dyDescent="0.2">
      <c r="A174" s="13"/>
      <c r="B174" s="14" t="s">
        <v>157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1</v>
      </c>
      <c r="D177" s="15">
        <v>0</v>
      </c>
      <c r="E177" s="16">
        <f t="shared" si="23"/>
        <v>9.5238095238095247E-3</v>
      </c>
      <c r="F177" s="16" t="str">
        <f t="shared" si="24"/>
        <v/>
      </c>
      <c r="G177" s="16">
        <f t="shared" si="26"/>
        <v>-1</v>
      </c>
      <c r="H177" s="16">
        <f t="shared" si="25"/>
        <v>-9.5238095238095247E-3</v>
      </c>
    </row>
    <row r="178" spans="1:8" ht="25.5" x14ac:dyDescent="0.2">
      <c r="A178" s="13"/>
      <c r="B178" s="14" t="s">
        <v>161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8</v>
      </c>
      <c r="D179" s="15">
        <v>28</v>
      </c>
      <c r="E179" s="16">
        <f t="shared" si="23"/>
        <v>7.6190476190476197E-2</v>
      </c>
      <c r="F179" s="16">
        <f t="shared" si="24"/>
        <v>0.12017167381974249</v>
      </c>
      <c r="G179" s="16">
        <f t="shared" si="26"/>
        <v>2.5</v>
      </c>
      <c r="H179" s="16">
        <f t="shared" si="25"/>
        <v>0.19047619047619049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7</v>
      </c>
      <c r="E181" s="16" t="str">
        <f t="shared" si="23"/>
        <v/>
      </c>
      <c r="F181" s="16">
        <f t="shared" si="24"/>
        <v>3.0042918454935622E-2</v>
      </c>
      <c r="G181" s="16">
        <f t="shared" si="26"/>
        <v>1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5</v>
      </c>
      <c r="D184" s="15">
        <v>0</v>
      </c>
      <c r="E184" s="16">
        <f t="shared" si="23"/>
        <v>4.7619047619047616E-2</v>
      </c>
      <c r="F184" s="16" t="str">
        <f t="shared" si="24"/>
        <v/>
      </c>
      <c r="G184" s="16">
        <f t="shared" si="26"/>
        <v>-1</v>
      </c>
      <c r="H184" s="16">
        <f t="shared" si="25"/>
        <v>-4.7619047619047616E-2</v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3</v>
      </c>
      <c r="D186" s="15">
        <v>0</v>
      </c>
      <c r="E186" s="16">
        <f t="shared" si="23"/>
        <v>2.8571428571428571E-2</v>
      </c>
      <c r="F186" s="16" t="str">
        <f t="shared" si="24"/>
        <v/>
      </c>
      <c r="G186" s="16">
        <f t="shared" si="26"/>
        <v>-1</v>
      </c>
      <c r="H186" s="16">
        <f t="shared" si="25"/>
        <v>-2.8571428571428571E-2</v>
      </c>
    </row>
    <row r="187" spans="1:8" x14ac:dyDescent="0.2">
      <c r="A187" s="13"/>
      <c r="B187" s="14" t="s">
        <v>170</v>
      </c>
      <c r="C187" s="15">
        <v>0</v>
      </c>
      <c r="D187" s="15">
        <v>5</v>
      </c>
      <c r="E187" s="16" t="str">
        <f t="shared" si="23"/>
        <v/>
      </c>
      <c r="F187" s="16">
        <f t="shared" si="24"/>
        <v>2.1459227467811159E-2</v>
      </c>
      <c r="G187" s="16">
        <f t="shared" si="26"/>
        <v>1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0</v>
      </c>
      <c r="D188" s="15">
        <v>1</v>
      </c>
      <c r="E188" s="16" t="str">
        <f t="shared" si="23"/>
        <v/>
      </c>
      <c r="F188" s="16">
        <f t="shared" si="24"/>
        <v>4.2918454935622317E-3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5</v>
      </c>
      <c r="E191" s="16" t="str">
        <f t="shared" si="23"/>
        <v/>
      </c>
      <c r="F191" s="16">
        <f t="shared" si="24"/>
        <v>2.1459227467811159E-2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4.2918454935622317E-3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6</v>
      </c>
      <c r="D199" s="15">
        <v>47</v>
      </c>
      <c r="E199" s="16">
        <f t="shared" si="23"/>
        <v>5.7142857142857141E-2</v>
      </c>
      <c r="F199" s="16">
        <f t="shared" si="24"/>
        <v>0.20171673819742489</v>
      </c>
      <c r="G199" s="16">
        <f t="shared" si="26"/>
        <v>6.833333333333333</v>
      </c>
      <c r="H199" s="16">
        <f t="shared" si="25"/>
        <v>0.39047619047619042</v>
      </c>
    </row>
    <row r="200" spans="1:8" ht="25.5" x14ac:dyDescent="0.2">
      <c r="A200" s="13"/>
      <c r="B200" s="14" t="s">
        <v>183</v>
      </c>
      <c r="C200" s="15">
        <v>18</v>
      </c>
      <c r="D200" s="15">
        <v>4</v>
      </c>
      <c r="E200" s="16">
        <f t="shared" si="23"/>
        <v>0.17142857142857143</v>
      </c>
      <c r="F200" s="16">
        <f t="shared" si="24"/>
        <v>1.7167381974248927E-2</v>
      </c>
      <c r="G200" s="16">
        <f t="shared" si="26"/>
        <v>-0.77777777777777779</v>
      </c>
      <c r="H200" s="16">
        <f t="shared" si="25"/>
        <v>-0.13333333333333333</v>
      </c>
    </row>
    <row r="201" spans="1:8" x14ac:dyDescent="0.2">
      <c r="A201" s="13"/>
      <c r="B201" s="14" t="s">
        <v>184</v>
      </c>
      <c r="C201" s="15">
        <v>0</v>
      </c>
      <c r="D201" s="15">
        <v>1</v>
      </c>
      <c r="E201" s="16" t="str">
        <f t="shared" si="23"/>
        <v/>
      </c>
      <c r="F201" s="16">
        <f t="shared" si="24"/>
        <v>4.2918454935622317E-3</v>
      </c>
      <c r="G201" s="16">
        <f t="shared" si="26"/>
        <v>1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0</v>
      </c>
      <c r="D204" s="15">
        <v>0</v>
      </c>
      <c r="E204" s="16" t="str">
        <f t="shared" si="23"/>
        <v/>
      </c>
      <c r="F204" s="16" t="str">
        <f t="shared" si="24"/>
        <v/>
      </c>
      <c r="G204" s="16" t="str">
        <f t="shared" si="26"/>
        <v xml:space="preserve"> 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29</v>
      </c>
      <c r="E209" s="16" t="str">
        <f t="shared" si="27"/>
        <v/>
      </c>
      <c r="F209" s="16">
        <f t="shared" si="28"/>
        <v>0.12446351931330472</v>
      </c>
      <c r="G209" s="16">
        <f t="shared" si="30"/>
        <v>1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7</v>
      </c>
      <c r="D213" s="15">
        <v>1</v>
      </c>
      <c r="E213" s="16">
        <f t="shared" si="27"/>
        <v>6.6666666666666666E-2</v>
      </c>
      <c r="F213" s="16">
        <f t="shared" si="28"/>
        <v>4.2918454935622317E-3</v>
      </c>
      <c r="G213" s="16">
        <f t="shared" si="30"/>
        <v>-0.8571428571428571</v>
      </c>
      <c r="H213" s="16">
        <f t="shared" si="29"/>
        <v>-5.7142857142857141E-2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0</v>
      </c>
      <c r="D225" s="15">
        <v>18</v>
      </c>
      <c r="E225" s="16" t="str">
        <f t="shared" si="27"/>
        <v/>
      </c>
      <c r="F225" s="16">
        <f t="shared" si="28"/>
        <v>7.7253218884120178E-2</v>
      </c>
      <c r="G225" s="16">
        <f t="shared" si="30"/>
        <v>1</v>
      </c>
      <c r="H225" s="16" t="str">
        <f t="shared" si="29"/>
        <v/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1</v>
      </c>
      <c r="D233" s="15">
        <v>0</v>
      </c>
      <c r="E233" s="16">
        <f t="shared" si="27"/>
        <v>9.5238095238095247E-3</v>
      </c>
      <c r="F233" s="16" t="str">
        <f t="shared" si="28"/>
        <v/>
      </c>
      <c r="G233" s="16">
        <f t="shared" si="30"/>
        <v>-1</v>
      </c>
      <c r="H233" s="16">
        <f t="shared" si="29"/>
        <v>-9.5238095238095247E-3</v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1</v>
      </c>
      <c r="E236" s="16" t="str">
        <f t="shared" si="27"/>
        <v/>
      </c>
      <c r="F236" s="16">
        <f t="shared" si="28"/>
        <v>4.2918454935622317E-3</v>
      </c>
      <c r="G236" s="16">
        <f t="shared" si="30"/>
        <v>1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</v>
      </c>
      <c r="D238" s="15">
        <v>0</v>
      </c>
      <c r="E238" s="16">
        <f t="shared" si="31"/>
        <v>9.5238095238095247E-3</v>
      </c>
      <c r="F238" s="16" t="str">
        <f t="shared" si="32"/>
        <v/>
      </c>
      <c r="G238" s="16">
        <f t="shared" ref="G238:G269" si="34">+IF(AND(C238=0,D238=0)," ",IF(C238=0,1,IF(D238=0,-1,(D238-C238)/C238)))</f>
        <v>-1</v>
      </c>
      <c r="H238" s="16">
        <f t="shared" si="33"/>
        <v>-9.5238095238095247E-3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1</v>
      </c>
      <c r="D241" s="15">
        <v>0</v>
      </c>
      <c r="E241" s="16">
        <f t="shared" si="31"/>
        <v>9.5238095238095247E-3</v>
      </c>
      <c r="F241" s="16" t="str">
        <f t="shared" si="32"/>
        <v/>
      </c>
      <c r="G241" s="16">
        <f t="shared" si="34"/>
        <v>-1</v>
      </c>
      <c r="H241" s="16">
        <f t="shared" si="33"/>
        <v>-9.5238095238095247E-3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1</v>
      </c>
      <c r="D247" s="15">
        <v>0</v>
      </c>
      <c r="E247" s="16">
        <f t="shared" si="31"/>
        <v>9.5238095238095247E-3</v>
      </c>
      <c r="F247" s="16" t="str">
        <f t="shared" si="32"/>
        <v/>
      </c>
      <c r="G247" s="16">
        <f t="shared" si="34"/>
        <v>-1</v>
      </c>
      <c r="H247" s="16">
        <f t="shared" si="33"/>
        <v>-9.5238095238095247E-3</v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1</v>
      </c>
      <c r="E253" s="16" t="str">
        <f t="shared" si="31"/>
        <v/>
      </c>
      <c r="F253" s="16">
        <f t="shared" si="32"/>
        <v>4.2918454935622317E-3</v>
      </c>
      <c r="G253" s="16">
        <f t="shared" si="34"/>
        <v>1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1</v>
      </c>
      <c r="D268" s="15">
        <v>1</v>
      </c>
      <c r="E268" s="16">
        <f t="shared" si="31"/>
        <v>9.5238095238095247E-3</v>
      </c>
      <c r="F268" s="16">
        <f t="shared" si="32"/>
        <v>4.2918454935622317E-3</v>
      </c>
      <c r="G268" s="16">
        <f t="shared" si="34"/>
        <v>0</v>
      </c>
      <c r="H268" s="16">
        <f t="shared" si="33"/>
        <v>0</v>
      </c>
    </row>
    <row r="269" spans="1:8" x14ac:dyDescent="0.2">
      <c r="A269" s="13"/>
      <c r="B269" s="14" t="s">
        <v>251</v>
      </c>
      <c r="C269" s="15">
        <v>1</v>
      </c>
      <c r="D269" s="15">
        <v>1</v>
      </c>
      <c r="E269" s="16">
        <f t="shared" ref="E269:E300" si="35">+IF(C269=0,"",C269/C$173)</f>
        <v>9.5238095238095247E-3</v>
      </c>
      <c r="F269" s="16">
        <f t="shared" ref="F269:F300" si="36">+IF(D269=0,"",D269/D$173)</f>
        <v>4.2918454935622317E-3</v>
      </c>
      <c r="G269" s="16">
        <f t="shared" si="34"/>
        <v>0</v>
      </c>
      <c r="H269" s="16">
        <f t="shared" ref="H269:H300" si="37">+IF(OR(AND(E269=""),(G269="")),"",E269*G269)</f>
        <v>0</v>
      </c>
    </row>
    <row r="270" spans="1:8" x14ac:dyDescent="0.2">
      <c r="A270" s="13"/>
      <c r="B270" s="14" t="s">
        <v>252</v>
      </c>
      <c r="C270" s="15">
        <v>1</v>
      </c>
      <c r="D270" s="15">
        <v>0</v>
      </c>
      <c r="E270" s="16">
        <f t="shared" si="35"/>
        <v>9.5238095238095247E-3</v>
      </c>
      <c r="F270" s="16" t="str">
        <f t="shared" si="36"/>
        <v/>
      </c>
      <c r="G270" s="16">
        <f t="shared" ref="G270:G301" si="38">+IF(AND(C270=0,D270=0)," ",IF(C270=0,1,IF(D270=0,-1,(D270-C270)/C270)))</f>
        <v>-1</v>
      </c>
      <c r="H270" s="16">
        <f t="shared" si="37"/>
        <v>-9.5238095238095247E-3</v>
      </c>
    </row>
    <row r="271" spans="1:8" x14ac:dyDescent="0.2">
      <c r="A271" s="13"/>
      <c r="B271" s="14" t="s">
        <v>253</v>
      </c>
      <c r="C271" s="15">
        <v>4</v>
      </c>
      <c r="D271" s="15">
        <v>0</v>
      </c>
      <c r="E271" s="16">
        <f t="shared" si="35"/>
        <v>3.8095238095238099E-2</v>
      </c>
      <c r="F271" s="16" t="str">
        <f t="shared" si="36"/>
        <v/>
      </c>
      <c r="G271" s="16">
        <f t="shared" si="38"/>
        <v>-1</v>
      </c>
      <c r="H271" s="16">
        <f t="shared" si="37"/>
        <v>-3.8095238095238099E-2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3</v>
      </c>
      <c r="D275" s="15">
        <v>0</v>
      </c>
      <c r="E275" s="16">
        <f t="shared" si="35"/>
        <v>2.8571428571428571E-2</v>
      </c>
      <c r="F275" s="16" t="str">
        <f t="shared" si="36"/>
        <v/>
      </c>
      <c r="G275" s="16">
        <f t="shared" si="38"/>
        <v>-1</v>
      </c>
      <c r="H275" s="16">
        <f t="shared" si="37"/>
        <v>-2.8571428571428571E-2</v>
      </c>
    </row>
    <row r="276" spans="1:8" ht="25.5" x14ac:dyDescent="0.2">
      <c r="A276" s="13"/>
      <c r="B276" s="14" t="s">
        <v>258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1</v>
      </c>
      <c r="D277" s="15">
        <v>0</v>
      </c>
      <c r="E277" s="16">
        <f t="shared" si="35"/>
        <v>9.5238095238095247E-3</v>
      </c>
      <c r="F277" s="16" t="str">
        <f t="shared" si="36"/>
        <v/>
      </c>
      <c r="G277" s="16">
        <f t="shared" si="38"/>
        <v>-1</v>
      </c>
      <c r="H277" s="16">
        <f t="shared" si="37"/>
        <v>-9.5238095238095247E-3</v>
      </c>
    </row>
    <row r="278" spans="1:8" x14ac:dyDescent="0.2">
      <c r="A278" s="13"/>
      <c r="B278" s="14" t="s">
        <v>260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4.2918454935622317E-3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1</v>
      </c>
      <c r="D287" s="15">
        <v>0</v>
      </c>
      <c r="E287" s="16">
        <f t="shared" si="35"/>
        <v>9.5238095238095247E-3</v>
      </c>
      <c r="F287" s="16" t="str">
        <f t="shared" si="36"/>
        <v/>
      </c>
      <c r="G287" s="16">
        <f t="shared" si="38"/>
        <v>-1</v>
      </c>
      <c r="H287" s="16">
        <f t="shared" si="37"/>
        <v>-9.5238095238095247E-3</v>
      </c>
    </row>
    <row r="288" spans="1:8" x14ac:dyDescent="0.2">
      <c r="A288" s="13"/>
      <c r="B288" s="14" t="s">
        <v>270</v>
      </c>
      <c r="C288" s="15">
        <v>6</v>
      </c>
      <c r="D288" s="15">
        <v>0</v>
      </c>
      <c r="E288" s="16">
        <f t="shared" si="35"/>
        <v>5.7142857142857141E-2</v>
      </c>
      <c r="F288" s="16" t="str">
        <f t="shared" si="36"/>
        <v/>
      </c>
      <c r="G288" s="16">
        <f t="shared" si="38"/>
        <v>-1</v>
      </c>
      <c r="H288" s="16">
        <f t="shared" si="37"/>
        <v>-5.7142857142857141E-2</v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1</v>
      </c>
      <c r="E291" s="16" t="str">
        <f t="shared" si="35"/>
        <v/>
      </c>
      <c r="F291" s="16">
        <f t="shared" si="36"/>
        <v>4.2918454935622317E-3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18</v>
      </c>
      <c r="D300" s="15">
        <v>15</v>
      </c>
      <c r="E300" s="16">
        <f t="shared" si="35"/>
        <v>0.17142857142857143</v>
      </c>
      <c r="F300" s="16">
        <f t="shared" si="36"/>
        <v>6.4377682403433473E-2</v>
      </c>
      <c r="G300" s="16">
        <f t="shared" si="38"/>
        <v>-0.16666666666666666</v>
      </c>
      <c r="H300" s="16">
        <f t="shared" si="37"/>
        <v>-2.8571428571428571E-2</v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4</v>
      </c>
      <c r="D305" s="15">
        <v>11</v>
      </c>
      <c r="E305" s="16">
        <f t="shared" si="39"/>
        <v>3.8095238095238099E-2</v>
      </c>
      <c r="F305" s="16">
        <f t="shared" si="40"/>
        <v>4.7210300429184553E-2</v>
      </c>
      <c r="G305" s="16">
        <f t="shared" si="42"/>
        <v>1.75</v>
      </c>
      <c r="H305" s="16">
        <f t="shared" si="41"/>
        <v>6.666666666666668E-2</v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13</v>
      </c>
      <c r="D308" s="15">
        <v>54</v>
      </c>
      <c r="E308" s="16">
        <f t="shared" si="39"/>
        <v>0.12380952380952381</v>
      </c>
      <c r="F308" s="16">
        <f t="shared" si="40"/>
        <v>0.23175965665236051</v>
      </c>
      <c r="G308" s="16">
        <f t="shared" si="42"/>
        <v>3.1538461538461537</v>
      </c>
      <c r="H308" s="16">
        <f t="shared" si="41"/>
        <v>0.39047619047619048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0</v>
      </c>
      <c r="D319" s="15">
        <v>0</v>
      </c>
      <c r="E319" s="16" t="str">
        <f t="shared" si="39"/>
        <v/>
      </c>
      <c r="F319" s="16" t="str">
        <f t="shared" si="40"/>
        <v/>
      </c>
      <c r="G319" s="16" t="str">
        <f t="shared" si="42"/>
        <v xml:space="preserve"> </v>
      </c>
      <c r="H319" s="16" t="str">
        <f t="shared" si="41"/>
        <v/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75</v>
      </c>
      <c r="D349" s="18">
        <f>SUM(D350:D576)</f>
        <v>371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3.9466666666666668</v>
      </c>
      <c r="H349" s="19">
        <f t="shared" ref="H349:H412" si="49">+IF(OR(AND(E349=""),(G349="")),"",E349*G349)</f>
        <v>3.9466666666666668</v>
      </c>
    </row>
    <row r="350" spans="1:8" x14ac:dyDescent="0.2">
      <c r="A350" s="13"/>
      <c r="B350" s="14" t="s">
        <v>326</v>
      </c>
      <c r="C350" s="15">
        <v>0</v>
      </c>
      <c r="D350" s="15">
        <v>1</v>
      </c>
      <c r="E350" s="16" t="str">
        <f t="shared" si="47"/>
        <v/>
      </c>
      <c r="F350" s="16">
        <f t="shared" si="48"/>
        <v>2.6954177897574125E-3</v>
      </c>
      <c r="G350" s="16">
        <f t="shared" ref="G350:G413" si="50">+IF(AND(C350=0,D350=0)," ",IF(C350=0,1,IF(D350=0,-1,(D350-C350)/C350)))</f>
        <v>1</v>
      </c>
      <c r="H350" s="16" t="str">
        <f t="shared" si="49"/>
        <v/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3</v>
      </c>
      <c r="D355" s="15">
        <v>20</v>
      </c>
      <c r="E355" s="16">
        <f t="shared" si="47"/>
        <v>0.04</v>
      </c>
      <c r="F355" s="16">
        <f t="shared" si="48"/>
        <v>5.3908355795148251E-2</v>
      </c>
      <c r="G355" s="16">
        <f t="shared" si="50"/>
        <v>5.666666666666667</v>
      </c>
      <c r="H355" s="16">
        <f t="shared" si="49"/>
        <v>0.22666666666666668</v>
      </c>
    </row>
    <row r="356" spans="1:8" x14ac:dyDescent="0.2">
      <c r="A356" s="13"/>
      <c r="B356" s="14" t="s">
        <v>332</v>
      </c>
      <c r="C356" s="15">
        <v>0</v>
      </c>
      <c r="D356" s="15">
        <v>5</v>
      </c>
      <c r="E356" s="16" t="str">
        <f t="shared" si="47"/>
        <v/>
      </c>
      <c r="F356" s="16">
        <f t="shared" si="48"/>
        <v>1.3477088948787063E-2</v>
      </c>
      <c r="G356" s="16">
        <f t="shared" si="50"/>
        <v>1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3</v>
      </c>
      <c r="E357" s="16" t="str">
        <f t="shared" si="47"/>
        <v/>
      </c>
      <c r="F357" s="16">
        <f t="shared" si="48"/>
        <v>8.0862533692722376E-3</v>
      </c>
      <c r="G357" s="16">
        <f t="shared" si="50"/>
        <v>1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3</v>
      </c>
      <c r="E358" s="16" t="str">
        <f t="shared" si="47"/>
        <v/>
      </c>
      <c r="F358" s="16">
        <f t="shared" si="48"/>
        <v>8.0862533692722376E-3</v>
      </c>
      <c r="G358" s="16">
        <f t="shared" si="50"/>
        <v>1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0</v>
      </c>
      <c r="D361" s="15">
        <v>9</v>
      </c>
      <c r="E361" s="16" t="str">
        <f t="shared" si="47"/>
        <v/>
      </c>
      <c r="F361" s="16">
        <f t="shared" si="48"/>
        <v>2.4258760107816711E-2</v>
      </c>
      <c r="G361" s="16">
        <f t="shared" si="50"/>
        <v>1</v>
      </c>
      <c r="H361" s="16" t="str">
        <f t="shared" si="49"/>
        <v/>
      </c>
    </row>
    <row r="362" spans="1:8" x14ac:dyDescent="0.2">
      <c r="A362" s="13"/>
      <c r="B362" s="14" t="s">
        <v>338</v>
      </c>
      <c r="C362" s="15">
        <v>0</v>
      </c>
      <c r="D362" s="15">
        <v>9</v>
      </c>
      <c r="E362" s="16" t="str">
        <f t="shared" si="47"/>
        <v/>
      </c>
      <c r="F362" s="16">
        <f t="shared" si="48"/>
        <v>2.4258760107816711E-2</v>
      </c>
      <c r="G362" s="16">
        <f t="shared" si="50"/>
        <v>1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1</v>
      </c>
      <c r="D364" s="15">
        <v>6</v>
      </c>
      <c r="E364" s="16">
        <f t="shared" si="47"/>
        <v>1.3333333333333334E-2</v>
      </c>
      <c r="F364" s="16">
        <f t="shared" si="48"/>
        <v>1.6172506738544475E-2</v>
      </c>
      <c r="G364" s="16">
        <f t="shared" si="50"/>
        <v>5</v>
      </c>
      <c r="H364" s="16">
        <f t="shared" si="49"/>
        <v>6.6666666666666666E-2</v>
      </c>
    </row>
    <row r="365" spans="1:8" x14ac:dyDescent="0.2">
      <c r="A365" s="13"/>
      <c r="B365" s="14" t="s">
        <v>341</v>
      </c>
      <c r="C365" s="15">
        <v>7</v>
      </c>
      <c r="D365" s="15">
        <v>1</v>
      </c>
      <c r="E365" s="16">
        <f t="shared" si="47"/>
        <v>9.3333333333333338E-2</v>
      </c>
      <c r="F365" s="16">
        <f t="shared" si="48"/>
        <v>2.6954177897574125E-3</v>
      </c>
      <c r="G365" s="16">
        <f t="shared" si="50"/>
        <v>-0.8571428571428571</v>
      </c>
      <c r="H365" s="16">
        <f t="shared" si="49"/>
        <v>-0.08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2</v>
      </c>
      <c r="E367" s="16" t="str">
        <f t="shared" si="47"/>
        <v/>
      </c>
      <c r="F367" s="16">
        <f t="shared" si="48"/>
        <v>5.3908355795148251E-3</v>
      </c>
      <c r="G367" s="16">
        <f t="shared" si="50"/>
        <v>1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</v>
      </c>
      <c r="D369" s="15">
        <v>1</v>
      </c>
      <c r="E369" s="16">
        <f t="shared" si="47"/>
        <v>1.3333333333333334E-2</v>
      </c>
      <c r="F369" s="16">
        <f t="shared" si="48"/>
        <v>2.6954177897574125E-3</v>
      </c>
      <c r="G369" s="16">
        <f t="shared" si="50"/>
        <v>0</v>
      </c>
      <c r="H369" s="16">
        <f t="shared" si="49"/>
        <v>0</v>
      </c>
    </row>
    <row r="370" spans="1:8" x14ac:dyDescent="0.2">
      <c r="A370" s="13"/>
      <c r="B370" s="14" t="s">
        <v>346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2</v>
      </c>
      <c r="E371" s="16" t="str">
        <f t="shared" si="47"/>
        <v/>
      </c>
      <c r="F371" s="16">
        <f t="shared" si="48"/>
        <v>5.3908355795148251E-3</v>
      </c>
      <c r="G371" s="16">
        <f t="shared" si="50"/>
        <v>1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0</v>
      </c>
      <c r="D373" s="15">
        <v>6</v>
      </c>
      <c r="E373" s="16" t="str">
        <f t="shared" si="47"/>
        <v/>
      </c>
      <c r="F373" s="16">
        <f t="shared" si="48"/>
        <v>1.6172506738544475E-2</v>
      </c>
      <c r="G373" s="16">
        <f t="shared" si="50"/>
        <v>1</v>
      </c>
      <c r="H373" s="16" t="str">
        <f t="shared" si="49"/>
        <v/>
      </c>
    </row>
    <row r="374" spans="1:8" x14ac:dyDescent="0.2">
      <c r="A374" s="13"/>
      <c r="B374" s="14" t="s">
        <v>350</v>
      </c>
      <c r="C374" s="15">
        <v>0</v>
      </c>
      <c r="D374" s="15">
        <v>2</v>
      </c>
      <c r="E374" s="16" t="str">
        <f t="shared" si="47"/>
        <v/>
      </c>
      <c r="F374" s="16">
        <f t="shared" si="48"/>
        <v>5.3908355795148251E-3</v>
      </c>
      <c r="G374" s="16">
        <f t="shared" si="50"/>
        <v>1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7</v>
      </c>
      <c r="D378" s="15">
        <v>0</v>
      </c>
      <c r="E378" s="16">
        <f t="shared" si="47"/>
        <v>9.3333333333333338E-2</v>
      </c>
      <c r="F378" s="16" t="str">
        <f t="shared" si="48"/>
        <v/>
      </c>
      <c r="G378" s="16">
        <f t="shared" si="50"/>
        <v>-1</v>
      </c>
      <c r="H378" s="16">
        <f t="shared" si="49"/>
        <v>-9.3333333333333338E-2</v>
      </c>
    </row>
    <row r="379" spans="1:8" x14ac:dyDescent="0.2">
      <c r="A379" s="13"/>
      <c r="B379" s="14" t="s">
        <v>355</v>
      </c>
      <c r="C379" s="15">
        <v>0</v>
      </c>
      <c r="D379" s="15">
        <v>2</v>
      </c>
      <c r="E379" s="16" t="str">
        <f t="shared" si="47"/>
        <v/>
      </c>
      <c r="F379" s="16">
        <f t="shared" si="48"/>
        <v>5.3908355795148251E-3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1</v>
      </c>
      <c r="E380" s="16" t="str">
        <f t="shared" si="47"/>
        <v/>
      </c>
      <c r="F380" s="16">
        <f t="shared" si="48"/>
        <v>2.6954177897574125E-3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1</v>
      </c>
      <c r="D384" s="15">
        <v>4</v>
      </c>
      <c r="E384" s="16">
        <f t="shared" si="47"/>
        <v>1.3333333333333334E-2</v>
      </c>
      <c r="F384" s="16">
        <f t="shared" si="48"/>
        <v>1.078167115902965E-2</v>
      </c>
      <c r="G384" s="16">
        <f t="shared" si="50"/>
        <v>3</v>
      </c>
      <c r="H384" s="16">
        <f t="shared" si="49"/>
        <v>0.04</v>
      </c>
    </row>
    <row r="385" spans="1:8" x14ac:dyDescent="0.2">
      <c r="A385" s="13"/>
      <c r="B385" s="14" t="s">
        <v>361</v>
      </c>
      <c r="C385" s="15">
        <v>3</v>
      </c>
      <c r="D385" s="15">
        <v>2</v>
      </c>
      <c r="E385" s="16">
        <f t="shared" si="47"/>
        <v>0.04</v>
      </c>
      <c r="F385" s="16">
        <f t="shared" si="48"/>
        <v>5.3908355795148251E-3</v>
      </c>
      <c r="G385" s="16">
        <f t="shared" si="50"/>
        <v>-0.33333333333333331</v>
      </c>
      <c r="H385" s="16">
        <f t="shared" si="49"/>
        <v>-1.3333333333333332E-2</v>
      </c>
    </row>
    <row r="386" spans="1:8" x14ac:dyDescent="0.2">
      <c r="A386" s="13"/>
      <c r="B386" s="14" t="s">
        <v>362</v>
      </c>
      <c r="C386" s="15">
        <v>17</v>
      </c>
      <c r="D386" s="15">
        <v>116</v>
      </c>
      <c r="E386" s="16">
        <f t="shared" si="47"/>
        <v>0.22666666666666666</v>
      </c>
      <c r="F386" s="16">
        <f t="shared" si="48"/>
        <v>0.31266846361185985</v>
      </c>
      <c r="G386" s="16">
        <f t="shared" si="50"/>
        <v>5.8235294117647056</v>
      </c>
      <c r="H386" s="16">
        <f t="shared" si="49"/>
        <v>1.3199999999999998</v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1</v>
      </c>
      <c r="D388" s="15">
        <v>1</v>
      </c>
      <c r="E388" s="16">
        <f t="shared" si="47"/>
        <v>1.3333333333333334E-2</v>
      </c>
      <c r="F388" s="16">
        <f t="shared" si="48"/>
        <v>2.6954177897574125E-3</v>
      </c>
      <c r="G388" s="16">
        <f t="shared" si="50"/>
        <v>0</v>
      </c>
      <c r="H388" s="16">
        <f t="shared" si="49"/>
        <v>0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5</v>
      </c>
      <c r="E391" s="16" t="str">
        <f t="shared" si="47"/>
        <v/>
      </c>
      <c r="F391" s="16">
        <f t="shared" si="48"/>
        <v>1.3477088948787063E-2</v>
      </c>
      <c r="G391" s="16">
        <f t="shared" si="50"/>
        <v>1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5</v>
      </c>
      <c r="D395" s="15">
        <v>1</v>
      </c>
      <c r="E395" s="16">
        <f t="shared" si="47"/>
        <v>6.6666666666666666E-2</v>
      </c>
      <c r="F395" s="16">
        <f t="shared" si="48"/>
        <v>2.6954177897574125E-3</v>
      </c>
      <c r="G395" s="16">
        <f t="shared" si="50"/>
        <v>-0.8</v>
      </c>
      <c r="H395" s="16">
        <f t="shared" si="49"/>
        <v>-5.3333333333333337E-2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0</v>
      </c>
      <c r="E397" s="16" t="str">
        <f t="shared" si="47"/>
        <v/>
      </c>
      <c r="F397" s="16" t="str">
        <f t="shared" si="48"/>
        <v/>
      </c>
      <c r="G397" s="16" t="str">
        <f t="shared" si="50"/>
        <v xml:space="preserve"> 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10</v>
      </c>
      <c r="D398" s="15">
        <v>2</v>
      </c>
      <c r="E398" s="16">
        <f t="shared" si="47"/>
        <v>0.13333333333333333</v>
      </c>
      <c r="F398" s="16">
        <f t="shared" si="48"/>
        <v>5.3908355795148251E-3</v>
      </c>
      <c r="G398" s="16">
        <f t="shared" si="50"/>
        <v>-0.8</v>
      </c>
      <c r="H398" s="16">
        <f t="shared" si="49"/>
        <v>-0.10666666666666667</v>
      </c>
    </row>
    <row r="399" spans="1:8" x14ac:dyDescent="0.2">
      <c r="A399" s="13"/>
      <c r="B399" s="14" t="s">
        <v>375</v>
      </c>
      <c r="C399" s="15">
        <v>0</v>
      </c>
      <c r="D399" s="15">
        <v>1</v>
      </c>
      <c r="E399" s="16" t="str">
        <f t="shared" si="47"/>
        <v/>
      </c>
      <c r="F399" s="16">
        <f t="shared" si="48"/>
        <v>2.6954177897574125E-3</v>
      </c>
      <c r="G399" s="16">
        <f t="shared" si="50"/>
        <v>1</v>
      </c>
      <c r="H399" s="16" t="str">
        <f t="shared" si="49"/>
        <v/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6</v>
      </c>
      <c r="E401" s="16" t="str">
        <f t="shared" si="47"/>
        <v/>
      </c>
      <c r="F401" s="16">
        <f t="shared" si="48"/>
        <v>1.6172506738544475E-2</v>
      </c>
      <c r="G401" s="16">
        <f t="shared" si="50"/>
        <v>1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2</v>
      </c>
      <c r="D402" s="15">
        <v>2</v>
      </c>
      <c r="E402" s="16">
        <f t="shared" si="47"/>
        <v>2.6666666666666668E-2</v>
      </c>
      <c r="F402" s="16">
        <f t="shared" si="48"/>
        <v>5.3908355795148251E-3</v>
      </c>
      <c r="G402" s="16">
        <f t="shared" si="50"/>
        <v>0</v>
      </c>
      <c r="H402" s="16">
        <f t="shared" si="49"/>
        <v>0</v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13</v>
      </c>
      <c r="E404" s="16" t="str">
        <f t="shared" si="47"/>
        <v/>
      </c>
      <c r="F404" s="16">
        <f t="shared" si="48"/>
        <v>3.5040431266846361E-2</v>
      </c>
      <c r="G404" s="16">
        <f t="shared" si="50"/>
        <v>1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1</v>
      </c>
      <c r="E407" s="16" t="str">
        <f t="shared" si="47"/>
        <v/>
      </c>
      <c r="F407" s="16">
        <f t="shared" si="48"/>
        <v>2.6954177897574125E-3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1</v>
      </c>
      <c r="D409" s="15">
        <v>0</v>
      </c>
      <c r="E409" s="16">
        <f t="shared" si="47"/>
        <v>1.3333333333333334E-2</v>
      </c>
      <c r="F409" s="16" t="str">
        <f t="shared" si="48"/>
        <v/>
      </c>
      <c r="G409" s="16">
        <f t="shared" si="50"/>
        <v>-1</v>
      </c>
      <c r="H409" s="16">
        <f t="shared" si="49"/>
        <v>-1.3333333333333334E-2</v>
      </c>
    </row>
    <row r="410" spans="1:8" x14ac:dyDescent="0.2">
      <c r="A410" s="13"/>
      <c r="B410" s="14" t="s">
        <v>386</v>
      </c>
      <c r="C410" s="15">
        <v>0</v>
      </c>
      <c r="D410" s="15">
        <v>1</v>
      </c>
      <c r="E410" s="16" t="str">
        <f t="shared" si="47"/>
        <v/>
      </c>
      <c r="F410" s="16">
        <f t="shared" si="48"/>
        <v>2.6954177897574125E-3</v>
      </c>
      <c r="G410" s="16">
        <f t="shared" si="50"/>
        <v>1</v>
      </c>
      <c r="H410" s="16" t="str">
        <f t="shared" si="49"/>
        <v/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5</v>
      </c>
      <c r="E412" s="16" t="str">
        <f t="shared" si="47"/>
        <v/>
      </c>
      <c r="F412" s="16">
        <f t="shared" si="48"/>
        <v>1.3477088948787063E-2</v>
      </c>
      <c r="G412" s="16">
        <f t="shared" si="50"/>
        <v>1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2</v>
      </c>
      <c r="E416" s="16" t="str">
        <f t="shared" si="51"/>
        <v/>
      </c>
      <c r="F416" s="16">
        <f t="shared" si="52"/>
        <v>5.3908355795148251E-3</v>
      </c>
      <c r="G416" s="16">
        <f t="shared" si="54"/>
        <v>1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3</v>
      </c>
      <c r="E419" s="16" t="str">
        <f t="shared" si="51"/>
        <v/>
      </c>
      <c r="F419" s="16">
        <f t="shared" si="52"/>
        <v>8.0862533692722376E-3</v>
      </c>
      <c r="G419" s="16">
        <f t="shared" si="54"/>
        <v>1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1</v>
      </c>
      <c r="D420" s="15">
        <v>0</v>
      </c>
      <c r="E420" s="16">
        <f t="shared" si="51"/>
        <v>1.3333333333333334E-2</v>
      </c>
      <c r="F420" s="16" t="str">
        <f t="shared" si="52"/>
        <v/>
      </c>
      <c r="G420" s="16">
        <f t="shared" si="54"/>
        <v>-1</v>
      </c>
      <c r="H420" s="16">
        <f t="shared" si="53"/>
        <v>-1.3333333333333334E-2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1</v>
      </c>
      <c r="E424" s="16" t="str">
        <f t="shared" si="51"/>
        <v/>
      </c>
      <c r="F424" s="16">
        <f t="shared" si="52"/>
        <v>2.6954177897574125E-3</v>
      </c>
      <c r="G424" s="16">
        <f t="shared" si="54"/>
        <v>1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2</v>
      </c>
      <c r="E428" s="16" t="str">
        <f t="shared" si="51"/>
        <v/>
      </c>
      <c r="F428" s="16">
        <f t="shared" si="52"/>
        <v>5.3908355795148251E-3</v>
      </c>
      <c r="G428" s="16">
        <f t="shared" si="54"/>
        <v>1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1</v>
      </c>
      <c r="D432" s="15">
        <v>1</v>
      </c>
      <c r="E432" s="16">
        <f t="shared" si="51"/>
        <v>1.3333333333333334E-2</v>
      </c>
      <c r="F432" s="16">
        <f t="shared" si="52"/>
        <v>2.6954177897574125E-3</v>
      </c>
      <c r="G432" s="16">
        <f t="shared" si="54"/>
        <v>0</v>
      </c>
      <c r="H432" s="16">
        <f t="shared" si="53"/>
        <v>0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2</v>
      </c>
      <c r="D442" s="15">
        <v>2</v>
      </c>
      <c r="E442" s="16">
        <f t="shared" si="51"/>
        <v>2.6666666666666668E-2</v>
      </c>
      <c r="F442" s="16">
        <f t="shared" si="52"/>
        <v>5.3908355795148251E-3</v>
      </c>
      <c r="G442" s="16">
        <f t="shared" si="54"/>
        <v>0</v>
      </c>
      <c r="H442" s="16">
        <f t="shared" si="53"/>
        <v>0</v>
      </c>
    </row>
    <row r="443" spans="1:8" x14ac:dyDescent="0.2">
      <c r="A443" s="13"/>
      <c r="B443" s="14" t="s">
        <v>419</v>
      </c>
      <c r="C443" s="15">
        <v>1</v>
      </c>
      <c r="D443" s="15">
        <v>13</v>
      </c>
      <c r="E443" s="16">
        <f t="shared" si="51"/>
        <v>1.3333333333333334E-2</v>
      </c>
      <c r="F443" s="16">
        <f t="shared" si="52"/>
        <v>3.5040431266846361E-2</v>
      </c>
      <c r="G443" s="16">
        <f t="shared" si="54"/>
        <v>12</v>
      </c>
      <c r="H443" s="16">
        <f t="shared" si="53"/>
        <v>0.16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1</v>
      </c>
      <c r="D445" s="15">
        <v>79</v>
      </c>
      <c r="E445" s="16">
        <f t="shared" si="51"/>
        <v>1.3333333333333334E-2</v>
      </c>
      <c r="F445" s="16">
        <f t="shared" si="52"/>
        <v>0.21293800539083557</v>
      </c>
      <c r="G445" s="16">
        <f t="shared" si="54"/>
        <v>78</v>
      </c>
      <c r="H445" s="16">
        <f t="shared" si="53"/>
        <v>1.04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1</v>
      </c>
      <c r="E450" s="16" t="str">
        <f t="shared" si="51"/>
        <v/>
      </c>
      <c r="F450" s="16">
        <f t="shared" si="52"/>
        <v>2.6954177897574125E-3</v>
      </c>
      <c r="G450" s="16">
        <f t="shared" si="54"/>
        <v>1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1</v>
      </c>
      <c r="D456" s="15">
        <v>0</v>
      </c>
      <c r="E456" s="16">
        <f t="shared" si="51"/>
        <v>1.3333333333333334E-2</v>
      </c>
      <c r="F456" s="16" t="str">
        <f t="shared" si="52"/>
        <v/>
      </c>
      <c r="G456" s="16">
        <f t="shared" si="54"/>
        <v>-1</v>
      </c>
      <c r="H456" s="16">
        <f t="shared" si="53"/>
        <v>-1.3333333333333334E-2</v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1</v>
      </c>
      <c r="E459" s="16" t="str">
        <f t="shared" si="51"/>
        <v/>
      </c>
      <c r="F459" s="16">
        <f t="shared" si="52"/>
        <v>2.6954177897574125E-3</v>
      </c>
      <c r="G459" s="16">
        <f t="shared" si="54"/>
        <v>1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0</v>
      </c>
      <c r="D465" s="15">
        <v>1</v>
      </c>
      <c r="E465" s="16" t="str">
        <f t="shared" si="51"/>
        <v/>
      </c>
      <c r="F465" s="16">
        <f t="shared" si="52"/>
        <v>2.6954177897574125E-3</v>
      </c>
      <c r="G465" s="16">
        <f t="shared" si="54"/>
        <v>1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0</v>
      </c>
      <c r="D471" s="15">
        <v>3</v>
      </c>
      <c r="E471" s="16" t="str">
        <f t="shared" si="51"/>
        <v/>
      </c>
      <c r="F471" s="16">
        <f t="shared" si="52"/>
        <v>8.0862533692722376E-3</v>
      </c>
      <c r="G471" s="16">
        <f t="shared" si="54"/>
        <v>1</v>
      </c>
      <c r="H471" s="16" t="str">
        <f t="shared" si="53"/>
        <v/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4</v>
      </c>
      <c r="D511" s="15">
        <v>0</v>
      </c>
      <c r="E511" s="16">
        <f t="shared" si="55"/>
        <v>5.3333333333333337E-2</v>
      </c>
      <c r="F511" s="16" t="str">
        <f t="shared" si="56"/>
        <v/>
      </c>
      <c r="G511" s="16">
        <f t="shared" si="58"/>
        <v>-1</v>
      </c>
      <c r="H511" s="16">
        <f t="shared" si="57"/>
        <v>-5.3333333333333337E-2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2</v>
      </c>
      <c r="E534" s="16" t="str">
        <f t="shared" si="55"/>
        <v/>
      </c>
      <c r="F534" s="16">
        <f t="shared" si="56"/>
        <v>5.3908355795148251E-3</v>
      </c>
      <c r="G534" s="16">
        <f t="shared" si="58"/>
        <v>1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1</v>
      </c>
      <c r="E535" s="16" t="str">
        <f t="shared" si="55"/>
        <v/>
      </c>
      <c r="F535" s="16">
        <f t="shared" si="56"/>
        <v>2.6954177897574125E-3</v>
      </c>
      <c r="G535" s="16">
        <f t="shared" si="58"/>
        <v>1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1</v>
      </c>
      <c r="D537" s="15">
        <v>0</v>
      </c>
      <c r="E537" s="16">
        <f t="shared" si="55"/>
        <v>1.3333333333333334E-2</v>
      </c>
      <c r="F537" s="16" t="str">
        <f t="shared" si="56"/>
        <v/>
      </c>
      <c r="G537" s="16">
        <f t="shared" si="58"/>
        <v>-1</v>
      </c>
      <c r="H537" s="16">
        <f t="shared" si="57"/>
        <v>-1.3333333333333334E-2</v>
      </c>
    </row>
    <row r="538" spans="1:8" x14ac:dyDescent="0.2">
      <c r="A538" s="13"/>
      <c r="B538" s="14" t="s">
        <v>514</v>
      </c>
      <c r="C538" s="15">
        <v>0</v>
      </c>
      <c r="D538" s="15">
        <v>4</v>
      </c>
      <c r="E538" s="16" t="str">
        <f t="shared" si="55"/>
        <v/>
      </c>
      <c r="F538" s="16">
        <f t="shared" si="56"/>
        <v>1.078167115902965E-2</v>
      </c>
      <c r="G538" s="16">
        <f t="shared" si="58"/>
        <v>1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1</v>
      </c>
      <c r="E541" s="16" t="str">
        <f t="shared" ref="E541:E576" si="59">+IF(C541=0,"",C541/C$349)</f>
        <v/>
      </c>
      <c r="F541" s="16">
        <f t="shared" ref="F541:F576" si="60">+IF(D541=0,"",D541/D$349)</f>
        <v>2.6954177897574125E-3</v>
      </c>
      <c r="G541" s="16">
        <f t="shared" si="58"/>
        <v>1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535</v>
      </c>
      <c r="C560" s="15">
        <v>1</v>
      </c>
      <c r="D560" s="15">
        <v>12</v>
      </c>
      <c r="E560" s="16">
        <f t="shared" si="59"/>
        <v>1.3333333333333334E-2</v>
      </c>
      <c r="F560" s="16">
        <f t="shared" si="60"/>
        <v>3.2345013477088951E-2</v>
      </c>
      <c r="G560" s="16">
        <f t="shared" si="62"/>
        <v>11</v>
      </c>
      <c r="H560" s="16">
        <f t="shared" si="61"/>
        <v>0.14666666666666667</v>
      </c>
    </row>
    <row r="561" spans="1:8" x14ac:dyDescent="0.2">
      <c r="A561" s="13"/>
      <c r="B561" s="14" t="s">
        <v>536</v>
      </c>
      <c r="C561" s="15">
        <v>0</v>
      </c>
      <c r="D561" s="15">
        <v>1</v>
      </c>
      <c r="E561" s="16" t="str">
        <f t="shared" si="59"/>
        <v/>
      </c>
      <c r="F561" s="16">
        <f t="shared" si="60"/>
        <v>2.6954177897574125E-3</v>
      </c>
      <c r="G561" s="16">
        <f t="shared" si="62"/>
        <v>1</v>
      </c>
      <c r="H561" s="16" t="str">
        <f t="shared" si="61"/>
        <v/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1</v>
      </c>
      <c r="D565" s="15">
        <v>6</v>
      </c>
      <c r="E565" s="16">
        <f t="shared" si="59"/>
        <v>1.3333333333333334E-2</v>
      </c>
      <c r="F565" s="16">
        <f t="shared" si="60"/>
        <v>1.6172506738544475E-2</v>
      </c>
      <c r="G565" s="16">
        <f t="shared" si="62"/>
        <v>5</v>
      </c>
      <c r="H565" s="16">
        <f t="shared" si="61"/>
        <v>6.6666666666666666E-2</v>
      </c>
    </row>
    <row r="566" spans="1:8" x14ac:dyDescent="0.2">
      <c r="A566" s="13"/>
      <c r="B566" s="14" t="s">
        <v>541</v>
      </c>
      <c r="C566" s="15">
        <v>0</v>
      </c>
      <c r="D566" s="15">
        <v>1</v>
      </c>
      <c r="E566" s="16" t="str">
        <f t="shared" si="59"/>
        <v/>
      </c>
      <c r="F566" s="16">
        <f t="shared" si="60"/>
        <v>2.6954177897574125E-3</v>
      </c>
      <c r="G566" s="16">
        <f t="shared" si="62"/>
        <v>1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1</v>
      </c>
      <c r="E568" s="16" t="str">
        <f t="shared" si="59"/>
        <v/>
      </c>
      <c r="F568" s="16">
        <f t="shared" si="60"/>
        <v>2.6954177897574125E-3</v>
      </c>
      <c r="G568" s="16">
        <f t="shared" si="62"/>
        <v>1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1</v>
      </c>
      <c r="D574" s="15">
        <v>0</v>
      </c>
      <c r="E574" s="16">
        <f t="shared" si="59"/>
        <v>1.3333333333333334E-2</v>
      </c>
      <c r="F574" s="16" t="str">
        <f t="shared" si="60"/>
        <v/>
      </c>
      <c r="G574" s="16">
        <f t="shared" si="62"/>
        <v>-1</v>
      </c>
      <c r="H574" s="16">
        <f t="shared" si="61"/>
        <v>-1.3333333333333334E-2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1</v>
      </c>
      <c r="D576" s="15">
        <v>0</v>
      </c>
      <c r="E576" s="16">
        <f t="shared" si="59"/>
        <v>1.3333333333333334E-2</v>
      </c>
      <c r="F576" s="16" t="str">
        <f t="shared" si="60"/>
        <v/>
      </c>
      <c r="G576" s="16">
        <f t="shared" si="62"/>
        <v>-1</v>
      </c>
      <c r="H576" s="16">
        <f t="shared" si="61"/>
        <v>-1.3333333333333334E-2</v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19</v>
      </c>
      <c r="D582" s="18">
        <f>SUM(D583:D609)</f>
        <v>57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2</v>
      </c>
      <c r="H582" s="19">
        <f t="shared" ref="H582:H609" si="65">+IF(OR(AND(E582=""),(G582="")),"",E582*G582)</f>
        <v>2</v>
      </c>
    </row>
    <row r="583" spans="1:8" x14ac:dyDescent="0.2">
      <c r="A583" s="13"/>
      <c r="B583" s="14" t="s">
        <v>552</v>
      </c>
      <c r="C583" s="15">
        <v>1</v>
      </c>
      <c r="D583" s="15">
        <v>0</v>
      </c>
      <c r="E583" s="16">
        <f t="shared" si="63"/>
        <v>5.2631578947368418E-2</v>
      </c>
      <c r="F583" s="16" t="str">
        <f t="shared" si="64"/>
        <v/>
      </c>
      <c r="G583" s="16">
        <f t="shared" ref="G583:G609" si="66">+IF(AND(C583=0,D583=0)," ",IF(C583=0,1,IF(D583=0,-1,(D583-C583)/C583)))</f>
        <v>-1</v>
      </c>
      <c r="H583" s="16">
        <f t="shared" si="65"/>
        <v>-5.2631578947368418E-2</v>
      </c>
    </row>
    <row r="584" spans="1:8" x14ac:dyDescent="0.2">
      <c r="A584" s="13"/>
      <c r="B584" s="14" t="s">
        <v>553</v>
      </c>
      <c r="C584" s="15">
        <v>0</v>
      </c>
      <c r="D584" s="15">
        <v>0</v>
      </c>
      <c r="E584" s="16" t="str">
        <f t="shared" si="63"/>
        <v/>
      </c>
      <c r="F584" s="16" t="str">
        <f t="shared" si="64"/>
        <v/>
      </c>
      <c r="G584" s="16" t="str">
        <f t="shared" si="66"/>
        <v xml:space="preserve"> 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0</v>
      </c>
      <c r="D585" s="15">
        <v>10</v>
      </c>
      <c r="E585" s="16" t="str">
        <f t="shared" si="63"/>
        <v/>
      </c>
      <c r="F585" s="16">
        <f t="shared" si="64"/>
        <v>0.17543859649122806</v>
      </c>
      <c r="G585" s="16">
        <f t="shared" si="66"/>
        <v>1</v>
      </c>
      <c r="H585" s="16" t="str">
        <f t="shared" si="65"/>
        <v/>
      </c>
    </row>
    <row r="586" spans="1:8" x14ac:dyDescent="0.2">
      <c r="A586" s="13"/>
      <c r="B586" s="14" t="s">
        <v>555</v>
      </c>
      <c r="C586" s="15">
        <v>2</v>
      </c>
      <c r="D586" s="15">
        <v>5</v>
      </c>
      <c r="E586" s="16">
        <f t="shared" si="63"/>
        <v>0.10526315789473684</v>
      </c>
      <c r="F586" s="16">
        <f t="shared" si="64"/>
        <v>8.771929824561403E-2</v>
      </c>
      <c r="G586" s="16">
        <f t="shared" si="66"/>
        <v>1.5</v>
      </c>
      <c r="H586" s="16">
        <f t="shared" si="65"/>
        <v>0.15789473684210525</v>
      </c>
    </row>
    <row r="587" spans="1:8" x14ac:dyDescent="0.2">
      <c r="A587" s="13"/>
      <c r="B587" s="14" t="s">
        <v>556</v>
      </c>
      <c r="C587" s="15">
        <v>1</v>
      </c>
      <c r="D587" s="15">
        <v>0</v>
      </c>
      <c r="E587" s="16">
        <f t="shared" si="63"/>
        <v>5.2631578947368418E-2</v>
      </c>
      <c r="F587" s="16" t="str">
        <f t="shared" si="64"/>
        <v/>
      </c>
      <c r="G587" s="16">
        <f t="shared" si="66"/>
        <v>-1</v>
      </c>
      <c r="H587" s="16">
        <f t="shared" si="65"/>
        <v>-5.2631578947368418E-2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19</v>
      </c>
      <c r="E590" s="16" t="str">
        <f t="shared" si="63"/>
        <v/>
      </c>
      <c r="F590" s="16">
        <f t="shared" si="64"/>
        <v>0.33333333333333331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4</v>
      </c>
      <c r="E593" s="16" t="str">
        <f t="shared" si="63"/>
        <v/>
      </c>
      <c r="F593" s="16">
        <f t="shared" si="64"/>
        <v>7.0175438596491224E-2</v>
      </c>
      <c r="G593" s="16">
        <f t="shared" si="66"/>
        <v>1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15</v>
      </c>
      <c r="D598" s="15">
        <v>12</v>
      </c>
      <c r="E598" s="16">
        <f t="shared" si="63"/>
        <v>0.78947368421052633</v>
      </c>
      <c r="F598" s="16">
        <f t="shared" si="64"/>
        <v>0.21052631578947367</v>
      </c>
      <c r="G598" s="16">
        <f t="shared" si="66"/>
        <v>-0.2</v>
      </c>
      <c r="H598" s="16">
        <f t="shared" si="65"/>
        <v>-0.15789473684210528</v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0</v>
      </c>
      <c r="D600" s="15">
        <v>3</v>
      </c>
      <c r="E600" s="16" t="str">
        <f t="shared" si="63"/>
        <v/>
      </c>
      <c r="F600" s="16">
        <f t="shared" si="64"/>
        <v>5.2631578947368418E-2</v>
      </c>
      <c r="G600" s="16">
        <f t="shared" si="66"/>
        <v>1</v>
      </c>
      <c r="H600" s="16" t="str">
        <f t="shared" si="65"/>
        <v/>
      </c>
    </row>
    <row r="601" spans="1:8" x14ac:dyDescent="0.2">
      <c r="A601" s="13"/>
      <c r="B601" s="14" t="s">
        <v>570</v>
      </c>
      <c r="C601" s="15">
        <v>0</v>
      </c>
      <c r="D601" s="15">
        <v>2</v>
      </c>
      <c r="E601" s="16" t="str">
        <f t="shared" si="63"/>
        <v/>
      </c>
      <c r="F601" s="16">
        <f t="shared" si="64"/>
        <v>3.5087719298245612E-2</v>
      </c>
      <c r="G601" s="16">
        <f t="shared" si="66"/>
        <v>1</v>
      </c>
      <c r="H601" s="16" t="str">
        <f t="shared" si="65"/>
        <v/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0</v>
      </c>
      <c r="D609" s="15">
        <v>2</v>
      </c>
      <c r="E609" s="16" t="str">
        <f t="shared" si="63"/>
        <v/>
      </c>
      <c r="F609" s="16">
        <f t="shared" si="64"/>
        <v>3.5087719298245612E-2</v>
      </c>
      <c r="G609" s="16">
        <f t="shared" si="66"/>
        <v>1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579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580</v>
      </c>
      <c r="C8" s="11">
        <f>+C19+C75+C173+C349+C582</f>
        <v>131</v>
      </c>
      <c r="D8" s="12">
        <f>+D19+D75+D173+D349+D582</f>
        <v>423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2.2290076335877864</v>
      </c>
      <c r="H8" s="9">
        <f t="shared" ref="H8:H13" si="1">+IF(OR(AND(E8=""),(G8="")),"",E8*G8)</f>
        <v>2.2290076335877864</v>
      </c>
    </row>
    <row r="9" spans="1:8" x14ac:dyDescent="0.2">
      <c r="A9" s="13"/>
      <c r="B9" s="14" t="s">
        <v>7</v>
      </c>
      <c r="C9" s="15">
        <f>+C19</f>
        <v>3</v>
      </c>
      <c r="D9" s="15">
        <f>+D19</f>
        <v>1</v>
      </c>
      <c r="E9" s="16">
        <f t="shared" ref="E9:F13" si="2">+C9/C$8</f>
        <v>2.2900763358778626E-2</v>
      </c>
      <c r="F9" s="16">
        <f t="shared" si="2"/>
        <v>2.3640661938534278E-3</v>
      </c>
      <c r="G9" s="16">
        <f t="shared" si="0"/>
        <v>-0.66666666666666663</v>
      </c>
      <c r="H9" s="16">
        <f t="shared" si="1"/>
        <v>-1.5267175572519083E-2</v>
      </c>
    </row>
    <row r="10" spans="1:8" x14ac:dyDescent="0.2">
      <c r="A10" s="13"/>
      <c r="B10" s="14" t="s">
        <v>8</v>
      </c>
      <c r="C10" s="15">
        <f>+C75</f>
        <v>11</v>
      </c>
      <c r="D10" s="15">
        <f>+D75</f>
        <v>16</v>
      </c>
      <c r="E10" s="16">
        <f t="shared" si="2"/>
        <v>8.3969465648854963E-2</v>
      </c>
      <c r="F10" s="16">
        <f t="shared" si="2"/>
        <v>3.7825059101654845E-2</v>
      </c>
      <c r="G10" s="16">
        <f t="shared" si="0"/>
        <v>0.45454545454545453</v>
      </c>
      <c r="H10" s="16">
        <f t="shared" si="1"/>
        <v>3.8167938931297711E-2</v>
      </c>
    </row>
    <row r="11" spans="1:8" ht="25.5" x14ac:dyDescent="0.2">
      <c r="A11" s="13"/>
      <c r="B11" s="14" t="s">
        <v>9</v>
      </c>
      <c r="C11" s="15">
        <f>+C173</f>
        <v>14</v>
      </c>
      <c r="D11" s="15">
        <f>+D173</f>
        <v>5</v>
      </c>
      <c r="E11" s="16">
        <f t="shared" si="2"/>
        <v>0.10687022900763359</v>
      </c>
      <c r="F11" s="16">
        <f t="shared" si="2"/>
        <v>1.1820330969267139E-2</v>
      </c>
      <c r="G11" s="16">
        <f t="shared" si="0"/>
        <v>-0.6428571428571429</v>
      </c>
      <c r="H11" s="16">
        <f t="shared" si="1"/>
        <v>-6.8702290076335881E-2</v>
      </c>
    </row>
    <row r="12" spans="1:8" x14ac:dyDescent="0.2">
      <c r="A12" s="13"/>
      <c r="B12" s="14" t="s">
        <v>10</v>
      </c>
      <c r="C12" s="15">
        <f>+C349</f>
        <v>41</v>
      </c>
      <c r="D12" s="15">
        <f>+D349</f>
        <v>359</v>
      </c>
      <c r="E12" s="16">
        <f t="shared" si="2"/>
        <v>0.31297709923664124</v>
      </c>
      <c r="F12" s="16">
        <f t="shared" si="2"/>
        <v>0.84869976359338062</v>
      </c>
      <c r="G12" s="16">
        <f t="shared" si="0"/>
        <v>7.7560975609756095</v>
      </c>
      <c r="H12" s="16">
        <f t="shared" si="1"/>
        <v>2.4274809160305346</v>
      </c>
    </row>
    <row r="13" spans="1:8" x14ac:dyDescent="0.2">
      <c r="A13" s="13"/>
      <c r="B13" s="14" t="s">
        <v>11</v>
      </c>
      <c r="C13" s="15">
        <f>+C582</f>
        <v>62</v>
      </c>
      <c r="D13" s="15">
        <f>+D582</f>
        <v>42</v>
      </c>
      <c r="E13" s="16">
        <f t="shared" si="2"/>
        <v>0.47328244274809161</v>
      </c>
      <c r="F13" s="16">
        <f t="shared" si="2"/>
        <v>9.9290780141843976E-2</v>
      </c>
      <c r="G13" s="16">
        <f t="shared" si="0"/>
        <v>-0.32258064516129031</v>
      </c>
      <c r="H13" s="16">
        <f t="shared" si="1"/>
        <v>-0.15267175572519084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3</v>
      </c>
      <c r="D19" s="18">
        <f>SUM(D20:D69)</f>
        <v>1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-0.66666666666666663</v>
      </c>
      <c r="H19" s="19">
        <f t="shared" ref="H19:H50" si="5">+IF(OR(AND(E19=""),(G19="")),"",E19*G19)</f>
        <v>-0.66666666666666663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1</v>
      </c>
      <c r="D30" s="15">
        <v>0</v>
      </c>
      <c r="E30" s="16">
        <f t="shared" si="3"/>
        <v>0.33333333333333331</v>
      </c>
      <c r="F30" s="16" t="str">
        <f t="shared" si="4"/>
        <v/>
      </c>
      <c r="G30" s="16">
        <f t="shared" si="6"/>
        <v>-1</v>
      </c>
      <c r="H30" s="16">
        <f t="shared" si="5"/>
        <v>-0.33333333333333331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1</v>
      </c>
      <c r="E48" s="16" t="str">
        <f t="shared" si="3"/>
        <v/>
      </c>
      <c r="F48" s="16">
        <f t="shared" si="4"/>
        <v>1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1</v>
      </c>
      <c r="D55" s="15">
        <v>0</v>
      </c>
      <c r="E55" s="16">
        <f t="shared" si="7"/>
        <v>0.33333333333333331</v>
      </c>
      <c r="F55" s="16" t="str">
        <f t="shared" si="8"/>
        <v/>
      </c>
      <c r="G55" s="16">
        <f t="shared" si="10"/>
        <v>-1</v>
      </c>
      <c r="H55" s="16">
        <f t="shared" si="9"/>
        <v>-0.33333333333333331</v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1</v>
      </c>
      <c r="D66" s="15">
        <v>0</v>
      </c>
      <c r="E66" s="16">
        <f t="shared" si="7"/>
        <v>0.33333333333333331</v>
      </c>
      <c r="F66" s="16" t="str">
        <f t="shared" si="8"/>
        <v/>
      </c>
      <c r="G66" s="16">
        <f t="shared" si="10"/>
        <v>-1</v>
      </c>
      <c r="H66" s="16">
        <f t="shared" si="9"/>
        <v>-0.33333333333333331</v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11</v>
      </c>
      <c r="D75" s="18">
        <f>SUM(D76:D167)</f>
        <v>16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0.45454545454545453</v>
      </c>
      <c r="H75" s="19">
        <f t="shared" ref="H75:H106" si="13">+IF(OR(AND(E75=""),(G75="")),"",E75*G75)</f>
        <v>0.45454545454545453</v>
      </c>
    </row>
    <row r="76" spans="1:8" x14ac:dyDescent="0.2">
      <c r="A76" s="13"/>
      <c r="B76" s="14" t="s">
        <v>64</v>
      </c>
      <c r="C76" s="15">
        <v>0</v>
      </c>
      <c r="D76" s="15">
        <v>0</v>
      </c>
      <c r="E76" s="16" t="str">
        <f t="shared" si="11"/>
        <v/>
      </c>
      <c r="F76" s="16" t="str">
        <f t="shared" si="12"/>
        <v/>
      </c>
      <c r="G76" s="16" t="str">
        <f t="shared" ref="G76:G107" si="14">+IF(AND(C76=0,D76=0)," ",IF(C76=0,1,IF(D76=0,-1,(D76-C76)/C76)))</f>
        <v xml:space="preserve"> 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1</v>
      </c>
      <c r="D77" s="15">
        <v>0</v>
      </c>
      <c r="E77" s="16">
        <f t="shared" si="11"/>
        <v>9.0909090909090912E-2</v>
      </c>
      <c r="F77" s="16" t="str">
        <f t="shared" si="12"/>
        <v/>
      </c>
      <c r="G77" s="16">
        <f t="shared" si="14"/>
        <v>-1</v>
      </c>
      <c r="H77" s="16">
        <f t="shared" si="13"/>
        <v>-9.0909090909090912E-2</v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0</v>
      </c>
      <c r="D79" s="15">
        <v>0</v>
      </c>
      <c r="E79" s="16" t="str">
        <f t="shared" si="11"/>
        <v/>
      </c>
      <c r="F79" s="16" t="str">
        <f t="shared" si="12"/>
        <v/>
      </c>
      <c r="G79" s="16" t="str">
        <f t="shared" si="14"/>
        <v xml:space="preserve"> </v>
      </c>
      <c r="H79" s="16" t="str">
        <f t="shared" si="13"/>
        <v/>
      </c>
    </row>
    <row r="80" spans="1:8" ht="25.5" x14ac:dyDescent="0.2">
      <c r="A80" s="13"/>
      <c r="B80" s="14" t="s">
        <v>68</v>
      </c>
      <c r="C80" s="15">
        <v>0</v>
      </c>
      <c r="D80" s="15">
        <v>1</v>
      </c>
      <c r="E80" s="16" t="str">
        <f t="shared" si="11"/>
        <v/>
      </c>
      <c r="F80" s="16">
        <f t="shared" si="12"/>
        <v>6.25E-2</v>
      </c>
      <c r="G80" s="16">
        <f t="shared" si="14"/>
        <v>1</v>
      </c>
      <c r="H80" s="16" t="str">
        <f t="shared" si="13"/>
        <v/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1</v>
      </c>
      <c r="D88" s="15">
        <v>0</v>
      </c>
      <c r="E88" s="16">
        <f t="shared" si="11"/>
        <v>9.0909090909090912E-2</v>
      </c>
      <c r="F88" s="16" t="str">
        <f t="shared" si="12"/>
        <v/>
      </c>
      <c r="G88" s="16">
        <f t="shared" si="14"/>
        <v>-1</v>
      </c>
      <c r="H88" s="16">
        <f t="shared" si="13"/>
        <v>-9.0909090909090912E-2</v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0</v>
      </c>
      <c r="D91" s="15">
        <v>1</v>
      </c>
      <c r="E91" s="16" t="str">
        <f t="shared" si="11"/>
        <v/>
      </c>
      <c r="F91" s="16">
        <f t="shared" si="12"/>
        <v>6.25E-2</v>
      </c>
      <c r="G91" s="16">
        <f t="shared" si="14"/>
        <v>1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1</v>
      </c>
      <c r="E103" s="16" t="str">
        <f t="shared" si="11"/>
        <v/>
      </c>
      <c r="F103" s="16">
        <f t="shared" si="12"/>
        <v>6.25E-2</v>
      </c>
      <c r="G103" s="16">
        <f t="shared" si="14"/>
        <v>1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0</v>
      </c>
      <c r="D104" s="15">
        <v>0</v>
      </c>
      <c r="E104" s="16" t="str">
        <f t="shared" si="11"/>
        <v/>
      </c>
      <c r="F104" s="16" t="str">
        <f t="shared" si="12"/>
        <v/>
      </c>
      <c r="G104" s="16" t="str">
        <f t="shared" si="14"/>
        <v xml:space="preserve"> 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1</v>
      </c>
      <c r="D106" s="15">
        <v>0</v>
      </c>
      <c r="E106" s="16">
        <f t="shared" si="11"/>
        <v>9.0909090909090912E-2</v>
      </c>
      <c r="F106" s="16" t="str">
        <f t="shared" si="12"/>
        <v/>
      </c>
      <c r="G106" s="16">
        <f t="shared" si="14"/>
        <v>-1</v>
      </c>
      <c r="H106" s="16">
        <f t="shared" si="13"/>
        <v>-9.0909090909090912E-2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3</v>
      </c>
      <c r="D111" s="15">
        <v>3</v>
      </c>
      <c r="E111" s="16">
        <f t="shared" si="15"/>
        <v>0.27272727272727271</v>
      </c>
      <c r="F111" s="16">
        <f t="shared" si="16"/>
        <v>0.1875</v>
      </c>
      <c r="G111" s="16">
        <f t="shared" si="18"/>
        <v>0</v>
      </c>
      <c r="H111" s="16">
        <f t="shared" si="17"/>
        <v>0</v>
      </c>
    </row>
    <row r="112" spans="1:8" ht="25.5" x14ac:dyDescent="0.2">
      <c r="A112" s="13"/>
      <c r="B112" s="14" t="s">
        <v>101</v>
      </c>
      <c r="C112" s="15">
        <v>0</v>
      </c>
      <c r="D112" s="15">
        <v>1</v>
      </c>
      <c r="E112" s="16" t="str">
        <f t="shared" si="15"/>
        <v/>
      </c>
      <c r="F112" s="16">
        <f t="shared" si="16"/>
        <v>6.25E-2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1</v>
      </c>
      <c r="E115" s="16" t="str">
        <f t="shared" si="15"/>
        <v/>
      </c>
      <c r="F115" s="16">
        <f t="shared" si="16"/>
        <v>6.25E-2</v>
      </c>
      <c r="G115" s="16">
        <f t="shared" si="18"/>
        <v>1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1</v>
      </c>
      <c r="D121" s="15">
        <v>0</v>
      </c>
      <c r="E121" s="16">
        <f t="shared" si="15"/>
        <v>9.0909090909090912E-2</v>
      </c>
      <c r="F121" s="16" t="str">
        <f t="shared" si="16"/>
        <v/>
      </c>
      <c r="G121" s="16">
        <f t="shared" si="18"/>
        <v>-1</v>
      </c>
      <c r="H121" s="16">
        <f t="shared" si="17"/>
        <v>-9.0909090909090912E-2</v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1</v>
      </c>
      <c r="D123" s="15">
        <v>0</v>
      </c>
      <c r="E123" s="16">
        <f t="shared" si="15"/>
        <v>9.0909090909090912E-2</v>
      </c>
      <c r="F123" s="16" t="str">
        <f t="shared" si="16"/>
        <v/>
      </c>
      <c r="G123" s="16">
        <f t="shared" si="18"/>
        <v>-1</v>
      </c>
      <c r="H123" s="16">
        <f t="shared" si="17"/>
        <v>-9.0909090909090912E-2</v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2</v>
      </c>
      <c r="E125" s="16" t="str">
        <f t="shared" si="15"/>
        <v/>
      </c>
      <c r="F125" s="16">
        <f t="shared" si="16"/>
        <v>0.125</v>
      </c>
      <c r="G125" s="16">
        <f t="shared" si="18"/>
        <v>1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1</v>
      </c>
      <c r="D126" s="15">
        <v>2</v>
      </c>
      <c r="E126" s="16">
        <f t="shared" si="15"/>
        <v>9.0909090909090912E-2</v>
      </c>
      <c r="F126" s="16">
        <f t="shared" si="16"/>
        <v>0.125</v>
      </c>
      <c r="G126" s="16">
        <f t="shared" si="18"/>
        <v>1</v>
      </c>
      <c r="H126" s="16">
        <f t="shared" si="17"/>
        <v>9.0909090909090912E-2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1</v>
      </c>
      <c r="E128" s="16" t="str">
        <f t="shared" si="15"/>
        <v/>
      </c>
      <c r="F128" s="16">
        <f t="shared" si="16"/>
        <v>6.25E-2</v>
      </c>
      <c r="G128" s="16">
        <f t="shared" si="18"/>
        <v>1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</v>
      </c>
      <c r="D131" s="15">
        <v>1</v>
      </c>
      <c r="E131" s="16">
        <f t="shared" si="15"/>
        <v>9.0909090909090912E-2</v>
      </c>
      <c r="F131" s="16">
        <f t="shared" si="16"/>
        <v>6.25E-2</v>
      </c>
      <c r="G131" s="16">
        <f t="shared" si="18"/>
        <v>0</v>
      </c>
      <c r="H131" s="16">
        <f t="shared" si="17"/>
        <v>0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1</v>
      </c>
      <c r="D133" s="15">
        <v>1</v>
      </c>
      <c r="E133" s="16">
        <f t="shared" si="15"/>
        <v>9.0909090909090912E-2</v>
      </c>
      <c r="F133" s="16">
        <f t="shared" si="16"/>
        <v>6.25E-2</v>
      </c>
      <c r="G133" s="16">
        <f t="shared" si="18"/>
        <v>0</v>
      </c>
      <c r="H133" s="16">
        <f t="shared" si="17"/>
        <v>0</v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1</v>
      </c>
      <c r="E139" s="16" t="str">
        <f t="shared" ref="E139:E167" si="19">+IF(C139=0,"",C139/C$75)</f>
        <v/>
      </c>
      <c r="F139" s="16">
        <f t="shared" ref="F139:F167" si="20">+IF(D139=0,"",D139/D$75)</f>
        <v>6.25E-2</v>
      </c>
      <c r="G139" s="16">
        <f t="shared" si="18"/>
        <v>1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14</v>
      </c>
      <c r="D173" s="18">
        <f>SUM(D174:D343)</f>
        <v>5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-0.6428571428571429</v>
      </c>
      <c r="H173" s="19">
        <f t="shared" ref="H173:H204" si="25">+IF(OR(AND(E173=""),(G173="")),"",E173*G173)</f>
        <v>-0.6428571428571429</v>
      </c>
    </row>
    <row r="174" spans="1:8" x14ac:dyDescent="0.2">
      <c r="A174" s="13"/>
      <c r="B174" s="14" t="s">
        <v>157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1</v>
      </c>
      <c r="D179" s="15">
        <v>2</v>
      </c>
      <c r="E179" s="16">
        <f t="shared" si="23"/>
        <v>7.1428571428571425E-2</v>
      </c>
      <c r="F179" s="16">
        <f t="shared" si="24"/>
        <v>0.4</v>
      </c>
      <c r="G179" s="16">
        <f t="shared" si="26"/>
        <v>1</v>
      </c>
      <c r="H179" s="16">
        <f t="shared" si="25"/>
        <v>7.1428571428571425E-2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0</v>
      </c>
      <c r="D187" s="15">
        <v>1</v>
      </c>
      <c r="E187" s="16" t="str">
        <f t="shared" si="23"/>
        <v/>
      </c>
      <c r="F187" s="16">
        <f t="shared" si="24"/>
        <v>0.2</v>
      </c>
      <c r="G187" s="16">
        <f t="shared" si="26"/>
        <v>1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1</v>
      </c>
      <c r="D199" s="15">
        <v>0</v>
      </c>
      <c r="E199" s="16">
        <f t="shared" si="23"/>
        <v>7.1428571428571425E-2</v>
      </c>
      <c r="F199" s="16" t="str">
        <f t="shared" si="24"/>
        <v/>
      </c>
      <c r="G199" s="16">
        <f t="shared" si="26"/>
        <v>-1</v>
      </c>
      <c r="H199" s="16">
        <f t="shared" si="25"/>
        <v>-7.1428571428571425E-2</v>
      </c>
    </row>
    <row r="200" spans="1:8" ht="25.5" x14ac:dyDescent="0.2">
      <c r="A200" s="13"/>
      <c r="B200" s="14" t="s">
        <v>183</v>
      </c>
      <c r="C200" s="15">
        <v>0</v>
      </c>
      <c r="D200" s="15">
        <v>1</v>
      </c>
      <c r="E200" s="16" t="str">
        <f t="shared" si="23"/>
        <v/>
      </c>
      <c r="F200" s="16">
        <f t="shared" si="24"/>
        <v>0.2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1</v>
      </c>
      <c r="D202" s="15">
        <v>0</v>
      </c>
      <c r="E202" s="16">
        <f t="shared" si="23"/>
        <v>7.1428571428571425E-2</v>
      </c>
      <c r="F202" s="16" t="str">
        <f t="shared" si="24"/>
        <v/>
      </c>
      <c r="G202" s="16">
        <f t="shared" si="26"/>
        <v>-1</v>
      </c>
      <c r="H202" s="16">
        <f t="shared" si="25"/>
        <v>-7.1428571428571425E-2</v>
      </c>
    </row>
    <row r="203" spans="1:8" x14ac:dyDescent="0.2">
      <c r="A203" s="13"/>
      <c r="B203" s="14" t="s">
        <v>186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0</v>
      </c>
      <c r="D204" s="15">
        <v>0</v>
      </c>
      <c r="E204" s="16" t="str">
        <f t="shared" si="23"/>
        <v/>
      </c>
      <c r="F204" s="16" t="str">
        <f t="shared" si="24"/>
        <v/>
      </c>
      <c r="G204" s="16" t="str">
        <f t="shared" si="26"/>
        <v xml:space="preserve"> 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0</v>
      </c>
      <c r="D213" s="15">
        <v>0</v>
      </c>
      <c r="E213" s="16" t="str">
        <f t="shared" si="27"/>
        <v/>
      </c>
      <c r="F213" s="16" t="str">
        <f t="shared" si="28"/>
        <v/>
      </c>
      <c r="G213" s="16" t="str">
        <f t="shared" si="30"/>
        <v xml:space="preserve"> </v>
      </c>
      <c r="H213" s="16" t="str">
        <f t="shared" si="29"/>
        <v/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5</v>
      </c>
      <c r="D225" s="15">
        <v>1</v>
      </c>
      <c r="E225" s="16">
        <f t="shared" si="27"/>
        <v>0.35714285714285715</v>
      </c>
      <c r="F225" s="16">
        <f t="shared" si="28"/>
        <v>0.2</v>
      </c>
      <c r="G225" s="16">
        <f t="shared" si="30"/>
        <v>-0.8</v>
      </c>
      <c r="H225" s="16">
        <f t="shared" si="29"/>
        <v>-0.28571428571428575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0</v>
      </c>
      <c r="E238" s="16" t="str">
        <f t="shared" si="31"/>
        <v/>
      </c>
      <c r="F238" s="16" t="str">
        <f t="shared" si="32"/>
        <v/>
      </c>
      <c r="G238" s="16" t="str">
        <f t="shared" ref="G238:G269" si="34">+IF(AND(C238=0,D238=0)," ",IF(C238=0,1,IF(D238=0,-1,(D238-C238)/C238)))</f>
        <v xml:space="preserve"> 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2</v>
      </c>
      <c r="D271" s="15">
        <v>0</v>
      </c>
      <c r="E271" s="16">
        <f t="shared" si="35"/>
        <v>0.14285714285714285</v>
      </c>
      <c r="F271" s="16" t="str">
        <f t="shared" si="36"/>
        <v/>
      </c>
      <c r="G271" s="16">
        <f t="shared" si="38"/>
        <v>-1</v>
      </c>
      <c r="H271" s="16">
        <f t="shared" si="37"/>
        <v>-0.14285714285714285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2</v>
      </c>
      <c r="D300" s="15">
        <v>0</v>
      </c>
      <c r="E300" s="16">
        <f t="shared" si="35"/>
        <v>0.14285714285714285</v>
      </c>
      <c r="F300" s="16" t="str">
        <f t="shared" si="36"/>
        <v/>
      </c>
      <c r="G300" s="16">
        <f t="shared" si="38"/>
        <v>-1</v>
      </c>
      <c r="H300" s="16">
        <f t="shared" si="37"/>
        <v>-0.14285714285714285</v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</v>
      </c>
      <c r="D319" s="15">
        <v>0</v>
      </c>
      <c r="E319" s="16">
        <f t="shared" si="39"/>
        <v>7.1428571428571425E-2</v>
      </c>
      <c r="F319" s="16" t="str">
        <f t="shared" si="40"/>
        <v/>
      </c>
      <c r="G319" s="16">
        <f t="shared" si="42"/>
        <v>-1</v>
      </c>
      <c r="H319" s="16">
        <f t="shared" si="41"/>
        <v>-7.1428571428571425E-2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1</v>
      </c>
      <c r="D341" s="15">
        <v>0</v>
      </c>
      <c r="E341" s="16">
        <f t="shared" si="43"/>
        <v>7.1428571428571425E-2</v>
      </c>
      <c r="F341" s="16" t="str">
        <f t="shared" si="44"/>
        <v/>
      </c>
      <c r="G341" s="16">
        <f t="shared" si="46"/>
        <v>-1</v>
      </c>
      <c r="H341" s="16">
        <f t="shared" si="45"/>
        <v>-7.1428571428571425E-2</v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41</v>
      </c>
      <c r="D349" s="18">
        <f>SUM(D350:D576)</f>
        <v>359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7.7560975609756095</v>
      </c>
      <c r="H349" s="19">
        <f t="shared" ref="H349:H412" si="49">+IF(OR(AND(E349=""),(G349="")),"",E349*G349)</f>
        <v>7.7560975609756095</v>
      </c>
    </row>
    <row r="350" spans="1:8" x14ac:dyDescent="0.2">
      <c r="A350" s="13"/>
      <c r="B350" s="14" t="s">
        <v>326</v>
      </c>
      <c r="C350" s="15">
        <v>2</v>
      </c>
      <c r="D350" s="15">
        <v>1</v>
      </c>
      <c r="E350" s="16">
        <f t="shared" si="47"/>
        <v>4.878048780487805E-2</v>
      </c>
      <c r="F350" s="16">
        <f t="shared" si="48"/>
        <v>2.7855153203342618E-3</v>
      </c>
      <c r="G350" s="16">
        <f t="shared" ref="G350:G413" si="50">+IF(AND(C350=0,D350=0)," ",IF(C350=0,1,IF(D350=0,-1,(D350-C350)/C350)))</f>
        <v>-0.5</v>
      </c>
      <c r="H350" s="16">
        <f t="shared" si="49"/>
        <v>-2.4390243902439025E-2</v>
      </c>
    </row>
    <row r="351" spans="1:8" x14ac:dyDescent="0.2">
      <c r="A351" s="13"/>
      <c r="B351" s="14" t="s">
        <v>327</v>
      </c>
      <c r="C351" s="15">
        <v>0</v>
      </c>
      <c r="D351" s="15">
        <v>1</v>
      </c>
      <c r="E351" s="16" t="str">
        <f t="shared" si="47"/>
        <v/>
      </c>
      <c r="F351" s="16">
        <f t="shared" si="48"/>
        <v>2.7855153203342618E-3</v>
      </c>
      <c r="G351" s="16">
        <f t="shared" si="50"/>
        <v>1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</v>
      </c>
      <c r="D355" s="15">
        <v>1</v>
      </c>
      <c r="E355" s="16">
        <f t="shared" si="47"/>
        <v>2.4390243902439025E-2</v>
      </c>
      <c r="F355" s="16">
        <f t="shared" si="48"/>
        <v>2.7855153203342618E-3</v>
      </c>
      <c r="G355" s="16">
        <f t="shared" si="50"/>
        <v>0</v>
      </c>
      <c r="H355" s="16">
        <f t="shared" si="49"/>
        <v>0</v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8</v>
      </c>
      <c r="D361" s="15">
        <v>274</v>
      </c>
      <c r="E361" s="16">
        <f t="shared" si="47"/>
        <v>0.1951219512195122</v>
      </c>
      <c r="F361" s="16">
        <f t="shared" si="48"/>
        <v>0.76323119777158777</v>
      </c>
      <c r="G361" s="16">
        <f t="shared" si="50"/>
        <v>33.25</v>
      </c>
      <c r="H361" s="16">
        <f t="shared" si="49"/>
        <v>6.4878048780487809</v>
      </c>
    </row>
    <row r="362" spans="1:8" x14ac:dyDescent="0.2">
      <c r="A362" s="13"/>
      <c r="B362" s="14" t="s">
        <v>338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3</v>
      </c>
      <c r="D364" s="15">
        <v>0</v>
      </c>
      <c r="E364" s="16">
        <f t="shared" si="47"/>
        <v>7.3170731707317069E-2</v>
      </c>
      <c r="F364" s="16" t="str">
        <f t="shared" si="48"/>
        <v/>
      </c>
      <c r="G364" s="16">
        <f t="shared" si="50"/>
        <v>-1</v>
      </c>
      <c r="H364" s="16">
        <f t="shared" si="49"/>
        <v>-7.3170731707317069E-2</v>
      </c>
    </row>
    <row r="365" spans="1:8" x14ac:dyDescent="0.2">
      <c r="A365" s="13"/>
      <c r="B365" s="14" t="s">
        <v>341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2</v>
      </c>
      <c r="D369" s="15">
        <v>0</v>
      </c>
      <c r="E369" s="16">
        <f t="shared" si="47"/>
        <v>4.878048780487805E-2</v>
      </c>
      <c r="F369" s="16" t="str">
        <f t="shared" si="48"/>
        <v/>
      </c>
      <c r="G369" s="16">
        <f t="shared" si="50"/>
        <v>-1</v>
      </c>
      <c r="H369" s="16">
        <f t="shared" si="49"/>
        <v>-4.878048780487805E-2</v>
      </c>
    </row>
    <row r="370" spans="1:8" x14ac:dyDescent="0.2">
      <c r="A370" s="13"/>
      <c r="B370" s="14" t="s">
        <v>346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1</v>
      </c>
      <c r="D372" s="15">
        <v>0</v>
      </c>
      <c r="E372" s="16">
        <f t="shared" si="47"/>
        <v>2.4390243902439025E-2</v>
      </c>
      <c r="F372" s="16" t="str">
        <f t="shared" si="48"/>
        <v/>
      </c>
      <c r="G372" s="16">
        <f t="shared" si="50"/>
        <v>-1</v>
      </c>
      <c r="H372" s="16">
        <f t="shared" si="49"/>
        <v>-2.4390243902439025E-2</v>
      </c>
    </row>
    <row r="373" spans="1:8" x14ac:dyDescent="0.2">
      <c r="A373" s="13"/>
      <c r="B373" s="14" t="s">
        <v>349</v>
      </c>
      <c r="C373" s="15">
        <v>0</v>
      </c>
      <c r="D373" s="15">
        <v>0</v>
      </c>
      <c r="E373" s="16" t="str">
        <f t="shared" si="47"/>
        <v/>
      </c>
      <c r="F373" s="16" t="str">
        <f t="shared" si="48"/>
        <v/>
      </c>
      <c r="G373" s="16" t="str">
        <f t="shared" si="50"/>
        <v xml:space="preserve"> </v>
      </c>
      <c r="H373" s="16" t="str">
        <f t="shared" si="49"/>
        <v/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1</v>
      </c>
      <c r="D383" s="15">
        <v>1</v>
      </c>
      <c r="E383" s="16">
        <f t="shared" si="47"/>
        <v>2.4390243902439025E-2</v>
      </c>
      <c r="F383" s="16">
        <f t="shared" si="48"/>
        <v>2.7855153203342618E-3</v>
      </c>
      <c r="G383" s="16">
        <f t="shared" si="50"/>
        <v>0</v>
      </c>
      <c r="H383" s="16">
        <f t="shared" si="49"/>
        <v>0</v>
      </c>
    </row>
    <row r="384" spans="1:8" x14ac:dyDescent="0.2">
      <c r="A384" s="13"/>
      <c r="B384" s="14" t="s">
        <v>360</v>
      </c>
      <c r="C384" s="15">
        <v>0</v>
      </c>
      <c r="D384" s="15">
        <v>0</v>
      </c>
      <c r="E384" s="16" t="str">
        <f t="shared" si="47"/>
        <v/>
      </c>
      <c r="F384" s="16" t="str">
        <f t="shared" si="48"/>
        <v/>
      </c>
      <c r="G384" s="16" t="str">
        <f t="shared" si="50"/>
        <v xml:space="preserve"> </v>
      </c>
      <c r="H384" s="16" t="str">
        <f t="shared" si="49"/>
        <v/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1</v>
      </c>
      <c r="D386" s="15">
        <v>1</v>
      </c>
      <c r="E386" s="16">
        <f t="shared" si="47"/>
        <v>2.4390243902439025E-2</v>
      </c>
      <c r="F386" s="16">
        <f t="shared" si="48"/>
        <v>2.7855153203342618E-3</v>
      </c>
      <c r="G386" s="16">
        <f t="shared" si="50"/>
        <v>0</v>
      </c>
      <c r="H386" s="16">
        <f t="shared" si="49"/>
        <v>0</v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1</v>
      </c>
      <c r="E388" s="16" t="str">
        <f t="shared" si="47"/>
        <v/>
      </c>
      <c r="F388" s="16">
        <f t="shared" si="48"/>
        <v>2.7855153203342618E-3</v>
      </c>
      <c r="G388" s="16">
        <f t="shared" si="50"/>
        <v>1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1</v>
      </c>
      <c r="D391" s="15">
        <v>16</v>
      </c>
      <c r="E391" s="16">
        <f t="shared" si="47"/>
        <v>2.4390243902439025E-2</v>
      </c>
      <c r="F391" s="16">
        <f t="shared" si="48"/>
        <v>4.456824512534819E-2</v>
      </c>
      <c r="G391" s="16">
        <f t="shared" si="50"/>
        <v>15</v>
      </c>
      <c r="H391" s="16">
        <f t="shared" si="49"/>
        <v>0.36585365853658536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0</v>
      </c>
      <c r="D395" s="15">
        <v>4</v>
      </c>
      <c r="E395" s="16" t="str">
        <f t="shared" si="47"/>
        <v/>
      </c>
      <c r="F395" s="16">
        <f t="shared" si="48"/>
        <v>1.1142061281337047E-2</v>
      </c>
      <c r="G395" s="16">
        <f t="shared" si="50"/>
        <v>1</v>
      </c>
      <c r="H395" s="16" t="str">
        <f t="shared" si="49"/>
        <v/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3</v>
      </c>
      <c r="D397" s="15">
        <v>0</v>
      </c>
      <c r="E397" s="16">
        <f t="shared" si="47"/>
        <v>7.3170731707317069E-2</v>
      </c>
      <c r="F397" s="16" t="str">
        <f t="shared" si="48"/>
        <v/>
      </c>
      <c r="G397" s="16">
        <f t="shared" si="50"/>
        <v>-1</v>
      </c>
      <c r="H397" s="16">
        <f t="shared" si="49"/>
        <v>-7.3170731707317069E-2</v>
      </c>
    </row>
    <row r="398" spans="1:8" x14ac:dyDescent="0.2">
      <c r="A398" s="13"/>
      <c r="B398" s="14" t="s">
        <v>374</v>
      </c>
      <c r="C398" s="15">
        <v>1</v>
      </c>
      <c r="D398" s="15">
        <v>1</v>
      </c>
      <c r="E398" s="16">
        <f t="shared" si="47"/>
        <v>2.4390243902439025E-2</v>
      </c>
      <c r="F398" s="16">
        <f t="shared" si="48"/>
        <v>2.7855153203342618E-3</v>
      </c>
      <c r="G398" s="16">
        <f t="shared" si="50"/>
        <v>0</v>
      </c>
      <c r="H398" s="16">
        <f t="shared" si="49"/>
        <v>0</v>
      </c>
    </row>
    <row r="399" spans="1:8" x14ac:dyDescent="0.2">
      <c r="A399" s="13"/>
      <c r="B399" s="14" t="s">
        <v>375</v>
      </c>
      <c r="C399" s="15">
        <v>1</v>
      </c>
      <c r="D399" s="15">
        <v>26</v>
      </c>
      <c r="E399" s="16">
        <f t="shared" si="47"/>
        <v>2.4390243902439025E-2</v>
      </c>
      <c r="F399" s="16">
        <f t="shared" si="48"/>
        <v>7.2423398328690811E-2</v>
      </c>
      <c r="G399" s="16">
        <f t="shared" si="50"/>
        <v>25</v>
      </c>
      <c r="H399" s="16">
        <f t="shared" si="49"/>
        <v>0.6097560975609756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1</v>
      </c>
      <c r="D403" s="15">
        <v>21</v>
      </c>
      <c r="E403" s="16">
        <f t="shared" si="47"/>
        <v>2.4390243902439025E-2</v>
      </c>
      <c r="F403" s="16">
        <f t="shared" si="48"/>
        <v>5.8495821727019497E-2</v>
      </c>
      <c r="G403" s="16">
        <f t="shared" si="50"/>
        <v>20</v>
      </c>
      <c r="H403" s="16">
        <f t="shared" si="49"/>
        <v>0.48780487804878048</v>
      </c>
    </row>
    <row r="404" spans="1:8" x14ac:dyDescent="0.2">
      <c r="A404" s="13"/>
      <c r="B404" s="14" t="s">
        <v>380</v>
      </c>
      <c r="C404" s="15">
        <v>0</v>
      </c>
      <c r="D404" s="15">
        <v>7</v>
      </c>
      <c r="E404" s="16" t="str">
        <f t="shared" si="47"/>
        <v/>
      </c>
      <c r="F404" s="16">
        <f t="shared" si="48"/>
        <v>1.9498607242339833E-2</v>
      </c>
      <c r="G404" s="16">
        <f t="shared" si="50"/>
        <v>1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1</v>
      </c>
      <c r="D410" s="15">
        <v>0</v>
      </c>
      <c r="E410" s="16">
        <f t="shared" si="47"/>
        <v>2.4390243902439025E-2</v>
      </c>
      <c r="F410" s="16" t="str">
        <f t="shared" si="48"/>
        <v/>
      </c>
      <c r="G410" s="16">
        <f t="shared" si="50"/>
        <v>-1</v>
      </c>
      <c r="H410" s="16">
        <f t="shared" si="49"/>
        <v>-2.4390243902439025E-2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5</v>
      </c>
      <c r="D420" s="15">
        <v>0</v>
      </c>
      <c r="E420" s="16">
        <f t="shared" si="51"/>
        <v>0.12195121951219512</v>
      </c>
      <c r="F420" s="16" t="str">
        <f t="shared" si="52"/>
        <v/>
      </c>
      <c r="G420" s="16">
        <f t="shared" si="54"/>
        <v>-1</v>
      </c>
      <c r="H420" s="16">
        <f t="shared" si="53"/>
        <v>-0.12195121951219512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1</v>
      </c>
      <c r="E429" s="16" t="str">
        <f t="shared" si="51"/>
        <v/>
      </c>
      <c r="F429" s="16">
        <f t="shared" si="52"/>
        <v>2.7855153203342618E-3</v>
      </c>
      <c r="G429" s="16">
        <f t="shared" si="54"/>
        <v>1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2</v>
      </c>
      <c r="D442" s="15">
        <v>0</v>
      </c>
      <c r="E442" s="16">
        <f t="shared" si="51"/>
        <v>4.878048780487805E-2</v>
      </c>
      <c r="F442" s="16" t="str">
        <f t="shared" si="52"/>
        <v/>
      </c>
      <c r="G442" s="16">
        <f t="shared" si="54"/>
        <v>-1</v>
      </c>
      <c r="H442" s="16">
        <f t="shared" si="53"/>
        <v>-4.878048780487805E-2</v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3</v>
      </c>
      <c r="D445" s="15">
        <v>0</v>
      </c>
      <c r="E445" s="16">
        <f t="shared" si="51"/>
        <v>7.3170731707317069E-2</v>
      </c>
      <c r="F445" s="16" t="str">
        <f t="shared" si="52"/>
        <v/>
      </c>
      <c r="G445" s="16">
        <f t="shared" si="54"/>
        <v>-1</v>
      </c>
      <c r="H445" s="16">
        <f t="shared" si="53"/>
        <v>-7.3170731707317069E-2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1</v>
      </c>
      <c r="D471" s="15">
        <v>1</v>
      </c>
      <c r="E471" s="16">
        <f t="shared" si="51"/>
        <v>2.4390243902439025E-2</v>
      </c>
      <c r="F471" s="16">
        <f t="shared" si="52"/>
        <v>2.7855153203342618E-3</v>
      </c>
      <c r="G471" s="16">
        <f t="shared" si="54"/>
        <v>0</v>
      </c>
      <c r="H471" s="16">
        <f t="shared" si="53"/>
        <v>0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1</v>
      </c>
      <c r="D534" s="15">
        <v>0</v>
      </c>
      <c r="E534" s="16">
        <f t="shared" si="55"/>
        <v>2.4390243902439025E-2</v>
      </c>
      <c r="F534" s="16" t="str">
        <f t="shared" si="56"/>
        <v/>
      </c>
      <c r="G534" s="16">
        <f t="shared" si="58"/>
        <v>-1</v>
      </c>
      <c r="H534" s="16">
        <f t="shared" si="57"/>
        <v>-2.4390243902439025E-2</v>
      </c>
    </row>
    <row r="535" spans="1:8" x14ac:dyDescent="0.2">
      <c r="A535" s="13"/>
      <c r="B535" s="14" t="s">
        <v>511</v>
      </c>
      <c r="C535" s="15">
        <v>1</v>
      </c>
      <c r="D535" s="15">
        <v>1</v>
      </c>
      <c r="E535" s="16">
        <f t="shared" si="55"/>
        <v>2.4390243902439025E-2</v>
      </c>
      <c r="F535" s="16">
        <f t="shared" si="56"/>
        <v>2.7855153203342618E-3</v>
      </c>
      <c r="G535" s="16">
        <f t="shared" si="58"/>
        <v>0</v>
      </c>
      <c r="H535" s="16">
        <f t="shared" si="57"/>
        <v>0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535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0</v>
      </c>
      <c r="D561" s="15">
        <v>0</v>
      </c>
      <c r="E561" s="16" t="str">
        <f t="shared" si="59"/>
        <v/>
      </c>
      <c r="F561" s="16" t="str">
        <f t="shared" si="60"/>
        <v/>
      </c>
      <c r="G561" s="16" t="str">
        <f t="shared" si="62"/>
        <v xml:space="preserve"> </v>
      </c>
      <c r="H561" s="16" t="str">
        <f t="shared" si="61"/>
        <v/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1</v>
      </c>
      <c r="E566" s="16" t="str">
        <f t="shared" si="59"/>
        <v/>
      </c>
      <c r="F566" s="16">
        <f t="shared" si="60"/>
        <v>2.7855153203342618E-3</v>
      </c>
      <c r="G566" s="16">
        <f t="shared" si="62"/>
        <v>1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0</v>
      </c>
      <c r="E568" s="16" t="str">
        <f t="shared" si="59"/>
        <v/>
      </c>
      <c r="F568" s="16" t="str">
        <f t="shared" si="60"/>
        <v/>
      </c>
      <c r="G568" s="16" t="str">
        <f t="shared" si="62"/>
        <v xml:space="preserve"> 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1</v>
      </c>
      <c r="D574" s="15">
        <v>0</v>
      </c>
      <c r="E574" s="16">
        <f t="shared" si="59"/>
        <v>2.4390243902439025E-2</v>
      </c>
      <c r="F574" s="16" t="str">
        <f t="shared" si="60"/>
        <v/>
      </c>
      <c r="G574" s="16">
        <f t="shared" si="62"/>
        <v>-1</v>
      </c>
      <c r="H574" s="16">
        <f t="shared" si="61"/>
        <v>-2.4390243902439025E-2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62</v>
      </c>
      <c r="D582" s="18">
        <f>SUM(D583:D609)</f>
        <v>42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-0.32258064516129031</v>
      </c>
      <c r="H582" s="19">
        <f t="shared" ref="H582:H609" si="65">+IF(OR(AND(E582=""),(G582="")),"",E582*G582)</f>
        <v>-0.32258064516129031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0</v>
      </c>
      <c r="E584" s="16" t="str">
        <f t="shared" si="63"/>
        <v/>
      </c>
      <c r="F584" s="16" t="str">
        <f t="shared" si="64"/>
        <v/>
      </c>
      <c r="G584" s="16" t="str">
        <f t="shared" si="66"/>
        <v xml:space="preserve"> 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0</v>
      </c>
      <c r="D585" s="15">
        <v>2</v>
      </c>
      <c r="E585" s="16" t="str">
        <f t="shared" si="63"/>
        <v/>
      </c>
      <c r="F585" s="16">
        <f t="shared" si="64"/>
        <v>4.7619047619047616E-2</v>
      </c>
      <c r="G585" s="16">
        <f t="shared" si="66"/>
        <v>1</v>
      </c>
      <c r="H585" s="16" t="str">
        <f t="shared" si="65"/>
        <v/>
      </c>
    </row>
    <row r="586" spans="1:8" x14ac:dyDescent="0.2">
      <c r="A586" s="13"/>
      <c r="B586" s="14" t="s">
        <v>555</v>
      </c>
      <c r="C586" s="15">
        <v>2</v>
      </c>
      <c r="D586" s="15">
        <v>2</v>
      </c>
      <c r="E586" s="16">
        <f t="shared" si="63"/>
        <v>3.2258064516129031E-2</v>
      </c>
      <c r="F586" s="16">
        <f t="shared" si="64"/>
        <v>4.7619047619047616E-2</v>
      </c>
      <c r="G586" s="16">
        <f t="shared" si="66"/>
        <v>0</v>
      </c>
      <c r="H586" s="16">
        <f t="shared" si="65"/>
        <v>0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2</v>
      </c>
      <c r="D600" s="15">
        <v>1</v>
      </c>
      <c r="E600" s="16">
        <f t="shared" si="63"/>
        <v>3.2258064516129031E-2</v>
      </c>
      <c r="F600" s="16">
        <f t="shared" si="64"/>
        <v>2.3809523809523808E-2</v>
      </c>
      <c r="G600" s="16">
        <f t="shared" si="66"/>
        <v>-0.5</v>
      </c>
      <c r="H600" s="16">
        <f t="shared" si="65"/>
        <v>-1.6129032258064516E-2</v>
      </c>
    </row>
    <row r="601" spans="1:8" x14ac:dyDescent="0.2">
      <c r="A601" s="13"/>
      <c r="B601" s="14" t="s">
        <v>570</v>
      </c>
      <c r="C601" s="15">
        <v>57</v>
      </c>
      <c r="D601" s="15">
        <v>29</v>
      </c>
      <c r="E601" s="16">
        <f t="shared" si="63"/>
        <v>0.91935483870967738</v>
      </c>
      <c r="F601" s="16">
        <f t="shared" si="64"/>
        <v>0.69047619047619047</v>
      </c>
      <c r="G601" s="16">
        <f t="shared" si="66"/>
        <v>-0.49122807017543857</v>
      </c>
      <c r="H601" s="16">
        <f t="shared" si="65"/>
        <v>-0.45161290322580638</v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8</v>
      </c>
      <c r="E607" s="16" t="str">
        <f t="shared" si="63"/>
        <v/>
      </c>
      <c r="F607" s="16">
        <f t="shared" si="64"/>
        <v>0.19047619047619047</v>
      </c>
      <c r="G607" s="16">
        <f t="shared" si="66"/>
        <v>1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1</v>
      </c>
      <c r="D608" s="15">
        <v>0</v>
      </c>
      <c r="E608" s="16">
        <f t="shared" si="63"/>
        <v>1.6129032258064516E-2</v>
      </c>
      <c r="F608" s="16" t="str">
        <f t="shared" si="64"/>
        <v/>
      </c>
      <c r="G608" s="16">
        <f t="shared" si="66"/>
        <v>-1</v>
      </c>
      <c r="H608" s="16">
        <f t="shared" si="65"/>
        <v>-1.6129032258064516E-2</v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614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615</v>
      </c>
      <c r="C8" s="11">
        <f>+C19+C75+C173+C349+C582</f>
        <v>4471</v>
      </c>
      <c r="D8" s="12">
        <f>+D19+D75+D173+D349+D582</f>
        <v>5661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0.26615969581749049</v>
      </c>
      <c r="H8" s="9">
        <f t="shared" ref="H8:H13" si="1">+IF(OR(AND(E8=""),(G8="")),"",E8*G8)</f>
        <v>0.26615969581749049</v>
      </c>
    </row>
    <row r="9" spans="1:8" x14ac:dyDescent="0.2">
      <c r="A9" s="13"/>
      <c r="B9" s="14" t="s">
        <v>7</v>
      </c>
      <c r="C9" s="15">
        <f>+C19</f>
        <v>39</v>
      </c>
      <c r="D9" s="15">
        <f>+D19</f>
        <v>83</v>
      </c>
      <c r="E9" s="16">
        <f t="shared" ref="E9:F13" si="2">+C9/C$8</f>
        <v>8.7228807872959061E-3</v>
      </c>
      <c r="F9" s="16">
        <f t="shared" si="2"/>
        <v>1.4661720544073486E-2</v>
      </c>
      <c r="G9" s="16">
        <f t="shared" si="0"/>
        <v>1.1282051282051282</v>
      </c>
      <c r="H9" s="16">
        <f t="shared" si="1"/>
        <v>9.8411988369492276E-3</v>
      </c>
    </row>
    <row r="10" spans="1:8" x14ac:dyDescent="0.2">
      <c r="A10" s="13"/>
      <c r="B10" s="14" t="s">
        <v>8</v>
      </c>
      <c r="C10" s="15">
        <f>+C75</f>
        <v>728</v>
      </c>
      <c r="D10" s="15">
        <f>+D75</f>
        <v>868</v>
      </c>
      <c r="E10" s="16">
        <f t="shared" si="2"/>
        <v>0.1628271080295236</v>
      </c>
      <c r="F10" s="16">
        <f t="shared" si="2"/>
        <v>0.15332980038862393</v>
      </c>
      <c r="G10" s="16">
        <f t="shared" si="0"/>
        <v>0.19230769230769232</v>
      </c>
      <c r="H10" s="16">
        <f t="shared" si="1"/>
        <v>3.1312905390293001E-2</v>
      </c>
    </row>
    <row r="11" spans="1:8" ht="25.5" x14ac:dyDescent="0.2">
      <c r="A11" s="13"/>
      <c r="B11" s="14" t="s">
        <v>9</v>
      </c>
      <c r="C11" s="15">
        <f>+C173</f>
        <v>783</v>
      </c>
      <c r="D11" s="15">
        <f>+D173</f>
        <v>1162</v>
      </c>
      <c r="E11" s="16">
        <f t="shared" si="2"/>
        <v>0.17512860657571014</v>
      </c>
      <c r="F11" s="16">
        <f t="shared" si="2"/>
        <v>0.2052640876170288</v>
      </c>
      <c r="G11" s="16">
        <f t="shared" si="0"/>
        <v>0.48403575989782888</v>
      </c>
      <c r="H11" s="16">
        <f t="shared" si="1"/>
        <v>8.4768508163721765E-2</v>
      </c>
    </row>
    <row r="12" spans="1:8" x14ac:dyDescent="0.2">
      <c r="A12" s="13"/>
      <c r="B12" s="14" t="s">
        <v>10</v>
      </c>
      <c r="C12" s="15">
        <f>+C349</f>
        <v>2199</v>
      </c>
      <c r="D12" s="15">
        <f>+D349</f>
        <v>2635</v>
      </c>
      <c r="E12" s="16">
        <f t="shared" si="2"/>
        <v>0.49183627823753073</v>
      </c>
      <c r="F12" s="16">
        <f t="shared" si="2"/>
        <v>0.46546546546546547</v>
      </c>
      <c r="G12" s="16">
        <f t="shared" si="0"/>
        <v>0.1982719417917235</v>
      </c>
      <c r="H12" s="16">
        <f t="shared" si="1"/>
        <v>9.751733392976962E-2</v>
      </c>
    </row>
    <row r="13" spans="1:8" x14ac:dyDescent="0.2">
      <c r="A13" s="13"/>
      <c r="B13" s="14" t="s">
        <v>11</v>
      </c>
      <c r="C13" s="15">
        <f>+C582</f>
        <v>722</v>
      </c>
      <c r="D13" s="15">
        <f>+D582</f>
        <v>913</v>
      </c>
      <c r="E13" s="16">
        <f t="shared" si="2"/>
        <v>0.16148512636993961</v>
      </c>
      <c r="F13" s="16">
        <f t="shared" si="2"/>
        <v>0.16127892598480834</v>
      </c>
      <c r="G13" s="16">
        <f t="shared" si="0"/>
        <v>0.26454293628808867</v>
      </c>
      <c r="H13" s="16">
        <f t="shared" si="1"/>
        <v>4.271974949675688E-2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39</v>
      </c>
      <c r="D19" s="18">
        <f>SUM(D20:D69)</f>
        <v>83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1.1282051282051282</v>
      </c>
      <c r="H19" s="19">
        <f t="shared" ref="H19:H50" si="5">+IF(OR(AND(E19=""),(G19="")),"",E19*G19)</f>
        <v>1.1282051282051282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7</v>
      </c>
      <c r="D21" s="15">
        <v>7</v>
      </c>
      <c r="E21" s="16">
        <f t="shared" si="3"/>
        <v>0.17948717948717949</v>
      </c>
      <c r="F21" s="16">
        <f t="shared" si="4"/>
        <v>8.4337349397590355E-2</v>
      </c>
      <c r="G21" s="16">
        <f t="shared" si="6"/>
        <v>0</v>
      </c>
      <c r="H21" s="16">
        <f t="shared" si="5"/>
        <v>0</v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2</v>
      </c>
      <c r="E24" s="16" t="str">
        <f t="shared" si="3"/>
        <v/>
      </c>
      <c r="F24" s="16">
        <f t="shared" si="4"/>
        <v>2.4096385542168676E-2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1</v>
      </c>
      <c r="D25" s="15">
        <v>0</v>
      </c>
      <c r="E25" s="16">
        <f t="shared" si="3"/>
        <v>2.564102564102564E-2</v>
      </c>
      <c r="F25" s="16" t="str">
        <f t="shared" si="4"/>
        <v/>
      </c>
      <c r="G25" s="16">
        <f t="shared" si="6"/>
        <v>-1</v>
      </c>
      <c r="H25" s="16">
        <f t="shared" si="5"/>
        <v>-2.564102564102564E-2</v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1</v>
      </c>
      <c r="E27" s="16" t="str">
        <f t="shared" si="3"/>
        <v/>
      </c>
      <c r="F27" s="16">
        <f t="shared" si="4"/>
        <v>1.2048192771084338E-2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1</v>
      </c>
      <c r="E28" s="16" t="str">
        <f t="shared" si="3"/>
        <v/>
      </c>
      <c r="F28" s="16">
        <f t="shared" si="4"/>
        <v>1.2048192771084338E-2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1</v>
      </c>
      <c r="E29" s="16" t="str">
        <f t="shared" si="3"/>
        <v/>
      </c>
      <c r="F29" s="16">
        <f t="shared" si="4"/>
        <v>1.2048192771084338E-2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5</v>
      </c>
      <c r="D30" s="15">
        <v>6</v>
      </c>
      <c r="E30" s="16">
        <f t="shared" si="3"/>
        <v>0.12820512820512819</v>
      </c>
      <c r="F30" s="16">
        <f t="shared" si="4"/>
        <v>7.2289156626506021E-2</v>
      </c>
      <c r="G30" s="16">
        <f t="shared" si="6"/>
        <v>0.2</v>
      </c>
      <c r="H30" s="16">
        <f t="shared" si="5"/>
        <v>2.564102564102564E-2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2</v>
      </c>
      <c r="D32" s="15">
        <v>2</v>
      </c>
      <c r="E32" s="16">
        <f t="shared" si="3"/>
        <v>5.128205128205128E-2</v>
      </c>
      <c r="F32" s="16">
        <f t="shared" si="4"/>
        <v>2.4096385542168676E-2</v>
      </c>
      <c r="G32" s="16">
        <f t="shared" si="6"/>
        <v>0</v>
      </c>
      <c r="H32" s="16">
        <f t="shared" si="5"/>
        <v>0</v>
      </c>
    </row>
    <row r="33" spans="1:8" x14ac:dyDescent="0.2">
      <c r="A33" s="13"/>
      <c r="B33" s="14" t="s">
        <v>27</v>
      </c>
      <c r="C33" s="15">
        <v>1</v>
      </c>
      <c r="D33" s="15">
        <v>1</v>
      </c>
      <c r="E33" s="16">
        <f t="shared" si="3"/>
        <v>2.564102564102564E-2</v>
      </c>
      <c r="F33" s="16">
        <f t="shared" si="4"/>
        <v>1.2048192771084338E-2</v>
      </c>
      <c r="G33" s="16">
        <f t="shared" si="6"/>
        <v>0</v>
      </c>
      <c r="H33" s="16">
        <f t="shared" si="5"/>
        <v>0</v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2</v>
      </c>
      <c r="D39" s="15">
        <v>1</v>
      </c>
      <c r="E39" s="16">
        <f t="shared" si="3"/>
        <v>5.128205128205128E-2</v>
      </c>
      <c r="F39" s="16">
        <f t="shared" si="4"/>
        <v>1.2048192771084338E-2</v>
      </c>
      <c r="G39" s="16">
        <f t="shared" si="6"/>
        <v>-0.5</v>
      </c>
      <c r="H39" s="16">
        <f t="shared" si="5"/>
        <v>-2.564102564102564E-2</v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1</v>
      </c>
      <c r="D44" s="15">
        <v>2</v>
      </c>
      <c r="E44" s="16">
        <f t="shared" si="3"/>
        <v>2.564102564102564E-2</v>
      </c>
      <c r="F44" s="16">
        <f t="shared" si="4"/>
        <v>2.4096385542168676E-2</v>
      </c>
      <c r="G44" s="16">
        <f t="shared" si="6"/>
        <v>1</v>
      </c>
      <c r="H44" s="16">
        <f t="shared" si="5"/>
        <v>2.564102564102564E-2</v>
      </c>
    </row>
    <row r="45" spans="1:8" ht="25.5" x14ac:dyDescent="0.2">
      <c r="A45" s="13"/>
      <c r="B45" s="14" t="s">
        <v>39</v>
      </c>
      <c r="C45" s="15">
        <v>0</v>
      </c>
      <c r="D45" s="15">
        <v>1</v>
      </c>
      <c r="E45" s="16" t="str">
        <f t="shared" si="3"/>
        <v/>
      </c>
      <c r="F45" s="16">
        <f t="shared" si="4"/>
        <v>1.2048192771084338E-2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1</v>
      </c>
      <c r="E47" s="16" t="str">
        <f t="shared" si="3"/>
        <v/>
      </c>
      <c r="F47" s="16">
        <f t="shared" si="4"/>
        <v>1.2048192771084338E-2</v>
      </c>
      <c r="G47" s="16">
        <f t="shared" si="6"/>
        <v>1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1</v>
      </c>
      <c r="D48" s="15">
        <v>0</v>
      </c>
      <c r="E48" s="16">
        <f t="shared" si="3"/>
        <v>2.564102564102564E-2</v>
      </c>
      <c r="F48" s="16" t="str">
        <f t="shared" si="4"/>
        <v/>
      </c>
      <c r="G48" s="16">
        <f t="shared" si="6"/>
        <v>-1</v>
      </c>
      <c r="H48" s="16">
        <f t="shared" si="5"/>
        <v>-2.564102564102564E-2</v>
      </c>
    </row>
    <row r="49" spans="1:8" ht="25.5" x14ac:dyDescent="0.2">
      <c r="A49" s="13"/>
      <c r="B49" s="14" t="s">
        <v>43</v>
      </c>
      <c r="C49" s="15">
        <v>0</v>
      </c>
      <c r="D49" s="15">
        <v>1</v>
      </c>
      <c r="E49" s="16" t="str">
        <f t="shared" si="3"/>
        <v/>
      </c>
      <c r="F49" s="16">
        <f t="shared" si="4"/>
        <v>1.2048192771084338E-2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3</v>
      </c>
      <c r="D50" s="15">
        <v>14</v>
      </c>
      <c r="E50" s="16">
        <f t="shared" si="3"/>
        <v>7.6923076923076927E-2</v>
      </c>
      <c r="F50" s="16">
        <f t="shared" si="4"/>
        <v>0.16867469879518071</v>
      </c>
      <c r="G50" s="16">
        <f t="shared" si="6"/>
        <v>3.6666666666666665</v>
      </c>
      <c r="H50" s="16">
        <f t="shared" si="5"/>
        <v>0.28205128205128205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1</v>
      </c>
      <c r="D53" s="15">
        <v>1</v>
      </c>
      <c r="E53" s="16">
        <f t="shared" si="7"/>
        <v>2.564102564102564E-2</v>
      </c>
      <c r="F53" s="16">
        <f t="shared" si="8"/>
        <v>1.2048192771084338E-2</v>
      </c>
      <c r="G53" s="16">
        <f t="shared" si="10"/>
        <v>0</v>
      </c>
      <c r="H53" s="16">
        <f t="shared" si="9"/>
        <v>0</v>
      </c>
    </row>
    <row r="54" spans="1:8" x14ac:dyDescent="0.2">
      <c r="A54" s="13"/>
      <c r="B54" s="14" t="s">
        <v>48</v>
      </c>
      <c r="C54" s="15">
        <v>2</v>
      </c>
      <c r="D54" s="15">
        <v>0</v>
      </c>
      <c r="E54" s="16">
        <f t="shared" si="7"/>
        <v>5.128205128205128E-2</v>
      </c>
      <c r="F54" s="16" t="str">
        <f t="shared" si="8"/>
        <v/>
      </c>
      <c r="G54" s="16">
        <f t="shared" si="10"/>
        <v>-1</v>
      </c>
      <c r="H54" s="16">
        <f t="shared" si="9"/>
        <v>-5.128205128205128E-2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2</v>
      </c>
      <c r="D56" s="15">
        <v>0</v>
      </c>
      <c r="E56" s="16">
        <f t="shared" si="7"/>
        <v>5.128205128205128E-2</v>
      </c>
      <c r="F56" s="16" t="str">
        <f t="shared" si="8"/>
        <v/>
      </c>
      <c r="G56" s="16">
        <f t="shared" si="10"/>
        <v>-1</v>
      </c>
      <c r="H56" s="16">
        <f t="shared" si="9"/>
        <v>-5.128205128205128E-2</v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5</v>
      </c>
      <c r="D59" s="15">
        <v>2</v>
      </c>
      <c r="E59" s="16">
        <f t="shared" si="7"/>
        <v>0.12820512820512819</v>
      </c>
      <c r="F59" s="16">
        <f t="shared" si="8"/>
        <v>2.4096385542168676E-2</v>
      </c>
      <c r="G59" s="16">
        <f t="shared" si="10"/>
        <v>-0.6</v>
      </c>
      <c r="H59" s="16">
        <f t="shared" si="9"/>
        <v>-7.6923076923076913E-2</v>
      </c>
    </row>
    <row r="60" spans="1:8" ht="25.5" x14ac:dyDescent="0.2">
      <c r="A60" s="13"/>
      <c r="B60" s="14" t="s">
        <v>54</v>
      </c>
      <c r="C60" s="15">
        <v>0</v>
      </c>
      <c r="D60" s="15">
        <v>1</v>
      </c>
      <c r="E60" s="16" t="str">
        <f t="shared" si="7"/>
        <v/>
      </c>
      <c r="F60" s="16">
        <f t="shared" si="8"/>
        <v>1.2048192771084338E-2</v>
      </c>
      <c r="G60" s="16">
        <f t="shared" si="10"/>
        <v>1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3</v>
      </c>
      <c r="D61" s="15">
        <v>11</v>
      </c>
      <c r="E61" s="16">
        <f t="shared" si="7"/>
        <v>7.6923076923076927E-2</v>
      </c>
      <c r="F61" s="16">
        <f t="shared" si="8"/>
        <v>0.13253012048192772</v>
      </c>
      <c r="G61" s="16">
        <f t="shared" si="10"/>
        <v>2.6666666666666665</v>
      </c>
      <c r="H61" s="16">
        <f t="shared" si="9"/>
        <v>0.20512820512820512</v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1</v>
      </c>
      <c r="D64" s="15">
        <v>24</v>
      </c>
      <c r="E64" s="16">
        <f t="shared" si="7"/>
        <v>2.564102564102564E-2</v>
      </c>
      <c r="F64" s="16">
        <f t="shared" si="8"/>
        <v>0.28915662650602408</v>
      </c>
      <c r="G64" s="16">
        <f t="shared" si="10"/>
        <v>23</v>
      </c>
      <c r="H64" s="16">
        <f t="shared" si="9"/>
        <v>0.58974358974358976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2</v>
      </c>
      <c r="D66" s="15">
        <v>1</v>
      </c>
      <c r="E66" s="16">
        <f t="shared" si="7"/>
        <v>5.128205128205128E-2</v>
      </c>
      <c r="F66" s="16">
        <f t="shared" si="8"/>
        <v>1.2048192771084338E-2</v>
      </c>
      <c r="G66" s="16">
        <f t="shared" si="10"/>
        <v>-0.5</v>
      </c>
      <c r="H66" s="16">
        <f t="shared" si="9"/>
        <v>-2.564102564102564E-2</v>
      </c>
    </row>
    <row r="67" spans="1:8" x14ac:dyDescent="0.2">
      <c r="A67" s="13"/>
      <c r="B67" s="14" t="s">
        <v>61</v>
      </c>
      <c r="C67" s="15">
        <v>0</v>
      </c>
      <c r="D67" s="15">
        <v>2</v>
      </c>
      <c r="E67" s="16" t="str">
        <f t="shared" si="7"/>
        <v/>
      </c>
      <c r="F67" s="16">
        <f t="shared" si="8"/>
        <v>2.4096385542168676E-2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728</v>
      </c>
      <c r="D75" s="18">
        <f>SUM(D76:D167)</f>
        <v>868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0.19230769230769232</v>
      </c>
      <c r="H75" s="19">
        <f t="shared" ref="H75:H106" si="13">+IF(OR(AND(E75=""),(G75="")),"",E75*G75)</f>
        <v>0.19230769230769232</v>
      </c>
    </row>
    <row r="76" spans="1:8" x14ac:dyDescent="0.2">
      <c r="A76" s="13"/>
      <c r="B76" s="14" t="s">
        <v>64</v>
      </c>
      <c r="C76" s="15">
        <v>30</v>
      </c>
      <c r="D76" s="15">
        <v>41</v>
      </c>
      <c r="E76" s="16">
        <f t="shared" si="11"/>
        <v>4.1208791208791208E-2</v>
      </c>
      <c r="F76" s="16">
        <f t="shared" si="12"/>
        <v>4.7235023041474651E-2</v>
      </c>
      <c r="G76" s="16">
        <f t="shared" ref="G76:G107" si="14">+IF(AND(C76=0,D76=0)," ",IF(C76=0,1,IF(D76=0,-1,(D76-C76)/C76)))</f>
        <v>0.36666666666666664</v>
      </c>
      <c r="H76" s="16">
        <f t="shared" si="13"/>
        <v>1.5109890109890108E-2</v>
      </c>
    </row>
    <row r="77" spans="1:8" ht="25.5" x14ac:dyDescent="0.2">
      <c r="A77" s="13"/>
      <c r="B77" s="14" t="s">
        <v>65</v>
      </c>
      <c r="C77" s="15">
        <v>1</v>
      </c>
      <c r="D77" s="15">
        <v>8</v>
      </c>
      <c r="E77" s="16">
        <f t="shared" si="11"/>
        <v>1.3736263736263737E-3</v>
      </c>
      <c r="F77" s="16">
        <f t="shared" si="12"/>
        <v>9.2165898617511521E-3</v>
      </c>
      <c r="G77" s="16">
        <f t="shared" si="14"/>
        <v>7</v>
      </c>
      <c r="H77" s="16">
        <f t="shared" si="13"/>
        <v>9.6153846153846159E-3</v>
      </c>
    </row>
    <row r="78" spans="1:8" x14ac:dyDescent="0.2">
      <c r="A78" s="13"/>
      <c r="B78" s="14" t="s">
        <v>66</v>
      </c>
      <c r="C78" s="15">
        <v>3</v>
      </c>
      <c r="D78" s="15">
        <v>12</v>
      </c>
      <c r="E78" s="16">
        <f t="shared" si="11"/>
        <v>4.120879120879121E-3</v>
      </c>
      <c r="F78" s="16">
        <f t="shared" si="12"/>
        <v>1.3824884792626729E-2</v>
      </c>
      <c r="G78" s="16">
        <f t="shared" si="14"/>
        <v>3</v>
      </c>
      <c r="H78" s="16">
        <f t="shared" si="13"/>
        <v>1.2362637362637364E-2</v>
      </c>
    </row>
    <row r="79" spans="1:8" x14ac:dyDescent="0.2">
      <c r="A79" s="13"/>
      <c r="B79" s="14" t="s">
        <v>67</v>
      </c>
      <c r="C79" s="15">
        <v>6</v>
      </c>
      <c r="D79" s="15">
        <v>9</v>
      </c>
      <c r="E79" s="16">
        <f t="shared" si="11"/>
        <v>8.241758241758242E-3</v>
      </c>
      <c r="F79" s="16">
        <f t="shared" si="12"/>
        <v>1.0368663594470046E-2</v>
      </c>
      <c r="G79" s="16">
        <f t="shared" si="14"/>
        <v>0.5</v>
      </c>
      <c r="H79" s="16">
        <f t="shared" si="13"/>
        <v>4.120879120879121E-3</v>
      </c>
    </row>
    <row r="80" spans="1:8" ht="25.5" x14ac:dyDescent="0.2">
      <c r="A80" s="13"/>
      <c r="B80" s="14" t="s">
        <v>68</v>
      </c>
      <c r="C80" s="15">
        <v>45</v>
      </c>
      <c r="D80" s="15">
        <v>89</v>
      </c>
      <c r="E80" s="16">
        <f t="shared" si="11"/>
        <v>6.1813186813186816E-2</v>
      </c>
      <c r="F80" s="16">
        <f t="shared" si="12"/>
        <v>0.10253456221198157</v>
      </c>
      <c r="G80" s="16">
        <f t="shared" si="14"/>
        <v>0.97777777777777775</v>
      </c>
      <c r="H80" s="16">
        <f t="shared" si="13"/>
        <v>6.043956043956044E-2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1</v>
      </c>
      <c r="D82" s="15">
        <v>0</v>
      </c>
      <c r="E82" s="16">
        <f t="shared" si="11"/>
        <v>1.3736263736263737E-3</v>
      </c>
      <c r="F82" s="16" t="str">
        <f t="shared" si="12"/>
        <v/>
      </c>
      <c r="G82" s="16">
        <f t="shared" si="14"/>
        <v>-1</v>
      </c>
      <c r="H82" s="16">
        <f t="shared" si="13"/>
        <v>-1.3736263736263737E-3</v>
      </c>
    </row>
    <row r="83" spans="1:8" x14ac:dyDescent="0.2">
      <c r="A83" s="13"/>
      <c r="B83" s="14" t="s">
        <v>71</v>
      </c>
      <c r="C83" s="15">
        <v>1</v>
      </c>
      <c r="D83" s="15">
        <v>0</v>
      </c>
      <c r="E83" s="16">
        <f t="shared" si="11"/>
        <v>1.3736263736263737E-3</v>
      </c>
      <c r="F83" s="16" t="str">
        <f t="shared" si="12"/>
        <v/>
      </c>
      <c r="G83" s="16">
        <f t="shared" si="14"/>
        <v>-1</v>
      </c>
      <c r="H83" s="16">
        <f t="shared" si="13"/>
        <v>-1.3736263736263737E-3</v>
      </c>
    </row>
    <row r="84" spans="1:8" x14ac:dyDescent="0.2">
      <c r="A84" s="13"/>
      <c r="B84" s="14" t="s">
        <v>72</v>
      </c>
      <c r="C84" s="15">
        <v>0</v>
      </c>
      <c r="D84" s="15">
        <v>1</v>
      </c>
      <c r="E84" s="16" t="str">
        <f t="shared" si="11"/>
        <v/>
      </c>
      <c r="F84" s="16">
        <f t="shared" si="12"/>
        <v>1.152073732718894E-3</v>
      </c>
      <c r="G84" s="16">
        <f t="shared" si="14"/>
        <v>1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4</v>
      </c>
      <c r="E85" s="16" t="str">
        <f t="shared" si="11"/>
        <v/>
      </c>
      <c r="F85" s="16">
        <f t="shared" si="12"/>
        <v>4.608294930875576E-3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4</v>
      </c>
      <c r="E87" s="16" t="str">
        <f t="shared" si="11"/>
        <v/>
      </c>
      <c r="F87" s="16">
        <f t="shared" si="12"/>
        <v>4.608294930875576E-3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1</v>
      </c>
      <c r="E88" s="16" t="str">
        <f t="shared" si="11"/>
        <v/>
      </c>
      <c r="F88" s="16">
        <f t="shared" si="12"/>
        <v>1.152073732718894E-3</v>
      </c>
      <c r="G88" s="16">
        <f t="shared" si="14"/>
        <v>1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4</v>
      </c>
      <c r="D89" s="15">
        <v>9</v>
      </c>
      <c r="E89" s="16">
        <f t="shared" si="11"/>
        <v>5.4945054945054949E-3</v>
      </c>
      <c r="F89" s="16">
        <f t="shared" si="12"/>
        <v>1.0368663594470046E-2</v>
      </c>
      <c r="G89" s="16">
        <f t="shared" si="14"/>
        <v>1.25</v>
      </c>
      <c r="H89" s="16">
        <f t="shared" si="13"/>
        <v>6.8681318681318689E-3</v>
      </c>
    </row>
    <row r="90" spans="1:8" x14ac:dyDescent="0.2">
      <c r="A90" s="13"/>
      <c r="B90" s="14" t="s">
        <v>78</v>
      </c>
      <c r="C90" s="15">
        <v>59</v>
      </c>
      <c r="D90" s="15">
        <v>38</v>
      </c>
      <c r="E90" s="16">
        <f t="shared" si="11"/>
        <v>8.1043956043956047E-2</v>
      </c>
      <c r="F90" s="16">
        <f t="shared" si="12"/>
        <v>4.377880184331797E-2</v>
      </c>
      <c r="G90" s="16">
        <f t="shared" si="14"/>
        <v>-0.3559322033898305</v>
      </c>
      <c r="H90" s="16">
        <f t="shared" si="13"/>
        <v>-2.8846153846153848E-2</v>
      </c>
    </row>
    <row r="91" spans="1:8" x14ac:dyDescent="0.2">
      <c r="A91" s="13"/>
      <c r="B91" s="14" t="s">
        <v>79</v>
      </c>
      <c r="C91" s="15">
        <v>11</v>
      </c>
      <c r="D91" s="15">
        <v>23</v>
      </c>
      <c r="E91" s="16">
        <f t="shared" si="11"/>
        <v>1.510989010989011E-2</v>
      </c>
      <c r="F91" s="16">
        <f t="shared" si="12"/>
        <v>2.6497695852534562E-2</v>
      </c>
      <c r="G91" s="16">
        <f t="shared" si="14"/>
        <v>1.0909090909090908</v>
      </c>
      <c r="H91" s="16">
        <f t="shared" si="13"/>
        <v>1.6483516483516484E-2</v>
      </c>
    </row>
    <row r="92" spans="1:8" x14ac:dyDescent="0.2">
      <c r="A92" s="13"/>
      <c r="B92" s="14" t="s">
        <v>80</v>
      </c>
      <c r="C92" s="15">
        <v>7</v>
      </c>
      <c r="D92" s="15">
        <v>6</v>
      </c>
      <c r="E92" s="16">
        <f t="shared" si="11"/>
        <v>9.6153846153846159E-3</v>
      </c>
      <c r="F92" s="16">
        <f t="shared" si="12"/>
        <v>6.9124423963133645E-3</v>
      </c>
      <c r="G92" s="16">
        <f t="shared" si="14"/>
        <v>-0.14285714285714285</v>
      </c>
      <c r="H92" s="16">
        <f t="shared" si="13"/>
        <v>-1.3736263736263737E-3</v>
      </c>
    </row>
    <row r="93" spans="1:8" x14ac:dyDescent="0.2">
      <c r="A93" s="13"/>
      <c r="B93" s="14" t="s">
        <v>81</v>
      </c>
      <c r="C93" s="15">
        <v>1</v>
      </c>
      <c r="D93" s="15">
        <v>0</v>
      </c>
      <c r="E93" s="16">
        <f t="shared" si="11"/>
        <v>1.3736263736263737E-3</v>
      </c>
      <c r="F93" s="16" t="str">
        <f t="shared" si="12"/>
        <v/>
      </c>
      <c r="G93" s="16">
        <f t="shared" si="14"/>
        <v>-1</v>
      </c>
      <c r="H93" s="16">
        <f t="shared" si="13"/>
        <v>-1.3736263736263737E-3</v>
      </c>
    </row>
    <row r="94" spans="1:8" x14ac:dyDescent="0.2">
      <c r="A94" s="13"/>
      <c r="B94" s="14" t="s">
        <v>82</v>
      </c>
      <c r="C94" s="15">
        <v>3</v>
      </c>
      <c r="D94" s="15">
        <v>8</v>
      </c>
      <c r="E94" s="16">
        <f t="shared" si="11"/>
        <v>4.120879120879121E-3</v>
      </c>
      <c r="F94" s="16">
        <f t="shared" si="12"/>
        <v>9.2165898617511521E-3</v>
      </c>
      <c r="G94" s="16">
        <f t="shared" si="14"/>
        <v>1.6666666666666667</v>
      </c>
      <c r="H94" s="16">
        <f t="shared" si="13"/>
        <v>6.8681318681318689E-3</v>
      </c>
    </row>
    <row r="95" spans="1:8" x14ac:dyDescent="0.2">
      <c r="A95" s="13"/>
      <c r="B95" s="14" t="s">
        <v>83</v>
      </c>
      <c r="C95" s="15">
        <v>0</v>
      </c>
      <c r="D95" s="15">
        <v>4</v>
      </c>
      <c r="E95" s="16" t="str">
        <f t="shared" si="11"/>
        <v/>
      </c>
      <c r="F95" s="16">
        <f t="shared" si="12"/>
        <v>4.608294930875576E-3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14</v>
      </c>
      <c r="D96" s="15">
        <v>3</v>
      </c>
      <c r="E96" s="16">
        <f t="shared" si="11"/>
        <v>1.9230769230769232E-2</v>
      </c>
      <c r="F96" s="16">
        <f t="shared" si="12"/>
        <v>3.4562211981566822E-3</v>
      </c>
      <c r="G96" s="16">
        <f t="shared" si="14"/>
        <v>-0.7857142857142857</v>
      </c>
      <c r="H96" s="16">
        <f t="shared" si="13"/>
        <v>-1.510989010989011E-2</v>
      </c>
    </row>
    <row r="97" spans="1:8" x14ac:dyDescent="0.2">
      <c r="A97" s="13"/>
      <c r="B97" s="14" t="s">
        <v>85</v>
      </c>
      <c r="C97" s="15">
        <v>1</v>
      </c>
      <c r="D97" s="15">
        <v>0</v>
      </c>
      <c r="E97" s="16">
        <f t="shared" si="11"/>
        <v>1.3736263736263737E-3</v>
      </c>
      <c r="F97" s="16" t="str">
        <f t="shared" si="12"/>
        <v/>
      </c>
      <c r="G97" s="16">
        <f t="shared" si="14"/>
        <v>-1</v>
      </c>
      <c r="H97" s="16">
        <f t="shared" si="13"/>
        <v>-1.3736263736263737E-3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16</v>
      </c>
      <c r="D99" s="15">
        <v>34</v>
      </c>
      <c r="E99" s="16">
        <f t="shared" si="11"/>
        <v>2.197802197802198E-2</v>
      </c>
      <c r="F99" s="16">
        <f t="shared" si="12"/>
        <v>3.9170506912442393E-2</v>
      </c>
      <c r="G99" s="16">
        <f t="shared" si="14"/>
        <v>1.125</v>
      </c>
      <c r="H99" s="16">
        <f t="shared" si="13"/>
        <v>2.4725274725274728E-2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6</v>
      </c>
      <c r="D102" s="15">
        <v>12</v>
      </c>
      <c r="E102" s="16">
        <f t="shared" si="11"/>
        <v>8.241758241758242E-3</v>
      </c>
      <c r="F102" s="16">
        <f t="shared" si="12"/>
        <v>1.3824884792626729E-2</v>
      </c>
      <c r="G102" s="16">
        <f t="shared" si="14"/>
        <v>1</v>
      </c>
      <c r="H102" s="16">
        <f t="shared" si="13"/>
        <v>8.241758241758242E-3</v>
      </c>
    </row>
    <row r="103" spans="1:8" x14ac:dyDescent="0.2">
      <c r="A103" s="13"/>
      <c r="B103" s="14" t="s">
        <v>91</v>
      </c>
      <c r="C103" s="15">
        <v>4</v>
      </c>
      <c r="D103" s="15">
        <v>17</v>
      </c>
      <c r="E103" s="16">
        <f t="shared" si="11"/>
        <v>5.4945054945054949E-3</v>
      </c>
      <c r="F103" s="16">
        <f t="shared" si="12"/>
        <v>1.9585253456221197E-2</v>
      </c>
      <c r="G103" s="16">
        <f t="shared" si="14"/>
        <v>3.25</v>
      </c>
      <c r="H103" s="16">
        <f t="shared" si="13"/>
        <v>1.785714285714286E-2</v>
      </c>
    </row>
    <row r="104" spans="1:8" x14ac:dyDescent="0.2">
      <c r="A104" s="13"/>
      <c r="B104" s="14" t="s">
        <v>92</v>
      </c>
      <c r="C104" s="15">
        <v>22</v>
      </c>
      <c r="D104" s="15">
        <v>29</v>
      </c>
      <c r="E104" s="16">
        <f t="shared" si="11"/>
        <v>3.021978021978022E-2</v>
      </c>
      <c r="F104" s="16">
        <f t="shared" si="12"/>
        <v>3.3410138248847927E-2</v>
      </c>
      <c r="G104" s="16">
        <f t="shared" si="14"/>
        <v>0.31818181818181818</v>
      </c>
      <c r="H104" s="16">
        <f t="shared" si="13"/>
        <v>9.6153846153846159E-3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1</v>
      </c>
      <c r="E105" s="16" t="str">
        <f t="shared" si="11"/>
        <v/>
      </c>
      <c r="F105" s="16">
        <f t="shared" si="12"/>
        <v>1.152073732718894E-3</v>
      </c>
      <c r="G105" s="16">
        <f t="shared" si="14"/>
        <v>1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4</v>
      </c>
      <c r="D106" s="15">
        <v>7</v>
      </c>
      <c r="E106" s="16">
        <f t="shared" si="11"/>
        <v>5.4945054945054949E-3</v>
      </c>
      <c r="F106" s="16">
        <f t="shared" si="12"/>
        <v>8.0645161290322578E-3</v>
      </c>
      <c r="G106" s="16">
        <f t="shared" si="14"/>
        <v>0.75</v>
      </c>
      <c r="H106" s="16">
        <f t="shared" si="13"/>
        <v>4.120879120879121E-3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1</v>
      </c>
      <c r="D109" s="15">
        <v>0</v>
      </c>
      <c r="E109" s="16">
        <f t="shared" si="15"/>
        <v>1.3736263736263737E-3</v>
      </c>
      <c r="F109" s="16" t="str">
        <f t="shared" si="16"/>
        <v/>
      </c>
      <c r="G109" s="16">
        <f t="shared" si="18"/>
        <v>-1</v>
      </c>
      <c r="H109" s="16">
        <f t="shared" si="17"/>
        <v>-1.3736263736263737E-3</v>
      </c>
    </row>
    <row r="110" spans="1:8" x14ac:dyDescent="0.2">
      <c r="A110" s="13"/>
      <c r="B110" s="14" t="s">
        <v>99</v>
      </c>
      <c r="C110" s="15">
        <v>4</v>
      </c>
      <c r="D110" s="15">
        <v>3</v>
      </c>
      <c r="E110" s="16">
        <f t="shared" si="15"/>
        <v>5.4945054945054949E-3</v>
      </c>
      <c r="F110" s="16">
        <f t="shared" si="16"/>
        <v>3.4562211981566822E-3</v>
      </c>
      <c r="G110" s="16">
        <f t="shared" si="18"/>
        <v>-0.25</v>
      </c>
      <c r="H110" s="16">
        <f t="shared" si="17"/>
        <v>-1.3736263736263737E-3</v>
      </c>
    </row>
    <row r="111" spans="1:8" x14ac:dyDescent="0.2">
      <c r="A111" s="13"/>
      <c r="B111" s="14" t="s">
        <v>100</v>
      </c>
      <c r="C111" s="15">
        <v>102</v>
      </c>
      <c r="D111" s="15">
        <v>43</v>
      </c>
      <c r="E111" s="16">
        <f t="shared" si="15"/>
        <v>0.14010989010989011</v>
      </c>
      <c r="F111" s="16">
        <f t="shared" si="16"/>
        <v>4.9539170506912443E-2</v>
      </c>
      <c r="G111" s="16">
        <f t="shared" si="18"/>
        <v>-0.57843137254901966</v>
      </c>
      <c r="H111" s="16">
        <f t="shared" si="17"/>
        <v>-8.1043956043956047E-2</v>
      </c>
    </row>
    <row r="112" spans="1:8" ht="25.5" x14ac:dyDescent="0.2">
      <c r="A112" s="13"/>
      <c r="B112" s="14" t="s">
        <v>101</v>
      </c>
      <c r="C112" s="15">
        <v>47</v>
      </c>
      <c r="D112" s="15">
        <v>13</v>
      </c>
      <c r="E112" s="16">
        <f t="shared" si="15"/>
        <v>6.4560439560439567E-2</v>
      </c>
      <c r="F112" s="16">
        <f t="shared" si="16"/>
        <v>1.4976958525345621E-2</v>
      </c>
      <c r="G112" s="16">
        <f t="shared" si="18"/>
        <v>-0.72340425531914898</v>
      </c>
      <c r="H112" s="16">
        <f t="shared" si="17"/>
        <v>-4.6703296703296711E-2</v>
      </c>
    </row>
    <row r="113" spans="1:8" ht="25.5" x14ac:dyDescent="0.2">
      <c r="A113" s="13"/>
      <c r="B113" s="14" t="s">
        <v>102</v>
      </c>
      <c r="C113" s="15">
        <v>7</v>
      </c>
      <c r="D113" s="15">
        <v>24</v>
      </c>
      <c r="E113" s="16">
        <f t="shared" si="15"/>
        <v>9.6153846153846159E-3</v>
      </c>
      <c r="F113" s="16">
        <f t="shared" si="16"/>
        <v>2.7649769585253458E-2</v>
      </c>
      <c r="G113" s="16">
        <f t="shared" si="18"/>
        <v>2.4285714285714284</v>
      </c>
      <c r="H113" s="16">
        <f t="shared" si="17"/>
        <v>2.3351648351648352E-2</v>
      </c>
    </row>
    <row r="114" spans="1:8" x14ac:dyDescent="0.2">
      <c r="A114" s="13"/>
      <c r="B114" s="14" t="s">
        <v>103</v>
      </c>
      <c r="C114" s="15">
        <v>1</v>
      </c>
      <c r="D114" s="15">
        <v>2</v>
      </c>
      <c r="E114" s="16">
        <f t="shared" si="15"/>
        <v>1.3736263736263737E-3</v>
      </c>
      <c r="F114" s="16">
        <f t="shared" si="16"/>
        <v>2.304147465437788E-3</v>
      </c>
      <c r="G114" s="16">
        <f t="shared" si="18"/>
        <v>1</v>
      </c>
      <c r="H114" s="16">
        <f t="shared" si="17"/>
        <v>1.3736263736263737E-3</v>
      </c>
    </row>
    <row r="115" spans="1:8" x14ac:dyDescent="0.2">
      <c r="A115" s="13"/>
      <c r="B115" s="14" t="s">
        <v>104</v>
      </c>
      <c r="C115" s="15">
        <v>12</v>
      </c>
      <c r="D115" s="15">
        <v>10</v>
      </c>
      <c r="E115" s="16">
        <f t="shared" si="15"/>
        <v>1.6483516483516484E-2</v>
      </c>
      <c r="F115" s="16">
        <f t="shared" si="16"/>
        <v>1.1520737327188941E-2</v>
      </c>
      <c r="G115" s="16">
        <f t="shared" si="18"/>
        <v>-0.16666666666666666</v>
      </c>
      <c r="H115" s="16">
        <f t="shared" si="17"/>
        <v>-2.747252747252747E-3</v>
      </c>
    </row>
    <row r="116" spans="1:8" x14ac:dyDescent="0.2">
      <c r="A116" s="13"/>
      <c r="B116" s="14" t="s">
        <v>105</v>
      </c>
      <c r="C116" s="15">
        <v>0</v>
      </c>
      <c r="D116" s="15">
        <v>2</v>
      </c>
      <c r="E116" s="16" t="str">
        <f t="shared" si="15"/>
        <v/>
      </c>
      <c r="F116" s="16">
        <f t="shared" si="16"/>
        <v>2.304147465437788E-3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3</v>
      </c>
      <c r="D117" s="15">
        <v>4</v>
      </c>
      <c r="E117" s="16">
        <f t="shared" si="15"/>
        <v>4.120879120879121E-3</v>
      </c>
      <c r="F117" s="16">
        <f t="shared" si="16"/>
        <v>4.608294930875576E-3</v>
      </c>
      <c r="G117" s="16">
        <f t="shared" si="18"/>
        <v>0.33333333333333331</v>
      </c>
      <c r="H117" s="16">
        <f t="shared" si="17"/>
        <v>1.3736263736263735E-3</v>
      </c>
    </row>
    <row r="118" spans="1:8" x14ac:dyDescent="0.2">
      <c r="A118" s="13"/>
      <c r="B118" s="14" t="s">
        <v>107</v>
      </c>
      <c r="C118" s="15">
        <v>0</v>
      </c>
      <c r="D118" s="15">
        <v>2</v>
      </c>
      <c r="E118" s="16" t="str">
        <f t="shared" si="15"/>
        <v/>
      </c>
      <c r="F118" s="16">
        <f t="shared" si="16"/>
        <v>2.304147465437788E-3</v>
      </c>
      <c r="G118" s="16">
        <f t="shared" si="18"/>
        <v>1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4</v>
      </c>
      <c r="D120" s="15">
        <v>0</v>
      </c>
      <c r="E120" s="16">
        <f t="shared" si="15"/>
        <v>5.4945054945054949E-3</v>
      </c>
      <c r="F120" s="16" t="str">
        <f t="shared" si="16"/>
        <v/>
      </c>
      <c r="G120" s="16">
        <f t="shared" si="18"/>
        <v>-1</v>
      </c>
      <c r="H120" s="16">
        <f t="shared" si="17"/>
        <v>-5.4945054945054949E-3</v>
      </c>
    </row>
    <row r="121" spans="1:8" x14ac:dyDescent="0.2">
      <c r="A121" s="13"/>
      <c r="B121" s="14" t="s">
        <v>110</v>
      </c>
      <c r="C121" s="15">
        <v>1</v>
      </c>
      <c r="D121" s="15">
        <v>1</v>
      </c>
      <c r="E121" s="16">
        <f t="shared" si="15"/>
        <v>1.3736263736263737E-3</v>
      </c>
      <c r="F121" s="16">
        <f t="shared" si="16"/>
        <v>1.152073732718894E-3</v>
      </c>
      <c r="G121" s="16">
        <f t="shared" si="18"/>
        <v>0</v>
      </c>
      <c r="H121" s="16">
        <f t="shared" si="17"/>
        <v>0</v>
      </c>
    </row>
    <row r="122" spans="1:8" x14ac:dyDescent="0.2">
      <c r="A122" s="13"/>
      <c r="B122" s="14" t="s">
        <v>111</v>
      </c>
      <c r="C122" s="15">
        <v>0</v>
      </c>
      <c r="D122" s="15">
        <v>1</v>
      </c>
      <c r="E122" s="16" t="str">
        <f t="shared" si="15"/>
        <v/>
      </c>
      <c r="F122" s="16">
        <f t="shared" si="16"/>
        <v>1.152073732718894E-3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4</v>
      </c>
      <c r="D123" s="15">
        <v>2</v>
      </c>
      <c r="E123" s="16">
        <f t="shared" si="15"/>
        <v>5.4945054945054949E-3</v>
      </c>
      <c r="F123" s="16">
        <f t="shared" si="16"/>
        <v>2.304147465437788E-3</v>
      </c>
      <c r="G123" s="16">
        <f t="shared" si="18"/>
        <v>-0.5</v>
      </c>
      <c r="H123" s="16">
        <f t="shared" si="17"/>
        <v>-2.7472527472527475E-3</v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13</v>
      </c>
      <c r="D125" s="15">
        <v>11</v>
      </c>
      <c r="E125" s="16">
        <f t="shared" si="15"/>
        <v>1.7857142857142856E-2</v>
      </c>
      <c r="F125" s="16">
        <f t="shared" si="16"/>
        <v>1.2672811059907835E-2</v>
      </c>
      <c r="G125" s="16">
        <f t="shared" si="18"/>
        <v>-0.15384615384615385</v>
      </c>
      <c r="H125" s="16">
        <f t="shared" si="17"/>
        <v>-2.7472527472527475E-3</v>
      </c>
    </row>
    <row r="126" spans="1:8" x14ac:dyDescent="0.2">
      <c r="A126" s="13"/>
      <c r="B126" s="14" t="s">
        <v>115</v>
      </c>
      <c r="C126" s="15">
        <v>25</v>
      </c>
      <c r="D126" s="15">
        <v>52</v>
      </c>
      <c r="E126" s="16">
        <f t="shared" si="15"/>
        <v>3.4340659340659344E-2</v>
      </c>
      <c r="F126" s="16">
        <f t="shared" si="16"/>
        <v>5.9907834101382486E-2</v>
      </c>
      <c r="G126" s="16">
        <f t="shared" si="18"/>
        <v>1.08</v>
      </c>
      <c r="H126" s="16">
        <f t="shared" si="17"/>
        <v>3.7087912087912095E-2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25</v>
      </c>
      <c r="D128" s="15">
        <v>54</v>
      </c>
      <c r="E128" s="16">
        <f t="shared" si="15"/>
        <v>3.4340659340659344E-2</v>
      </c>
      <c r="F128" s="16">
        <f t="shared" si="16"/>
        <v>6.2211981566820278E-2</v>
      </c>
      <c r="G128" s="16">
        <f t="shared" si="18"/>
        <v>1.1599999999999999</v>
      </c>
      <c r="H128" s="16">
        <f t="shared" si="17"/>
        <v>3.9835164835164832E-2</v>
      </c>
    </row>
    <row r="129" spans="1:8" x14ac:dyDescent="0.2">
      <c r="A129" s="13"/>
      <c r="B129" s="14" t="s">
        <v>118</v>
      </c>
      <c r="C129" s="15">
        <v>17</v>
      </c>
      <c r="D129" s="15">
        <v>36</v>
      </c>
      <c r="E129" s="16">
        <f t="shared" si="15"/>
        <v>2.3351648351648352E-2</v>
      </c>
      <c r="F129" s="16">
        <f t="shared" si="16"/>
        <v>4.1474654377880185E-2</v>
      </c>
      <c r="G129" s="16">
        <f t="shared" si="18"/>
        <v>1.1176470588235294</v>
      </c>
      <c r="H129" s="16">
        <f t="shared" si="17"/>
        <v>2.60989010989011E-2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28</v>
      </c>
      <c r="D131" s="15">
        <v>32</v>
      </c>
      <c r="E131" s="16">
        <f t="shared" si="15"/>
        <v>3.8461538461538464E-2</v>
      </c>
      <c r="F131" s="16">
        <f t="shared" si="16"/>
        <v>3.6866359447004608E-2</v>
      </c>
      <c r="G131" s="16">
        <f t="shared" si="18"/>
        <v>0.14285714285714285</v>
      </c>
      <c r="H131" s="16">
        <f t="shared" si="17"/>
        <v>5.4945054945054949E-3</v>
      </c>
    </row>
    <row r="132" spans="1:8" ht="25.5" x14ac:dyDescent="0.2">
      <c r="A132" s="13"/>
      <c r="B132" s="14" t="s">
        <v>121</v>
      </c>
      <c r="C132" s="15">
        <v>31</v>
      </c>
      <c r="D132" s="15">
        <v>23</v>
      </c>
      <c r="E132" s="16">
        <f t="shared" si="15"/>
        <v>4.2582417582417584E-2</v>
      </c>
      <c r="F132" s="16">
        <f t="shared" si="16"/>
        <v>2.6497695852534562E-2</v>
      </c>
      <c r="G132" s="16">
        <f t="shared" si="18"/>
        <v>-0.25806451612903225</v>
      </c>
      <c r="H132" s="16">
        <f t="shared" si="17"/>
        <v>-1.098901098901099E-2</v>
      </c>
    </row>
    <row r="133" spans="1:8" x14ac:dyDescent="0.2">
      <c r="A133" s="13"/>
      <c r="B133" s="14" t="s">
        <v>122</v>
      </c>
      <c r="C133" s="15">
        <v>26</v>
      </c>
      <c r="D133" s="15">
        <v>25</v>
      </c>
      <c r="E133" s="16">
        <f t="shared" si="15"/>
        <v>3.5714285714285712E-2</v>
      </c>
      <c r="F133" s="16">
        <f t="shared" si="16"/>
        <v>2.880184331797235E-2</v>
      </c>
      <c r="G133" s="16">
        <f t="shared" si="18"/>
        <v>-3.8461538461538464E-2</v>
      </c>
      <c r="H133" s="16">
        <f t="shared" si="17"/>
        <v>-1.3736263736263737E-3</v>
      </c>
    </row>
    <row r="134" spans="1:8" x14ac:dyDescent="0.2">
      <c r="A134" s="13"/>
      <c r="B134" s="14" t="s">
        <v>123</v>
      </c>
      <c r="C134" s="15">
        <v>37</v>
      </c>
      <c r="D134" s="15">
        <v>10</v>
      </c>
      <c r="E134" s="16">
        <f t="shared" si="15"/>
        <v>5.0824175824175824E-2</v>
      </c>
      <c r="F134" s="16">
        <f t="shared" si="16"/>
        <v>1.1520737327188941E-2</v>
      </c>
      <c r="G134" s="16">
        <f t="shared" si="18"/>
        <v>-0.72972972972972971</v>
      </c>
      <c r="H134" s="16">
        <f t="shared" si="17"/>
        <v>-3.7087912087912088E-2</v>
      </c>
    </row>
    <row r="135" spans="1:8" x14ac:dyDescent="0.2">
      <c r="A135" s="13"/>
      <c r="B135" s="14" t="s">
        <v>124</v>
      </c>
      <c r="C135" s="15">
        <v>2</v>
      </c>
      <c r="D135" s="15">
        <v>1</v>
      </c>
      <c r="E135" s="16">
        <f t="shared" si="15"/>
        <v>2.7472527472527475E-3</v>
      </c>
      <c r="F135" s="16">
        <f t="shared" si="16"/>
        <v>1.152073732718894E-3</v>
      </c>
      <c r="G135" s="16">
        <f t="shared" si="18"/>
        <v>-0.5</v>
      </c>
      <c r="H135" s="16">
        <f t="shared" si="17"/>
        <v>-1.3736263736263737E-3</v>
      </c>
    </row>
    <row r="136" spans="1:8" x14ac:dyDescent="0.2">
      <c r="A136" s="13"/>
      <c r="B136" s="14" t="s">
        <v>125</v>
      </c>
      <c r="C136" s="15">
        <v>2</v>
      </c>
      <c r="D136" s="15">
        <v>5</v>
      </c>
      <c r="E136" s="16">
        <f t="shared" si="15"/>
        <v>2.7472527472527475E-3</v>
      </c>
      <c r="F136" s="16">
        <f t="shared" si="16"/>
        <v>5.7603686635944703E-3</v>
      </c>
      <c r="G136" s="16">
        <f t="shared" si="18"/>
        <v>1.5</v>
      </c>
      <c r="H136" s="16">
        <f t="shared" si="17"/>
        <v>4.120879120879121E-3</v>
      </c>
    </row>
    <row r="137" spans="1:8" x14ac:dyDescent="0.2">
      <c r="A137" s="13"/>
      <c r="B137" s="14" t="s">
        <v>126</v>
      </c>
      <c r="C137" s="15">
        <v>0</v>
      </c>
      <c r="D137" s="15">
        <v>1</v>
      </c>
      <c r="E137" s="16" t="str">
        <f t="shared" si="15"/>
        <v/>
      </c>
      <c r="F137" s="16">
        <f t="shared" si="16"/>
        <v>1.152073732718894E-3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1</v>
      </c>
      <c r="D139" s="15">
        <v>1</v>
      </c>
      <c r="E139" s="16">
        <f t="shared" ref="E139:E167" si="19">+IF(C139=0,"",C139/C$75)</f>
        <v>1.3736263736263737E-3</v>
      </c>
      <c r="F139" s="16">
        <f t="shared" ref="F139:F167" si="20">+IF(D139=0,"",D139/D$75)</f>
        <v>1.152073732718894E-3</v>
      </c>
      <c r="G139" s="16">
        <f t="shared" si="18"/>
        <v>0</v>
      </c>
      <c r="H139" s="16">
        <f t="shared" ref="H139:H167" si="21">+IF(OR(AND(E139=""),(G139="")),"",E139*G139)</f>
        <v>0</v>
      </c>
    </row>
    <row r="140" spans="1:8" x14ac:dyDescent="0.2">
      <c r="A140" s="13"/>
      <c r="B140" s="14" t="s">
        <v>129</v>
      </c>
      <c r="C140" s="15">
        <v>1</v>
      </c>
      <c r="D140" s="15">
        <v>4</v>
      </c>
      <c r="E140" s="16">
        <f t="shared" si="19"/>
        <v>1.3736263736263737E-3</v>
      </c>
      <c r="F140" s="16">
        <f t="shared" si="20"/>
        <v>4.608294930875576E-3</v>
      </c>
      <c r="G140" s="16">
        <f t="shared" ref="G140:G167" si="22">+IF(AND(C140=0,D140=0)," ",IF(C140=0,1,IF(D140=0,-1,(D140-C140)/C140)))</f>
        <v>3</v>
      </c>
      <c r="H140" s="16">
        <f t="shared" si="21"/>
        <v>4.120879120879121E-3</v>
      </c>
    </row>
    <row r="141" spans="1:8" ht="25.5" x14ac:dyDescent="0.2">
      <c r="A141" s="13"/>
      <c r="B141" s="14" t="s">
        <v>130</v>
      </c>
      <c r="C141" s="15">
        <v>18</v>
      </c>
      <c r="D141" s="15">
        <v>12</v>
      </c>
      <c r="E141" s="16">
        <f t="shared" si="19"/>
        <v>2.4725274725274724E-2</v>
      </c>
      <c r="F141" s="16">
        <f t="shared" si="20"/>
        <v>1.3824884792626729E-2</v>
      </c>
      <c r="G141" s="16">
        <f t="shared" si="22"/>
        <v>-0.33333333333333331</v>
      </c>
      <c r="H141" s="16">
        <f t="shared" si="21"/>
        <v>-8.2417582417582402E-3</v>
      </c>
    </row>
    <row r="142" spans="1:8" ht="25.5" x14ac:dyDescent="0.2">
      <c r="A142" s="13"/>
      <c r="B142" s="14" t="s">
        <v>131</v>
      </c>
      <c r="C142" s="15">
        <v>1</v>
      </c>
      <c r="D142" s="15">
        <v>9</v>
      </c>
      <c r="E142" s="16">
        <f t="shared" si="19"/>
        <v>1.3736263736263737E-3</v>
      </c>
      <c r="F142" s="16">
        <f t="shared" si="20"/>
        <v>1.0368663594470046E-2</v>
      </c>
      <c r="G142" s="16">
        <f t="shared" si="22"/>
        <v>8</v>
      </c>
      <c r="H142" s="16">
        <f t="shared" si="21"/>
        <v>1.098901098901099E-2</v>
      </c>
    </row>
    <row r="143" spans="1:8" ht="25.5" x14ac:dyDescent="0.2">
      <c r="A143" s="13"/>
      <c r="B143" s="14" t="s">
        <v>132</v>
      </c>
      <c r="C143" s="15">
        <v>1</v>
      </c>
      <c r="D143" s="15">
        <v>1</v>
      </c>
      <c r="E143" s="16">
        <f t="shared" si="19"/>
        <v>1.3736263736263737E-3</v>
      </c>
      <c r="F143" s="16">
        <f t="shared" si="20"/>
        <v>1.152073732718894E-3</v>
      </c>
      <c r="G143" s="16">
        <f t="shared" si="22"/>
        <v>0</v>
      </c>
      <c r="H143" s="16">
        <f t="shared" si="21"/>
        <v>0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1.152073732718894E-3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2</v>
      </c>
      <c r="E149" s="16" t="str">
        <f t="shared" si="19"/>
        <v/>
      </c>
      <c r="F149" s="16">
        <f t="shared" si="20"/>
        <v>2.304147465437788E-3</v>
      </c>
      <c r="G149" s="16">
        <f t="shared" si="22"/>
        <v>1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1</v>
      </c>
      <c r="D151" s="15">
        <v>0</v>
      </c>
      <c r="E151" s="16">
        <f t="shared" si="19"/>
        <v>1.3736263736263737E-3</v>
      </c>
      <c r="F151" s="16" t="str">
        <f t="shared" si="20"/>
        <v/>
      </c>
      <c r="G151" s="16">
        <f t="shared" si="22"/>
        <v>-1</v>
      </c>
      <c r="H151" s="16">
        <f t="shared" si="21"/>
        <v>-1.3736263736263737E-3</v>
      </c>
    </row>
    <row r="152" spans="1:8" x14ac:dyDescent="0.2">
      <c r="A152" s="13"/>
      <c r="B152" s="14" t="s">
        <v>141</v>
      </c>
      <c r="C152" s="15">
        <v>2</v>
      </c>
      <c r="D152" s="15">
        <v>0</v>
      </c>
      <c r="E152" s="16">
        <f t="shared" si="19"/>
        <v>2.7472527472527475E-3</v>
      </c>
      <c r="F152" s="16" t="str">
        <f t="shared" si="20"/>
        <v/>
      </c>
      <c r="G152" s="16">
        <f t="shared" si="22"/>
        <v>-1</v>
      </c>
      <c r="H152" s="16">
        <f t="shared" si="21"/>
        <v>-2.7472527472527475E-3</v>
      </c>
    </row>
    <row r="153" spans="1:8" x14ac:dyDescent="0.2">
      <c r="A153" s="13"/>
      <c r="B153" s="14" t="s">
        <v>142</v>
      </c>
      <c r="C153" s="15">
        <v>12</v>
      </c>
      <c r="D153" s="15">
        <v>14</v>
      </c>
      <c r="E153" s="16">
        <f t="shared" si="19"/>
        <v>1.6483516483516484E-2</v>
      </c>
      <c r="F153" s="16">
        <f t="shared" si="20"/>
        <v>1.6129032258064516E-2</v>
      </c>
      <c r="G153" s="16">
        <f t="shared" si="22"/>
        <v>0.16666666666666666</v>
      </c>
      <c r="H153" s="16">
        <f t="shared" si="21"/>
        <v>2.747252747252747E-3</v>
      </c>
    </row>
    <row r="154" spans="1:8" x14ac:dyDescent="0.2">
      <c r="A154" s="13"/>
      <c r="B154" s="14" t="s">
        <v>143</v>
      </c>
      <c r="C154" s="15">
        <v>0</v>
      </c>
      <c r="D154" s="15">
        <v>3</v>
      </c>
      <c r="E154" s="16" t="str">
        <f t="shared" si="19"/>
        <v/>
      </c>
      <c r="F154" s="16">
        <f t="shared" si="20"/>
        <v>3.4562211981566822E-3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2</v>
      </c>
      <c r="D155" s="15">
        <v>4</v>
      </c>
      <c r="E155" s="16">
        <f t="shared" si="19"/>
        <v>2.7472527472527475E-3</v>
      </c>
      <c r="F155" s="16">
        <f t="shared" si="20"/>
        <v>4.608294930875576E-3</v>
      </c>
      <c r="G155" s="16">
        <f t="shared" si="22"/>
        <v>1</v>
      </c>
      <c r="H155" s="16">
        <f t="shared" si="21"/>
        <v>2.7472527472527475E-3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1</v>
      </c>
      <c r="E156" s="16" t="str">
        <f t="shared" si="19"/>
        <v/>
      </c>
      <c r="F156" s="16">
        <f t="shared" si="20"/>
        <v>1.152073732718894E-3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1</v>
      </c>
      <c r="D157" s="15">
        <v>29</v>
      </c>
      <c r="E157" s="16">
        <f t="shared" si="19"/>
        <v>1.3736263736263737E-3</v>
      </c>
      <c r="F157" s="16">
        <f t="shared" si="20"/>
        <v>3.3410138248847927E-2</v>
      </c>
      <c r="G157" s="16">
        <f t="shared" si="22"/>
        <v>28</v>
      </c>
      <c r="H157" s="16">
        <f t="shared" si="21"/>
        <v>3.8461538461538464E-2</v>
      </c>
    </row>
    <row r="158" spans="1:8" x14ac:dyDescent="0.2">
      <c r="A158" s="13"/>
      <c r="B158" s="14" t="s">
        <v>147</v>
      </c>
      <c r="C158" s="15">
        <v>9</v>
      </c>
      <c r="D158" s="15">
        <v>1</v>
      </c>
      <c r="E158" s="16">
        <f t="shared" si="19"/>
        <v>1.2362637362637362E-2</v>
      </c>
      <c r="F158" s="16">
        <f t="shared" si="20"/>
        <v>1.152073732718894E-3</v>
      </c>
      <c r="G158" s="16">
        <f t="shared" si="22"/>
        <v>-0.88888888888888884</v>
      </c>
      <c r="H158" s="16">
        <f t="shared" si="21"/>
        <v>-1.0989010989010988E-2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7</v>
      </c>
      <c r="D160" s="15">
        <v>0</v>
      </c>
      <c r="E160" s="16">
        <f t="shared" si="19"/>
        <v>9.6153846153846159E-3</v>
      </c>
      <c r="F160" s="16" t="str">
        <f t="shared" si="20"/>
        <v/>
      </c>
      <c r="G160" s="16">
        <f t="shared" si="22"/>
        <v>-1</v>
      </c>
      <c r="H160" s="16">
        <f t="shared" si="21"/>
        <v>-9.6153846153846159E-3</v>
      </c>
    </row>
    <row r="161" spans="1:8" x14ac:dyDescent="0.2">
      <c r="A161" s="13"/>
      <c r="B161" s="14" t="s">
        <v>150</v>
      </c>
      <c r="C161" s="15">
        <v>1</v>
      </c>
      <c r="D161" s="15">
        <v>1</v>
      </c>
      <c r="E161" s="16">
        <f t="shared" si="19"/>
        <v>1.3736263736263737E-3</v>
      </c>
      <c r="F161" s="16">
        <f t="shared" si="20"/>
        <v>1.152073732718894E-3</v>
      </c>
      <c r="G161" s="16">
        <f t="shared" si="22"/>
        <v>0</v>
      </c>
      <c r="H161" s="16">
        <f t="shared" si="21"/>
        <v>0</v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37</v>
      </c>
      <c r="D164" s="15">
        <v>41</v>
      </c>
      <c r="E164" s="16">
        <f t="shared" si="19"/>
        <v>5.0824175824175824E-2</v>
      </c>
      <c r="F164" s="16">
        <f t="shared" si="20"/>
        <v>4.7235023041474651E-2</v>
      </c>
      <c r="G164" s="16">
        <f t="shared" si="22"/>
        <v>0.10810810810810811</v>
      </c>
      <c r="H164" s="16">
        <f t="shared" si="21"/>
        <v>5.4945054945054949E-3</v>
      </c>
    </row>
    <row r="165" spans="1:8" ht="25.5" x14ac:dyDescent="0.2">
      <c r="A165" s="13"/>
      <c r="B165" s="14" t="s">
        <v>154</v>
      </c>
      <c r="C165" s="15">
        <v>3</v>
      </c>
      <c r="D165" s="15">
        <v>27</v>
      </c>
      <c r="E165" s="16">
        <f t="shared" si="19"/>
        <v>4.120879120879121E-3</v>
      </c>
      <c r="F165" s="16">
        <f t="shared" si="20"/>
        <v>3.1105990783410139E-2</v>
      </c>
      <c r="G165" s="16">
        <f t="shared" si="22"/>
        <v>8</v>
      </c>
      <c r="H165" s="16">
        <f t="shared" si="21"/>
        <v>3.2967032967032968E-2</v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783</v>
      </c>
      <c r="D173" s="18">
        <f>SUM(D174:D343)</f>
        <v>1162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0.48403575989782888</v>
      </c>
      <c r="H173" s="19">
        <f t="shared" ref="H173:H204" si="25">+IF(OR(AND(E173=""),(G173="")),"",E173*G173)</f>
        <v>0.48403575989782888</v>
      </c>
    </row>
    <row r="174" spans="1:8" x14ac:dyDescent="0.2">
      <c r="A174" s="13"/>
      <c r="B174" s="14" t="s">
        <v>157</v>
      </c>
      <c r="C174" s="15">
        <v>1</v>
      </c>
      <c r="D174" s="15">
        <v>1</v>
      </c>
      <c r="E174" s="16">
        <f t="shared" si="23"/>
        <v>1.277139208173691E-3</v>
      </c>
      <c r="F174" s="16">
        <f t="shared" si="24"/>
        <v>8.6058519793459555E-4</v>
      </c>
      <c r="G174" s="16">
        <f t="shared" ref="G174:G205" si="26">+IF(AND(C174=0,D174=0)," ",IF(C174=0,1,IF(D174=0,-1,(D174-C174)/C174)))</f>
        <v>0</v>
      </c>
      <c r="H174" s="16">
        <f t="shared" si="25"/>
        <v>0</v>
      </c>
    </row>
    <row r="175" spans="1:8" x14ac:dyDescent="0.2">
      <c r="A175" s="13"/>
      <c r="B175" s="14" t="s">
        <v>158</v>
      </c>
      <c r="C175" s="15">
        <v>1</v>
      </c>
      <c r="D175" s="15">
        <v>2</v>
      </c>
      <c r="E175" s="16">
        <f t="shared" si="23"/>
        <v>1.277139208173691E-3</v>
      </c>
      <c r="F175" s="16">
        <f t="shared" si="24"/>
        <v>1.7211703958691911E-3</v>
      </c>
      <c r="G175" s="16">
        <f t="shared" si="26"/>
        <v>1</v>
      </c>
      <c r="H175" s="16">
        <f t="shared" si="25"/>
        <v>1.277139208173691E-3</v>
      </c>
    </row>
    <row r="176" spans="1:8" ht="38.25" x14ac:dyDescent="0.2">
      <c r="A176" s="13"/>
      <c r="B176" s="14" t="s">
        <v>159</v>
      </c>
      <c r="C176" s="15">
        <v>1</v>
      </c>
      <c r="D176" s="15">
        <v>5</v>
      </c>
      <c r="E176" s="16">
        <f t="shared" si="23"/>
        <v>1.277139208173691E-3</v>
      </c>
      <c r="F176" s="16">
        <f t="shared" si="24"/>
        <v>4.3029259896729772E-3</v>
      </c>
      <c r="G176" s="16">
        <f t="shared" si="26"/>
        <v>4</v>
      </c>
      <c r="H176" s="16">
        <f t="shared" si="25"/>
        <v>5.108556832694764E-3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13</v>
      </c>
      <c r="D178" s="15">
        <v>5</v>
      </c>
      <c r="E178" s="16">
        <f t="shared" si="23"/>
        <v>1.6602809706257982E-2</v>
      </c>
      <c r="F178" s="16">
        <f t="shared" si="24"/>
        <v>4.3029259896729772E-3</v>
      </c>
      <c r="G178" s="16">
        <f t="shared" si="26"/>
        <v>-0.61538461538461542</v>
      </c>
      <c r="H178" s="16">
        <f t="shared" si="25"/>
        <v>-1.0217113665389528E-2</v>
      </c>
    </row>
    <row r="179" spans="1:8" x14ac:dyDescent="0.2">
      <c r="A179" s="13"/>
      <c r="B179" s="14" t="s">
        <v>162</v>
      </c>
      <c r="C179" s="15">
        <v>74</v>
      </c>
      <c r="D179" s="15">
        <v>123</v>
      </c>
      <c r="E179" s="16">
        <f t="shared" si="23"/>
        <v>9.4508301404853126E-2</v>
      </c>
      <c r="F179" s="16">
        <f t="shared" si="24"/>
        <v>0.10585197934595525</v>
      </c>
      <c r="G179" s="16">
        <f t="shared" si="26"/>
        <v>0.66216216216216217</v>
      </c>
      <c r="H179" s="16">
        <f t="shared" si="25"/>
        <v>6.2579821200510852E-2</v>
      </c>
    </row>
    <row r="180" spans="1:8" x14ac:dyDescent="0.2">
      <c r="A180" s="13"/>
      <c r="B180" s="14" t="s">
        <v>163</v>
      </c>
      <c r="C180" s="15">
        <v>4</v>
      </c>
      <c r="D180" s="15">
        <v>1</v>
      </c>
      <c r="E180" s="16">
        <f t="shared" si="23"/>
        <v>5.108556832694764E-3</v>
      </c>
      <c r="F180" s="16">
        <f t="shared" si="24"/>
        <v>8.6058519793459555E-4</v>
      </c>
      <c r="G180" s="16">
        <f t="shared" si="26"/>
        <v>-0.75</v>
      </c>
      <c r="H180" s="16">
        <f t="shared" si="25"/>
        <v>-3.831417624521073E-3</v>
      </c>
    </row>
    <row r="181" spans="1:8" x14ac:dyDescent="0.2">
      <c r="A181" s="13"/>
      <c r="B181" s="14" t="s">
        <v>164</v>
      </c>
      <c r="C181" s="15">
        <v>2</v>
      </c>
      <c r="D181" s="15">
        <v>6</v>
      </c>
      <c r="E181" s="16">
        <f t="shared" si="23"/>
        <v>2.554278416347382E-3</v>
      </c>
      <c r="F181" s="16">
        <f t="shared" si="24"/>
        <v>5.1635111876075735E-3</v>
      </c>
      <c r="G181" s="16">
        <f t="shared" si="26"/>
        <v>2</v>
      </c>
      <c r="H181" s="16">
        <f t="shared" si="25"/>
        <v>5.108556832694764E-3</v>
      </c>
    </row>
    <row r="182" spans="1:8" x14ac:dyDescent="0.2">
      <c r="A182" s="13"/>
      <c r="B182" s="14" t="s">
        <v>165</v>
      </c>
      <c r="C182" s="15">
        <v>0</v>
      </c>
      <c r="D182" s="15">
        <v>5</v>
      </c>
      <c r="E182" s="16" t="str">
        <f t="shared" si="23"/>
        <v/>
      </c>
      <c r="F182" s="16">
        <f t="shared" si="24"/>
        <v>4.3029259896729772E-3</v>
      </c>
      <c r="G182" s="16">
        <f t="shared" si="26"/>
        <v>1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3</v>
      </c>
      <c r="E183" s="16" t="str">
        <f t="shared" si="23"/>
        <v/>
      </c>
      <c r="F183" s="16">
        <f t="shared" si="24"/>
        <v>2.5817555938037868E-3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3</v>
      </c>
      <c r="E185" s="16" t="str">
        <f t="shared" si="23"/>
        <v/>
      </c>
      <c r="F185" s="16">
        <f t="shared" si="24"/>
        <v>2.5817555938037868E-3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2</v>
      </c>
      <c r="D186" s="15">
        <v>7</v>
      </c>
      <c r="E186" s="16">
        <f t="shared" si="23"/>
        <v>2.554278416347382E-3</v>
      </c>
      <c r="F186" s="16">
        <f t="shared" si="24"/>
        <v>6.024096385542169E-3</v>
      </c>
      <c r="G186" s="16">
        <f t="shared" si="26"/>
        <v>2.5</v>
      </c>
      <c r="H186" s="16">
        <f t="shared" si="25"/>
        <v>6.3856960408684551E-3</v>
      </c>
    </row>
    <row r="187" spans="1:8" x14ac:dyDescent="0.2">
      <c r="A187" s="13"/>
      <c r="B187" s="14" t="s">
        <v>170</v>
      </c>
      <c r="C187" s="15">
        <v>38</v>
      </c>
      <c r="D187" s="15">
        <v>16</v>
      </c>
      <c r="E187" s="16">
        <f t="shared" si="23"/>
        <v>4.8531289910600253E-2</v>
      </c>
      <c r="F187" s="16">
        <f t="shared" si="24"/>
        <v>1.3769363166953529E-2</v>
      </c>
      <c r="G187" s="16">
        <f t="shared" si="26"/>
        <v>-0.57894736842105265</v>
      </c>
      <c r="H187" s="16">
        <f t="shared" si="25"/>
        <v>-2.8097062579821201E-2</v>
      </c>
    </row>
    <row r="188" spans="1:8" ht="25.5" x14ac:dyDescent="0.2">
      <c r="A188" s="13"/>
      <c r="B188" s="14" t="s">
        <v>171</v>
      </c>
      <c r="C188" s="15">
        <v>0</v>
      </c>
      <c r="D188" s="15">
        <v>9</v>
      </c>
      <c r="E188" s="16" t="str">
        <f t="shared" si="23"/>
        <v/>
      </c>
      <c r="F188" s="16">
        <f t="shared" si="24"/>
        <v>7.7452667814113599E-3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5</v>
      </c>
      <c r="E189" s="16" t="str">
        <f t="shared" si="23"/>
        <v/>
      </c>
      <c r="F189" s="16">
        <f t="shared" si="24"/>
        <v>4.3029259896729772E-3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2</v>
      </c>
      <c r="D191" s="15">
        <v>5</v>
      </c>
      <c r="E191" s="16">
        <f t="shared" si="23"/>
        <v>2.554278416347382E-3</v>
      </c>
      <c r="F191" s="16">
        <f t="shared" si="24"/>
        <v>4.3029259896729772E-3</v>
      </c>
      <c r="G191" s="16">
        <f t="shared" si="26"/>
        <v>1.5</v>
      </c>
      <c r="H191" s="16">
        <f t="shared" si="25"/>
        <v>3.831417624521073E-3</v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27</v>
      </c>
      <c r="E193" s="16" t="str">
        <f t="shared" si="23"/>
        <v/>
      </c>
      <c r="F193" s="16">
        <f t="shared" si="24"/>
        <v>2.323580034423408E-2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2</v>
      </c>
      <c r="D194" s="15">
        <v>0</v>
      </c>
      <c r="E194" s="16">
        <f t="shared" si="23"/>
        <v>2.554278416347382E-3</v>
      </c>
      <c r="F194" s="16" t="str">
        <f t="shared" si="24"/>
        <v/>
      </c>
      <c r="G194" s="16">
        <f t="shared" si="26"/>
        <v>-1</v>
      </c>
      <c r="H194" s="16">
        <f t="shared" si="25"/>
        <v>-2.554278416347382E-3</v>
      </c>
    </row>
    <row r="195" spans="1:8" x14ac:dyDescent="0.2">
      <c r="A195" s="13"/>
      <c r="B195" s="14" t="s">
        <v>178</v>
      </c>
      <c r="C195" s="15">
        <v>1</v>
      </c>
      <c r="D195" s="15">
        <v>0</v>
      </c>
      <c r="E195" s="16">
        <f t="shared" si="23"/>
        <v>1.277139208173691E-3</v>
      </c>
      <c r="F195" s="16" t="str">
        <f t="shared" si="24"/>
        <v/>
      </c>
      <c r="G195" s="16">
        <f t="shared" si="26"/>
        <v>-1</v>
      </c>
      <c r="H195" s="16">
        <f t="shared" si="25"/>
        <v>-1.277139208173691E-3</v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2</v>
      </c>
      <c r="D198" s="15">
        <v>5</v>
      </c>
      <c r="E198" s="16">
        <f t="shared" si="23"/>
        <v>2.554278416347382E-3</v>
      </c>
      <c r="F198" s="16">
        <f t="shared" si="24"/>
        <v>4.3029259896729772E-3</v>
      </c>
      <c r="G198" s="16">
        <f t="shared" si="26"/>
        <v>1.5</v>
      </c>
      <c r="H198" s="16">
        <f t="shared" si="25"/>
        <v>3.831417624521073E-3</v>
      </c>
    </row>
    <row r="199" spans="1:8" x14ac:dyDescent="0.2">
      <c r="A199" s="13"/>
      <c r="B199" s="14" t="s">
        <v>182</v>
      </c>
      <c r="C199" s="15">
        <v>12</v>
      </c>
      <c r="D199" s="15">
        <v>14</v>
      </c>
      <c r="E199" s="16">
        <f t="shared" si="23"/>
        <v>1.532567049808429E-2</v>
      </c>
      <c r="F199" s="16">
        <f t="shared" si="24"/>
        <v>1.2048192771084338E-2</v>
      </c>
      <c r="G199" s="16">
        <f t="shared" si="26"/>
        <v>0.16666666666666666</v>
      </c>
      <c r="H199" s="16">
        <f t="shared" si="25"/>
        <v>2.5542784163473816E-3</v>
      </c>
    </row>
    <row r="200" spans="1:8" ht="25.5" x14ac:dyDescent="0.2">
      <c r="A200" s="13"/>
      <c r="B200" s="14" t="s">
        <v>183</v>
      </c>
      <c r="C200" s="15">
        <v>10</v>
      </c>
      <c r="D200" s="15">
        <v>6</v>
      </c>
      <c r="E200" s="16">
        <f t="shared" si="23"/>
        <v>1.277139208173691E-2</v>
      </c>
      <c r="F200" s="16">
        <f t="shared" si="24"/>
        <v>5.1635111876075735E-3</v>
      </c>
      <c r="G200" s="16">
        <f t="shared" si="26"/>
        <v>-0.4</v>
      </c>
      <c r="H200" s="16">
        <f t="shared" si="25"/>
        <v>-5.108556832694764E-3</v>
      </c>
    </row>
    <row r="201" spans="1:8" x14ac:dyDescent="0.2">
      <c r="A201" s="13"/>
      <c r="B201" s="14" t="s">
        <v>184</v>
      </c>
      <c r="C201" s="15">
        <v>10</v>
      </c>
      <c r="D201" s="15">
        <v>15</v>
      </c>
      <c r="E201" s="16">
        <f t="shared" si="23"/>
        <v>1.277139208173691E-2</v>
      </c>
      <c r="F201" s="16">
        <f t="shared" si="24"/>
        <v>1.2908777969018933E-2</v>
      </c>
      <c r="G201" s="16">
        <f t="shared" si="26"/>
        <v>0.5</v>
      </c>
      <c r="H201" s="16">
        <f t="shared" si="25"/>
        <v>6.3856960408684551E-3</v>
      </c>
    </row>
    <row r="202" spans="1:8" x14ac:dyDescent="0.2">
      <c r="A202" s="13"/>
      <c r="B202" s="14" t="s">
        <v>185</v>
      </c>
      <c r="C202" s="15">
        <v>0</v>
      </c>
      <c r="D202" s="15">
        <v>9</v>
      </c>
      <c r="E202" s="16" t="str">
        <f t="shared" si="23"/>
        <v/>
      </c>
      <c r="F202" s="16">
        <f t="shared" si="24"/>
        <v>7.7452667814113599E-3</v>
      </c>
      <c r="G202" s="16">
        <f t="shared" si="26"/>
        <v>1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3</v>
      </c>
      <c r="D203" s="15">
        <v>14</v>
      </c>
      <c r="E203" s="16">
        <f t="shared" si="23"/>
        <v>3.8314176245210726E-3</v>
      </c>
      <c r="F203" s="16">
        <f t="shared" si="24"/>
        <v>1.2048192771084338E-2</v>
      </c>
      <c r="G203" s="16">
        <f t="shared" si="26"/>
        <v>3.6666666666666665</v>
      </c>
      <c r="H203" s="16">
        <f t="shared" si="25"/>
        <v>1.4048531289910599E-2</v>
      </c>
    </row>
    <row r="204" spans="1:8" x14ac:dyDescent="0.2">
      <c r="A204" s="13"/>
      <c r="B204" s="14" t="s">
        <v>187</v>
      </c>
      <c r="C204" s="15">
        <v>6</v>
      </c>
      <c r="D204" s="15">
        <v>18</v>
      </c>
      <c r="E204" s="16">
        <f t="shared" si="23"/>
        <v>7.6628352490421452E-3</v>
      </c>
      <c r="F204" s="16">
        <f t="shared" si="24"/>
        <v>1.549053356282272E-2</v>
      </c>
      <c r="G204" s="16">
        <f t="shared" si="26"/>
        <v>2</v>
      </c>
      <c r="H204" s="16">
        <f t="shared" si="25"/>
        <v>1.532567049808429E-2</v>
      </c>
    </row>
    <row r="205" spans="1:8" x14ac:dyDescent="0.2">
      <c r="A205" s="13"/>
      <c r="B205" s="14" t="s">
        <v>188</v>
      </c>
      <c r="C205" s="15">
        <v>0</v>
      </c>
      <c r="D205" s="15">
        <v>18</v>
      </c>
      <c r="E205" s="16" t="str">
        <f t="shared" ref="E205:E236" si="27">+IF(C205=0,"",C205/C$173)</f>
        <v/>
      </c>
      <c r="F205" s="16">
        <f t="shared" ref="F205:F236" si="28">+IF(D205=0,"",D205/D$173)</f>
        <v>1.549053356282272E-2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1</v>
      </c>
      <c r="D206" s="15">
        <v>13</v>
      </c>
      <c r="E206" s="16">
        <f t="shared" si="27"/>
        <v>1.277139208173691E-3</v>
      </c>
      <c r="F206" s="16">
        <f t="shared" si="28"/>
        <v>1.1187607573149742E-2</v>
      </c>
      <c r="G206" s="16">
        <f t="shared" ref="G206:G237" si="30">+IF(AND(C206=0,D206=0)," ",IF(C206=0,1,IF(D206=0,-1,(D206-C206)/C206)))</f>
        <v>12</v>
      </c>
      <c r="H206" s="16">
        <f t="shared" si="29"/>
        <v>1.5325670498084292E-2</v>
      </c>
    </row>
    <row r="207" spans="1:8" x14ac:dyDescent="0.2">
      <c r="A207" s="13"/>
      <c r="B207" s="14" t="s">
        <v>190</v>
      </c>
      <c r="C207" s="15">
        <v>1</v>
      </c>
      <c r="D207" s="15">
        <v>0</v>
      </c>
      <c r="E207" s="16">
        <f t="shared" si="27"/>
        <v>1.277139208173691E-3</v>
      </c>
      <c r="F207" s="16" t="str">
        <f t="shared" si="28"/>
        <v/>
      </c>
      <c r="G207" s="16">
        <f t="shared" si="30"/>
        <v>-1</v>
      </c>
      <c r="H207" s="16">
        <f t="shared" si="29"/>
        <v>-1.277139208173691E-3</v>
      </c>
    </row>
    <row r="208" spans="1:8" x14ac:dyDescent="0.2">
      <c r="A208" s="13"/>
      <c r="B208" s="14" t="s">
        <v>191</v>
      </c>
      <c r="C208" s="15">
        <v>7</v>
      </c>
      <c r="D208" s="15">
        <v>4</v>
      </c>
      <c r="E208" s="16">
        <f t="shared" si="27"/>
        <v>8.9399744572158362E-3</v>
      </c>
      <c r="F208" s="16">
        <f t="shared" si="28"/>
        <v>3.4423407917383822E-3</v>
      </c>
      <c r="G208" s="16">
        <f t="shared" si="30"/>
        <v>-0.42857142857142855</v>
      </c>
      <c r="H208" s="16">
        <f t="shared" si="29"/>
        <v>-3.8314176245210726E-3</v>
      </c>
    </row>
    <row r="209" spans="1:8" x14ac:dyDescent="0.2">
      <c r="A209" s="13"/>
      <c r="B209" s="14" t="s">
        <v>192</v>
      </c>
      <c r="C209" s="15">
        <v>4</v>
      </c>
      <c r="D209" s="15">
        <v>7</v>
      </c>
      <c r="E209" s="16">
        <f t="shared" si="27"/>
        <v>5.108556832694764E-3</v>
      </c>
      <c r="F209" s="16">
        <f t="shared" si="28"/>
        <v>6.024096385542169E-3</v>
      </c>
      <c r="G209" s="16">
        <f t="shared" si="30"/>
        <v>0.75</v>
      </c>
      <c r="H209" s="16">
        <f t="shared" si="29"/>
        <v>3.831417624521073E-3</v>
      </c>
    </row>
    <row r="210" spans="1:8" x14ac:dyDescent="0.2">
      <c r="A210" s="13"/>
      <c r="B210" s="14" t="s">
        <v>193</v>
      </c>
      <c r="C210" s="15">
        <v>2</v>
      </c>
      <c r="D210" s="15">
        <v>0</v>
      </c>
      <c r="E210" s="16">
        <f t="shared" si="27"/>
        <v>2.554278416347382E-3</v>
      </c>
      <c r="F210" s="16" t="str">
        <f t="shared" si="28"/>
        <v/>
      </c>
      <c r="G210" s="16">
        <f t="shared" si="30"/>
        <v>-1</v>
      </c>
      <c r="H210" s="16">
        <f t="shared" si="29"/>
        <v>-2.554278416347382E-3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14</v>
      </c>
      <c r="D213" s="15">
        <v>17</v>
      </c>
      <c r="E213" s="16">
        <f t="shared" si="27"/>
        <v>1.7879948914431672E-2</v>
      </c>
      <c r="F213" s="16">
        <f t="shared" si="28"/>
        <v>1.4629948364888123E-2</v>
      </c>
      <c r="G213" s="16">
        <f t="shared" si="30"/>
        <v>0.21428571428571427</v>
      </c>
      <c r="H213" s="16">
        <f t="shared" si="29"/>
        <v>3.8314176245210726E-3</v>
      </c>
    </row>
    <row r="214" spans="1:8" x14ac:dyDescent="0.2">
      <c r="A214" s="13"/>
      <c r="B214" s="14" t="s">
        <v>197</v>
      </c>
      <c r="C214" s="15">
        <v>0</v>
      </c>
      <c r="D214" s="15">
        <v>2</v>
      </c>
      <c r="E214" s="16" t="str">
        <f t="shared" si="27"/>
        <v/>
      </c>
      <c r="F214" s="16">
        <f t="shared" si="28"/>
        <v>1.7211703958691911E-3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7</v>
      </c>
      <c r="E218" s="16" t="str">
        <f t="shared" si="27"/>
        <v/>
      </c>
      <c r="F218" s="16">
        <f t="shared" si="28"/>
        <v>6.024096385542169E-3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2</v>
      </c>
      <c r="E222" s="16" t="str">
        <f t="shared" si="27"/>
        <v/>
      </c>
      <c r="F222" s="16">
        <f t="shared" si="28"/>
        <v>1.7211703958691911E-3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85</v>
      </c>
      <c r="D225" s="15">
        <v>145</v>
      </c>
      <c r="E225" s="16">
        <f t="shared" si="27"/>
        <v>0.10855683269476372</v>
      </c>
      <c r="F225" s="16">
        <f t="shared" si="28"/>
        <v>0.12478485370051635</v>
      </c>
      <c r="G225" s="16">
        <f t="shared" si="30"/>
        <v>0.70588235294117652</v>
      </c>
      <c r="H225" s="16">
        <f t="shared" si="29"/>
        <v>7.6628352490421464E-2</v>
      </c>
    </row>
    <row r="226" spans="1:8" x14ac:dyDescent="0.2">
      <c r="A226" s="13"/>
      <c r="B226" s="14" t="s">
        <v>209</v>
      </c>
      <c r="C226" s="15">
        <v>0</v>
      </c>
      <c r="D226" s="15">
        <v>3</v>
      </c>
      <c r="E226" s="16" t="str">
        <f t="shared" si="27"/>
        <v/>
      </c>
      <c r="F226" s="16">
        <f t="shared" si="28"/>
        <v>2.5817555938037868E-3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1</v>
      </c>
      <c r="E232" s="16" t="str">
        <f t="shared" si="27"/>
        <v/>
      </c>
      <c r="F232" s="16">
        <f t="shared" si="28"/>
        <v>8.6058519793459555E-4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2</v>
      </c>
      <c r="E233" s="16" t="str">
        <f t="shared" si="27"/>
        <v/>
      </c>
      <c r="F233" s="16">
        <f t="shared" si="28"/>
        <v>1.7211703958691911E-3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1</v>
      </c>
      <c r="D236" s="15">
        <v>0</v>
      </c>
      <c r="E236" s="16">
        <f t="shared" si="27"/>
        <v>1.277139208173691E-3</v>
      </c>
      <c r="F236" s="16" t="str">
        <f t="shared" si="28"/>
        <v/>
      </c>
      <c r="G236" s="16">
        <f t="shared" si="30"/>
        <v>-1</v>
      </c>
      <c r="H236" s="16">
        <f t="shared" si="29"/>
        <v>-1.277139208173691E-3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3</v>
      </c>
      <c r="E238" s="16" t="str">
        <f t="shared" si="31"/>
        <v/>
      </c>
      <c r="F238" s="16">
        <f t="shared" si="32"/>
        <v>2.5817555938037868E-3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1</v>
      </c>
      <c r="D240" s="15">
        <v>0</v>
      </c>
      <c r="E240" s="16">
        <f t="shared" si="31"/>
        <v>1.277139208173691E-3</v>
      </c>
      <c r="F240" s="16" t="str">
        <f t="shared" si="32"/>
        <v/>
      </c>
      <c r="G240" s="16">
        <f t="shared" si="34"/>
        <v>-1</v>
      </c>
      <c r="H240" s="16">
        <f t="shared" si="33"/>
        <v>-1.277139208173691E-3</v>
      </c>
    </row>
    <row r="241" spans="1:8" x14ac:dyDescent="0.2">
      <c r="A241" s="13"/>
      <c r="B241" s="14" t="s">
        <v>224</v>
      </c>
      <c r="C241" s="15">
        <v>2</v>
      </c>
      <c r="D241" s="15">
        <v>2</v>
      </c>
      <c r="E241" s="16">
        <f t="shared" si="31"/>
        <v>2.554278416347382E-3</v>
      </c>
      <c r="F241" s="16">
        <f t="shared" si="32"/>
        <v>1.7211703958691911E-3</v>
      </c>
      <c r="G241" s="16">
        <f t="shared" si="34"/>
        <v>0</v>
      </c>
      <c r="H241" s="16">
        <f t="shared" si="33"/>
        <v>0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1</v>
      </c>
      <c r="D243" s="15">
        <v>5</v>
      </c>
      <c r="E243" s="16">
        <f t="shared" si="31"/>
        <v>1.277139208173691E-3</v>
      </c>
      <c r="F243" s="16">
        <f t="shared" si="32"/>
        <v>4.3029259896729772E-3</v>
      </c>
      <c r="G243" s="16">
        <f t="shared" si="34"/>
        <v>4</v>
      </c>
      <c r="H243" s="16">
        <f t="shared" si="33"/>
        <v>5.108556832694764E-3</v>
      </c>
    </row>
    <row r="244" spans="1:8" x14ac:dyDescent="0.2">
      <c r="A244" s="13"/>
      <c r="B244" s="14" t="s">
        <v>227</v>
      </c>
      <c r="C244" s="15">
        <v>3</v>
      </c>
      <c r="D244" s="15">
        <v>13</v>
      </c>
      <c r="E244" s="16">
        <f t="shared" si="31"/>
        <v>3.8314176245210726E-3</v>
      </c>
      <c r="F244" s="16">
        <f t="shared" si="32"/>
        <v>1.1187607573149742E-2</v>
      </c>
      <c r="G244" s="16">
        <f t="shared" si="34"/>
        <v>3.3333333333333335</v>
      </c>
      <c r="H244" s="16">
        <f t="shared" si="33"/>
        <v>1.2771392081736908E-2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2</v>
      </c>
      <c r="E246" s="16" t="str">
        <f t="shared" si="31"/>
        <v/>
      </c>
      <c r="F246" s="16">
        <f t="shared" si="32"/>
        <v>1.7211703958691911E-3</v>
      </c>
      <c r="G246" s="16">
        <f t="shared" si="34"/>
        <v>1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2</v>
      </c>
      <c r="D247" s="15">
        <v>0</v>
      </c>
      <c r="E247" s="16">
        <f t="shared" si="31"/>
        <v>2.554278416347382E-3</v>
      </c>
      <c r="F247" s="16" t="str">
        <f t="shared" si="32"/>
        <v/>
      </c>
      <c r="G247" s="16">
        <f t="shared" si="34"/>
        <v>-1</v>
      </c>
      <c r="H247" s="16">
        <f t="shared" si="33"/>
        <v>-2.554278416347382E-3</v>
      </c>
    </row>
    <row r="248" spans="1:8" x14ac:dyDescent="0.2">
      <c r="A248" s="13"/>
      <c r="B248" s="14" t="s">
        <v>231</v>
      </c>
      <c r="C248" s="15">
        <v>1</v>
      </c>
      <c r="D248" s="15">
        <v>0</v>
      </c>
      <c r="E248" s="16">
        <f t="shared" si="31"/>
        <v>1.277139208173691E-3</v>
      </c>
      <c r="F248" s="16" t="str">
        <f t="shared" si="32"/>
        <v/>
      </c>
      <c r="G248" s="16">
        <f t="shared" si="34"/>
        <v>-1</v>
      </c>
      <c r="H248" s="16">
        <f t="shared" si="33"/>
        <v>-1.277139208173691E-3</v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1</v>
      </c>
      <c r="E250" s="16" t="str">
        <f t="shared" si="31"/>
        <v/>
      </c>
      <c r="F250" s="16">
        <f t="shared" si="32"/>
        <v>8.6058519793459555E-4</v>
      </c>
      <c r="G250" s="16">
        <f t="shared" si="34"/>
        <v>1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1</v>
      </c>
      <c r="E253" s="16" t="str">
        <f t="shared" si="31"/>
        <v/>
      </c>
      <c r="F253" s="16">
        <f t="shared" si="32"/>
        <v>8.6058519793459555E-4</v>
      </c>
      <c r="G253" s="16">
        <f t="shared" si="34"/>
        <v>1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3</v>
      </c>
      <c r="E254" s="16" t="str">
        <f t="shared" si="31"/>
        <v/>
      </c>
      <c r="F254" s="16">
        <f t="shared" si="32"/>
        <v>2.5817555938037868E-3</v>
      </c>
      <c r="G254" s="16">
        <f t="shared" si="34"/>
        <v>1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1</v>
      </c>
      <c r="D256" s="15">
        <v>0</v>
      </c>
      <c r="E256" s="16">
        <f t="shared" si="31"/>
        <v>1.277139208173691E-3</v>
      </c>
      <c r="F256" s="16" t="str">
        <f t="shared" si="32"/>
        <v/>
      </c>
      <c r="G256" s="16">
        <f t="shared" si="34"/>
        <v>-1</v>
      </c>
      <c r="H256" s="16">
        <f t="shared" si="33"/>
        <v>-1.277139208173691E-3</v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4</v>
      </c>
      <c r="D259" s="15">
        <v>0</v>
      </c>
      <c r="E259" s="16">
        <f t="shared" si="31"/>
        <v>5.108556832694764E-3</v>
      </c>
      <c r="F259" s="16" t="str">
        <f t="shared" si="32"/>
        <v/>
      </c>
      <c r="G259" s="16">
        <f t="shared" si="34"/>
        <v>-1</v>
      </c>
      <c r="H259" s="16">
        <f t="shared" si="33"/>
        <v>-5.108556832694764E-3</v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2</v>
      </c>
      <c r="E262" s="16" t="str">
        <f t="shared" si="31"/>
        <v/>
      </c>
      <c r="F262" s="16">
        <f t="shared" si="32"/>
        <v>1.7211703958691911E-3</v>
      </c>
      <c r="G262" s="16">
        <f t="shared" si="34"/>
        <v>1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9</v>
      </c>
      <c r="D264" s="15">
        <v>1</v>
      </c>
      <c r="E264" s="16">
        <f t="shared" si="31"/>
        <v>1.1494252873563218E-2</v>
      </c>
      <c r="F264" s="16">
        <f t="shared" si="32"/>
        <v>8.6058519793459555E-4</v>
      </c>
      <c r="G264" s="16">
        <f t="shared" si="34"/>
        <v>-0.88888888888888884</v>
      </c>
      <c r="H264" s="16">
        <f t="shared" si="33"/>
        <v>-1.0217113665389526E-2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1</v>
      </c>
      <c r="D267" s="15">
        <v>6</v>
      </c>
      <c r="E267" s="16">
        <f t="shared" si="31"/>
        <v>1.277139208173691E-3</v>
      </c>
      <c r="F267" s="16">
        <f t="shared" si="32"/>
        <v>5.1635111876075735E-3</v>
      </c>
      <c r="G267" s="16">
        <f t="shared" si="34"/>
        <v>5</v>
      </c>
      <c r="H267" s="16">
        <f t="shared" si="33"/>
        <v>6.3856960408684551E-3</v>
      </c>
    </row>
    <row r="268" spans="1:8" x14ac:dyDescent="0.2">
      <c r="A268" s="13"/>
      <c r="B268" s="14" t="s">
        <v>250</v>
      </c>
      <c r="C268" s="15">
        <v>9</v>
      </c>
      <c r="D268" s="15">
        <v>30</v>
      </c>
      <c r="E268" s="16">
        <f t="shared" si="31"/>
        <v>1.1494252873563218E-2</v>
      </c>
      <c r="F268" s="16">
        <f t="shared" si="32"/>
        <v>2.5817555938037865E-2</v>
      </c>
      <c r="G268" s="16">
        <f t="shared" si="34"/>
        <v>2.3333333333333335</v>
      </c>
      <c r="H268" s="16">
        <f t="shared" si="33"/>
        <v>2.681992337164751E-2</v>
      </c>
    </row>
    <row r="269" spans="1:8" x14ac:dyDescent="0.2">
      <c r="A269" s="13"/>
      <c r="B269" s="14" t="s">
        <v>251</v>
      </c>
      <c r="C269" s="15">
        <v>0</v>
      </c>
      <c r="D269" s="15">
        <v>1</v>
      </c>
      <c r="E269" s="16" t="str">
        <f t="shared" ref="E269:E300" si="35">+IF(C269=0,"",C269/C$173)</f>
        <v/>
      </c>
      <c r="F269" s="16">
        <f t="shared" ref="F269:F300" si="36">+IF(D269=0,"",D269/D$173)</f>
        <v>8.6058519793459555E-4</v>
      </c>
      <c r="G269" s="16">
        <f t="shared" si="34"/>
        <v>1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1</v>
      </c>
      <c r="D270" s="15">
        <v>2</v>
      </c>
      <c r="E270" s="16">
        <f t="shared" si="35"/>
        <v>1.277139208173691E-3</v>
      </c>
      <c r="F270" s="16">
        <f t="shared" si="36"/>
        <v>1.7211703958691911E-3</v>
      </c>
      <c r="G270" s="16">
        <f t="shared" ref="G270:G301" si="38">+IF(AND(C270=0,D270=0)," ",IF(C270=0,1,IF(D270=0,-1,(D270-C270)/C270)))</f>
        <v>1</v>
      </c>
      <c r="H270" s="16">
        <f t="shared" si="37"/>
        <v>1.277139208173691E-3</v>
      </c>
    </row>
    <row r="271" spans="1:8" x14ac:dyDescent="0.2">
      <c r="A271" s="13"/>
      <c r="B271" s="14" t="s">
        <v>253</v>
      </c>
      <c r="C271" s="15">
        <v>6</v>
      </c>
      <c r="D271" s="15">
        <v>19</v>
      </c>
      <c r="E271" s="16">
        <f t="shared" si="35"/>
        <v>7.6628352490421452E-3</v>
      </c>
      <c r="F271" s="16">
        <f t="shared" si="36"/>
        <v>1.6351118760757316E-2</v>
      </c>
      <c r="G271" s="16">
        <f t="shared" si="38"/>
        <v>2.1666666666666665</v>
      </c>
      <c r="H271" s="16">
        <f t="shared" si="37"/>
        <v>1.6602809706257979E-2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1</v>
      </c>
      <c r="E274" s="16" t="str">
        <f t="shared" si="35"/>
        <v/>
      </c>
      <c r="F274" s="16">
        <f t="shared" si="36"/>
        <v>8.6058519793459555E-4</v>
      </c>
      <c r="G274" s="16">
        <f t="shared" si="38"/>
        <v>1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3</v>
      </c>
      <c r="D275" s="15">
        <v>4</v>
      </c>
      <c r="E275" s="16">
        <f t="shared" si="35"/>
        <v>3.8314176245210726E-3</v>
      </c>
      <c r="F275" s="16">
        <f t="shared" si="36"/>
        <v>3.4423407917383822E-3</v>
      </c>
      <c r="G275" s="16">
        <f t="shared" si="38"/>
        <v>0.33333333333333331</v>
      </c>
      <c r="H275" s="16">
        <f t="shared" si="37"/>
        <v>1.2771392081736908E-3</v>
      </c>
    </row>
    <row r="276" spans="1:8" ht="25.5" x14ac:dyDescent="0.2">
      <c r="A276" s="13"/>
      <c r="B276" s="14" t="s">
        <v>258</v>
      </c>
      <c r="C276" s="15">
        <v>24</v>
      </c>
      <c r="D276" s="15">
        <v>36</v>
      </c>
      <c r="E276" s="16">
        <f t="shared" si="35"/>
        <v>3.0651340996168581E-2</v>
      </c>
      <c r="F276" s="16">
        <f t="shared" si="36"/>
        <v>3.098106712564544E-2</v>
      </c>
      <c r="G276" s="16">
        <f t="shared" si="38"/>
        <v>0.5</v>
      </c>
      <c r="H276" s="16">
        <f t="shared" si="37"/>
        <v>1.532567049808429E-2</v>
      </c>
    </row>
    <row r="277" spans="1:8" x14ac:dyDescent="0.2">
      <c r="A277" s="13"/>
      <c r="B277" s="14" t="s">
        <v>259</v>
      </c>
      <c r="C277" s="15">
        <v>3</v>
      </c>
      <c r="D277" s="15">
        <v>34</v>
      </c>
      <c r="E277" s="16">
        <f t="shared" si="35"/>
        <v>3.8314176245210726E-3</v>
      </c>
      <c r="F277" s="16">
        <f t="shared" si="36"/>
        <v>2.9259896729776247E-2</v>
      </c>
      <c r="G277" s="16">
        <f t="shared" si="38"/>
        <v>10.333333333333334</v>
      </c>
      <c r="H277" s="16">
        <f t="shared" si="37"/>
        <v>3.9591315453384422E-2</v>
      </c>
    </row>
    <row r="278" spans="1:8" x14ac:dyDescent="0.2">
      <c r="A278" s="13"/>
      <c r="B278" s="14" t="s">
        <v>260</v>
      </c>
      <c r="C278" s="15">
        <v>2</v>
      </c>
      <c r="D278" s="15">
        <v>2</v>
      </c>
      <c r="E278" s="16">
        <f t="shared" si="35"/>
        <v>2.554278416347382E-3</v>
      </c>
      <c r="F278" s="16">
        <f t="shared" si="36"/>
        <v>1.7211703958691911E-3</v>
      </c>
      <c r="G278" s="16">
        <f t="shared" si="38"/>
        <v>0</v>
      </c>
      <c r="H278" s="16">
        <f t="shared" si="37"/>
        <v>0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7</v>
      </c>
      <c r="E280" s="16" t="str">
        <f t="shared" si="35"/>
        <v/>
      </c>
      <c r="F280" s="16">
        <f t="shared" si="36"/>
        <v>6.024096385542169E-3</v>
      </c>
      <c r="G280" s="16">
        <f t="shared" si="38"/>
        <v>1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2</v>
      </c>
      <c r="D281" s="15">
        <v>1</v>
      </c>
      <c r="E281" s="16">
        <f t="shared" si="35"/>
        <v>2.554278416347382E-3</v>
      </c>
      <c r="F281" s="16">
        <f t="shared" si="36"/>
        <v>8.6058519793459555E-4</v>
      </c>
      <c r="G281" s="16">
        <f t="shared" si="38"/>
        <v>-0.5</v>
      </c>
      <c r="H281" s="16">
        <f t="shared" si="37"/>
        <v>-1.277139208173691E-3</v>
      </c>
    </row>
    <row r="282" spans="1:8" x14ac:dyDescent="0.2">
      <c r="A282" s="13"/>
      <c r="B282" s="14" t="s">
        <v>264</v>
      </c>
      <c r="C282" s="15">
        <v>1</v>
      </c>
      <c r="D282" s="15">
        <v>4</v>
      </c>
      <c r="E282" s="16">
        <f t="shared" si="35"/>
        <v>1.277139208173691E-3</v>
      </c>
      <c r="F282" s="16">
        <f t="shared" si="36"/>
        <v>3.4423407917383822E-3</v>
      </c>
      <c r="G282" s="16">
        <f t="shared" si="38"/>
        <v>3</v>
      </c>
      <c r="H282" s="16">
        <f t="shared" si="37"/>
        <v>3.831417624521073E-3</v>
      </c>
    </row>
    <row r="283" spans="1:8" x14ac:dyDescent="0.2">
      <c r="A283" s="13"/>
      <c r="B283" s="14" t="s">
        <v>265</v>
      </c>
      <c r="C283" s="15">
        <v>5</v>
      </c>
      <c r="D283" s="15">
        <v>5</v>
      </c>
      <c r="E283" s="16">
        <f t="shared" si="35"/>
        <v>6.3856960408684551E-3</v>
      </c>
      <c r="F283" s="16">
        <f t="shared" si="36"/>
        <v>4.3029259896729772E-3</v>
      </c>
      <c r="G283" s="16">
        <f t="shared" si="38"/>
        <v>0</v>
      </c>
      <c r="H283" s="16">
        <f t="shared" si="37"/>
        <v>0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1</v>
      </c>
      <c r="D286" s="15">
        <v>5</v>
      </c>
      <c r="E286" s="16">
        <f t="shared" si="35"/>
        <v>1.277139208173691E-3</v>
      </c>
      <c r="F286" s="16">
        <f t="shared" si="36"/>
        <v>4.3029259896729772E-3</v>
      </c>
      <c r="G286" s="16">
        <f t="shared" si="38"/>
        <v>4</v>
      </c>
      <c r="H286" s="16">
        <f t="shared" si="37"/>
        <v>5.108556832694764E-3</v>
      </c>
    </row>
    <row r="287" spans="1:8" x14ac:dyDescent="0.2">
      <c r="A287" s="13"/>
      <c r="B287" s="14" t="s">
        <v>269</v>
      </c>
      <c r="C287" s="15">
        <v>0</v>
      </c>
      <c r="D287" s="15">
        <v>3</v>
      </c>
      <c r="E287" s="16" t="str">
        <f t="shared" si="35"/>
        <v/>
      </c>
      <c r="F287" s="16">
        <f t="shared" si="36"/>
        <v>2.5817555938037868E-3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7</v>
      </c>
      <c r="D288" s="15">
        <v>9</v>
      </c>
      <c r="E288" s="16">
        <f t="shared" si="35"/>
        <v>8.9399744572158362E-3</v>
      </c>
      <c r="F288" s="16">
        <f t="shared" si="36"/>
        <v>7.7452667814113599E-3</v>
      </c>
      <c r="G288" s="16">
        <f t="shared" si="38"/>
        <v>0.2857142857142857</v>
      </c>
      <c r="H288" s="16">
        <f t="shared" si="37"/>
        <v>2.5542784163473816E-3</v>
      </c>
    </row>
    <row r="289" spans="1:8" x14ac:dyDescent="0.2">
      <c r="A289" s="13"/>
      <c r="B289" s="14" t="s">
        <v>271</v>
      </c>
      <c r="C289" s="15">
        <v>8</v>
      </c>
      <c r="D289" s="15">
        <v>2</v>
      </c>
      <c r="E289" s="16">
        <f t="shared" si="35"/>
        <v>1.0217113665389528E-2</v>
      </c>
      <c r="F289" s="16">
        <f t="shared" si="36"/>
        <v>1.7211703958691911E-3</v>
      </c>
      <c r="G289" s="16">
        <f t="shared" si="38"/>
        <v>-0.75</v>
      </c>
      <c r="H289" s="16">
        <f t="shared" si="37"/>
        <v>-7.6628352490421461E-3</v>
      </c>
    </row>
    <row r="290" spans="1:8" x14ac:dyDescent="0.2">
      <c r="A290" s="13"/>
      <c r="B290" s="14" t="s">
        <v>272</v>
      </c>
      <c r="C290" s="15">
        <v>0</v>
      </c>
      <c r="D290" s="15">
        <v>2</v>
      </c>
      <c r="E290" s="16" t="str">
        <f t="shared" si="35"/>
        <v/>
      </c>
      <c r="F290" s="16">
        <f t="shared" si="36"/>
        <v>1.7211703958691911E-3</v>
      </c>
      <c r="G290" s="16">
        <f t="shared" si="38"/>
        <v>1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2</v>
      </c>
      <c r="D291" s="15">
        <v>4</v>
      </c>
      <c r="E291" s="16">
        <f t="shared" si="35"/>
        <v>2.554278416347382E-3</v>
      </c>
      <c r="F291" s="16">
        <f t="shared" si="36"/>
        <v>3.4423407917383822E-3</v>
      </c>
      <c r="G291" s="16">
        <f t="shared" si="38"/>
        <v>1</v>
      </c>
      <c r="H291" s="16">
        <f t="shared" si="37"/>
        <v>2.554278416347382E-3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2</v>
      </c>
      <c r="D293" s="15">
        <v>2</v>
      </c>
      <c r="E293" s="16">
        <f t="shared" si="35"/>
        <v>2.554278416347382E-3</v>
      </c>
      <c r="F293" s="16">
        <f t="shared" si="36"/>
        <v>1.7211703958691911E-3</v>
      </c>
      <c r="G293" s="16">
        <f t="shared" si="38"/>
        <v>0</v>
      </c>
      <c r="H293" s="16">
        <f t="shared" si="37"/>
        <v>0</v>
      </c>
    </row>
    <row r="294" spans="1:8" x14ac:dyDescent="0.2">
      <c r="A294" s="13"/>
      <c r="B294" s="14" t="s">
        <v>276</v>
      </c>
      <c r="C294" s="15">
        <v>4</v>
      </c>
      <c r="D294" s="15">
        <v>5</v>
      </c>
      <c r="E294" s="16">
        <f t="shared" si="35"/>
        <v>5.108556832694764E-3</v>
      </c>
      <c r="F294" s="16">
        <f t="shared" si="36"/>
        <v>4.3029259896729772E-3</v>
      </c>
      <c r="G294" s="16">
        <f t="shared" si="38"/>
        <v>0.25</v>
      </c>
      <c r="H294" s="16">
        <f t="shared" si="37"/>
        <v>1.277139208173691E-3</v>
      </c>
    </row>
    <row r="295" spans="1:8" x14ac:dyDescent="0.2">
      <c r="A295" s="13"/>
      <c r="B295" s="14" t="s">
        <v>277</v>
      </c>
      <c r="C295" s="15">
        <v>0</v>
      </c>
      <c r="D295" s="15">
        <v>2</v>
      </c>
      <c r="E295" s="16" t="str">
        <f t="shared" si="35"/>
        <v/>
      </c>
      <c r="F295" s="16">
        <f t="shared" si="36"/>
        <v>1.7211703958691911E-3</v>
      </c>
      <c r="G295" s="16">
        <f t="shared" si="38"/>
        <v>1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2</v>
      </c>
      <c r="E297" s="16" t="str">
        <f t="shared" si="35"/>
        <v/>
      </c>
      <c r="F297" s="16">
        <f t="shared" si="36"/>
        <v>1.7211703958691911E-3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8</v>
      </c>
      <c r="D300" s="15">
        <v>7</v>
      </c>
      <c r="E300" s="16">
        <f t="shared" si="35"/>
        <v>1.0217113665389528E-2</v>
      </c>
      <c r="F300" s="16">
        <f t="shared" si="36"/>
        <v>6.024096385542169E-3</v>
      </c>
      <c r="G300" s="16">
        <f t="shared" si="38"/>
        <v>-0.125</v>
      </c>
      <c r="H300" s="16">
        <f t="shared" si="37"/>
        <v>-1.277139208173691E-3</v>
      </c>
    </row>
    <row r="301" spans="1:8" x14ac:dyDescent="0.2">
      <c r="A301" s="13"/>
      <c r="B301" s="14" t="s">
        <v>283</v>
      </c>
      <c r="C301" s="15">
        <v>1</v>
      </c>
      <c r="D301" s="15">
        <v>1</v>
      </c>
      <c r="E301" s="16">
        <f t="shared" ref="E301:E332" si="39">+IF(C301=0,"",C301/C$173)</f>
        <v>1.277139208173691E-3</v>
      </c>
      <c r="F301" s="16">
        <f t="shared" ref="F301:F332" si="40">+IF(D301=0,"",D301/D$173)</f>
        <v>8.6058519793459555E-4</v>
      </c>
      <c r="G301" s="16">
        <f t="shared" si="38"/>
        <v>0</v>
      </c>
      <c r="H301" s="16">
        <f t="shared" ref="H301:H332" si="41">+IF(OR(AND(E301=""),(G301="")),"",E301*G301)</f>
        <v>0</v>
      </c>
    </row>
    <row r="302" spans="1:8" ht="25.5" x14ac:dyDescent="0.2">
      <c r="A302" s="13"/>
      <c r="B302" s="14" t="s">
        <v>284</v>
      </c>
      <c r="C302" s="15">
        <v>2</v>
      </c>
      <c r="D302" s="15">
        <v>0</v>
      </c>
      <c r="E302" s="16">
        <f t="shared" si="39"/>
        <v>2.554278416347382E-3</v>
      </c>
      <c r="F302" s="16" t="str">
        <f t="shared" si="40"/>
        <v/>
      </c>
      <c r="G302" s="16">
        <f t="shared" ref="G302:G333" si="42">+IF(AND(C302=0,D302=0)," ",IF(C302=0,1,IF(D302=0,-1,(D302-C302)/C302)))</f>
        <v>-1</v>
      </c>
      <c r="H302" s="16">
        <f t="shared" si="41"/>
        <v>-2.554278416347382E-3</v>
      </c>
    </row>
    <row r="303" spans="1:8" x14ac:dyDescent="0.2">
      <c r="A303" s="13"/>
      <c r="B303" s="14" t="s">
        <v>285</v>
      </c>
      <c r="C303" s="15">
        <v>0</v>
      </c>
      <c r="D303" s="15">
        <v>2</v>
      </c>
      <c r="E303" s="16" t="str">
        <f t="shared" si="39"/>
        <v/>
      </c>
      <c r="F303" s="16">
        <f t="shared" si="40"/>
        <v>1.7211703958691911E-3</v>
      </c>
      <c r="G303" s="16">
        <f t="shared" si="42"/>
        <v>1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14</v>
      </c>
      <c r="D305" s="15">
        <v>56</v>
      </c>
      <c r="E305" s="16">
        <f t="shared" si="39"/>
        <v>1.7879948914431672E-2</v>
      </c>
      <c r="F305" s="16">
        <f t="shared" si="40"/>
        <v>4.8192771084337352E-2</v>
      </c>
      <c r="G305" s="16">
        <f t="shared" si="42"/>
        <v>3</v>
      </c>
      <c r="H305" s="16">
        <f t="shared" si="41"/>
        <v>5.3639846743295014E-2</v>
      </c>
    </row>
    <row r="306" spans="1:8" x14ac:dyDescent="0.2">
      <c r="A306" s="13"/>
      <c r="B306" s="14" t="s">
        <v>288</v>
      </c>
      <c r="C306" s="15">
        <v>5</v>
      </c>
      <c r="D306" s="15">
        <v>4</v>
      </c>
      <c r="E306" s="16">
        <f t="shared" si="39"/>
        <v>6.3856960408684551E-3</v>
      </c>
      <c r="F306" s="16">
        <f t="shared" si="40"/>
        <v>3.4423407917383822E-3</v>
      </c>
      <c r="G306" s="16">
        <f t="shared" si="42"/>
        <v>-0.2</v>
      </c>
      <c r="H306" s="16">
        <f t="shared" si="41"/>
        <v>-1.277139208173691E-3</v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324</v>
      </c>
      <c r="D308" s="15">
        <v>317</v>
      </c>
      <c r="E308" s="16">
        <f t="shared" si="39"/>
        <v>0.41379310344827586</v>
      </c>
      <c r="F308" s="16">
        <f t="shared" si="40"/>
        <v>0.2728055077452668</v>
      </c>
      <c r="G308" s="16">
        <f t="shared" si="42"/>
        <v>-2.1604938271604937E-2</v>
      </c>
      <c r="H308" s="16">
        <f t="shared" si="41"/>
        <v>-8.9399744572158362E-3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5</v>
      </c>
      <c r="E310" s="16" t="str">
        <f t="shared" si="39"/>
        <v/>
      </c>
      <c r="F310" s="16">
        <f t="shared" si="40"/>
        <v>4.3029259896729772E-3</v>
      </c>
      <c r="G310" s="16">
        <f t="shared" si="42"/>
        <v>1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1</v>
      </c>
      <c r="D313" s="15">
        <v>2</v>
      </c>
      <c r="E313" s="16">
        <f t="shared" si="39"/>
        <v>1.277139208173691E-3</v>
      </c>
      <c r="F313" s="16">
        <f t="shared" si="40"/>
        <v>1.7211703958691911E-3</v>
      </c>
      <c r="G313" s="16">
        <f t="shared" si="42"/>
        <v>1</v>
      </c>
      <c r="H313" s="16">
        <f t="shared" si="41"/>
        <v>1.277139208173691E-3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3</v>
      </c>
      <c r="D316" s="15">
        <v>0</v>
      </c>
      <c r="E316" s="16">
        <f t="shared" si="39"/>
        <v>3.8314176245210726E-3</v>
      </c>
      <c r="F316" s="16" t="str">
        <f t="shared" si="40"/>
        <v/>
      </c>
      <c r="G316" s="16">
        <f t="shared" si="42"/>
        <v>-1</v>
      </c>
      <c r="H316" s="16">
        <f t="shared" si="41"/>
        <v>-3.8314176245210726E-3</v>
      </c>
    </row>
    <row r="317" spans="1:8" x14ac:dyDescent="0.2">
      <c r="A317" s="13"/>
      <c r="B317" s="14" t="s">
        <v>299</v>
      </c>
      <c r="C317" s="15">
        <v>0</v>
      </c>
      <c r="D317" s="15">
        <v>1</v>
      </c>
      <c r="E317" s="16" t="str">
        <f t="shared" si="39"/>
        <v/>
      </c>
      <c r="F317" s="16">
        <f t="shared" si="40"/>
        <v>8.6058519793459555E-4</v>
      </c>
      <c r="G317" s="16">
        <f t="shared" si="42"/>
        <v>1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5</v>
      </c>
      <c r="D319" s="15">
        <v>9</v>
      </c>
      <c r="E319" s="16">
        <f t="shared" si="39"/>
        <v>6.3856960408684551E-3</v>
      </c>
      <c r="F319" s="16">
        <f t="shared" si="40"/>
        <v>7.7452667814113599E-3</v>
      </c>
      <c r="G319" s="16">
        <f t="shared" si="42"/>
        <v>0.8</v>
      </c>
      <c r="H319" s="16">
        <f t="shared" si="41"/>
        <v>5.108556832694764E-3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1</v>
      </c>
      <c r="D321" s="15">
        <v>0</v>
      </c>
      <c r="E321" s="16">
        <f t="shared" si="39"/>
        <v>1.277139208173691E-3</v>
      </c>
      <c r="F321" s="16" t="str">
        <f t="shared" si="40"/>
        <v/>
      </c>
      <c r="G321" s="16">
        <f t="shared" si="42"/>
        <v>-1</v>
      </c>
      <c r="H321" s="16">
        <f t="shared" si="41"/>
        <v>-1.277139208173691E-3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1</v>
      </c>
      <c r="D324" s="15">
        <v>0</v>
      </c>
      <c r="E324" s="16">
        <f t="shared" si="39"/>
        <v>1.277139208173691E-3</v>
      </c>
      <c r="F324" s="16" t="str">
        <f t="shared" si="40"/>
        <v/>
      </c>
      <c r="G324" s="16">
        <f t="shared" si="42"/>
        <v>-1</v>
      </c>
      <c r="H324" s="16">
        <f t="shared" si="41"/>
        <v>-1.277139208173691E-3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13</v>
      </c>
      <c r="D328" s="15">
        <v>7</v>
      </c>
      <c r="E328" s="16">
        <f t="shared" si="39"/>
        <v>1.6602809706257982E-2</v>
      </c>
      <c r="F328" s="16">
        <f t="shared" si="40"/>
        <v>6.024096385542169E-3</v>
      </c>
      <c r="G328" s="16">
        <f t="shared" si="42"/>
        <v>-0.46153846153846156</v>
      </c>
      <c r="H328" s="16">
        <f t="shared" si="41"/>
        <v>-7.6628352490421461E-3</v>
      </c>
    </row>
    <row r="329" spans="1:8" x14ac:dyDescent="0.2">
      <c r="A329" s="13"/>
      <c r="B329" s="14" t="s">
        <v>311</v>
      </c>
      <c r="C329" s="15">
        <v>0</v>
      </c>
      <c r="D329" s="15">
        <v>2</v>
      </c>
      <c r="E329" s="16" t="str">
        <f t="shared" si="39"/>
        <v/>
      </c>
      <c r="F329" s="16">
        <f t="shared" si="40"/>
        <v>1.7211703958691911E-3</v>
      </c>
      <c r="G329" s="16">
        <f t="shared" si="42"/>
        <v>1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1</v>
      </c>
      <c r="E337" s="16" t="str">
        <f t="shared" si="43"/>
        <v/>
      </c>
      <c r="F337" s="16">
        <f t="shared" si="44"/>
        <v>8.6058519793459555E-4</v>
      </c>
      <c r="G337" s="16">
        <f t="shared" si="46"/>
        <v>1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1</v>
      </c>
      <c r="D338" s="15">
        <v>0</v>
      </c>
      <c r="E338" s="16">
        <f t="shared" si="43"/>
        <v>1.277139208173691E-3</v>
      </c>
      <c r="F338" s="16" t="str">
        <f t="shared" si="44"/>
        <v/>
      </c>
      <c r="G338" s="16">
        <f t="shared" si="46"/>
        <v>-1</v>
      </c>
      <c r="H338" s="16">
        <f t="shared" si="45"/>
        <v>-1.277139208173691E-3</v>
      </c>
    </row>
    <row r="339" spans="1:8" ht="25.5" x14ac:dyDescent="0.2">
      <c r="A339" s="13"/>
      <c r="B339" s="14" t="s">
        <v>321</v>
      </c>
      <c r="C339" s="15">
        <v>0</v>
      </c>
      <c r="D339" s="15">
        <v>1</v>
      </c>
      <c r="E339" s="16" t="str">
        <f t="shared" si="43"/>
        <v/>
      </c>
      <c r="F339" s="16">
        <f t="shared" si="44"/>
        <v>8.6058519793459555E-4</v>
      </c>
      <c r="G339" s="16">
        <f t="shared" si="46"/>
        <v>1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1</v>
      </c>
      <c r="E341" s="16" t="str">
        <f t="shared" si="43"/>
        <v/>
      </c>
      <c r="F341" s="16">
        <f t="shared" si="44"/>
        <v>8.6058519793459555E-4</v>
      </c>
      <c r="G341" s="16">
        <f t="shared" si="46"/>
        <v>1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2199</v>
      </c>
      <c r="D349" s="18">
        <f>SUM(D350:D576)</f>
        <v>2635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0.1982719417917235</v>
      </c>
      <c r="H349" s="19">
        <f t="shared" ref="H349:H412" si="49">+IF(OR(AND(E349=""),(G349="")),"",E349*G349)</f>
        <v>0.1982719417917235</v>
      </c>
    </row>
    <row r="350" spans="1:8" x14ac:dyDescent="0.2">
      <c r="A350" s="13"/>
      <c r="B350" s="14" t="s">
        <v>326</v>
      </c>
      <c r="C350" s="15">
        <v>15</v>
      </c>
      <c r="D350" s="15">
        <v>29</v>
      </c>
      <c r="E350" s="16">
        <f t="shared" si="47"/>
        <v>6.8212824010914054E-3</v>
      </c>
      <c r="F350" s="16">
        <f t="shared" si="48"/>
        <v>1.1005692599620493E-2</v>
      </c>
      <c r="G350" s="16">
        <f t="shared" ref="G350:G413" si="50">+IF(AND(C350=0,D350=0)," ",IF(C350=0,1,IF(D350=0,-1,(D350-C350)/C350)))</f>
        <v>0.93333333333333335</v>
      </c>
      <c r="H350" s="16">
        <f t="shared" si="49"/>
        <v>6.3665302410186456E-3</v>
      </c>
    </row>
    <row r="351" spans="1:8" x14ac:dyDescent="0.2">
      <c r="A351" s="13"/>
      <c r="B351" s="14" t="s">
        <v>327</v>
      </c>
      <c r="C351" s="15">
        <v>1</v>
      </c>
      <c r="D351" s="15">
        <v>11</v>
      </c>
      <c r="E351" s="16">
        <f t="shared" si="47"/>
        <v>4.5475216007276033E-4</v>
      </c>
      <c r="F351" s="16">
        <f t="shared" si="48"/>
        <v>4.1745730550284627E-3</v>
      </c>
      <c r="G351" s="16">
        <f t="shared" si="50"/>
        <v>10</v>
      </c>
      <c r="H351" s="16">
        <f t="shared" si="49"/>
        <v>4.5475216007276036E-3</v>
      </c>
    </row>
    <row r="352" spans="1:8" x14ac:dyDescent="0.2">
      <c r="A352" s="13"/>
      <c r="B352" s="14" t="s">
        <v>328</v>
      </c>
      <c r="C352" s="15">
        <v>1</v>
      </c>
      <c r="D352" s="15">
        <v>2</v>
      </c>
      <c r="E352" s="16">
        <f t="shared" si="47"/>
        <v>4.5475216007276033E-4</v>
      </c>
      <c r="F352" s="16">
        <f t="shared" si="48"/>
        <v>7.5901328273244781E-4</v>
      </c>
      <c r="G352" s="16">
        <f t="shared" si="50"/>
        <v>1</v>
      </c>
      <c r="H352" s="16">
        <f t="shared" si="49"/>
        <v>4.5475216007276033E-4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54</v>
      </c>
      <c r="D355" s="15">
        <v>98</v>
      </c>
      <c r="E355" s="16">
        <f t="shared" si="47"/>
        <v>2.4556616643929059E-2</v>
      </c>
      <c r="F355" s="16">
        <f t="shared" si="48"/>
        <v>3.7191650853889945E-2</v>
      </c>
      <c r="G355" s="16">
        <f t="shared" si="50"/>
        <v>0.81481481481481477</v>
      </c>
      <c r="H355" s="16">
        <f t="shared" si="49"/>
        <v>2.0009095043201454E-2</v>
      </c>
    </row>
    <row r="356" spans="1:8" x14ac:dyDescent="0.2">
      <c r="A356" s="13"/>
      <c r="B356" s="14" t="s">
        <v>332</v>
      </c>
      <c r="C356" s="15">
        <v>16</v>
      </c>
      <c r="D356" s="15">
        <v>7</v>
      </c>
      <c r="E356" s="16">
        <f t="shared" si="47"/>
        <v>7.2760345611641653E-3</v>
      </c>
      <c r="F356" s="16">
        <f t="shared" si="48"/>
        <v>2.6565464895635673E-3</v>
      </c>
      <c r="G356" s="16">
        <f t="shared" si="50"/>
        <v>-0.5625</v>
      </c>
      <c r="H356" s="16">
        <f t="shared" si="49"/>
        <v>-4.0927694406548429E-3</v>
      </c>
    </row>
    <row r="357" spans="1:8" x14ac:dyDescent="0.2">
      <c r="A357" s="13"/>
      <c r="B357" s="14" t="s">
        <v>333</v>
      </c>
      <c r="C357" s="15">
        <v>1</v>
      </c>
      <c r="D357" s="15">
        <v>1</v>
      </c>
      <c r="E357" s="16">
        <f t="shared" si="47"/>
        <v>4.5475216007276033E-4</v>
      </c>
      <c r="F357" s="16">
        <f t="shared" si="48"/>
        <v>3.7950664136622391E-4</v>
      </c>
      <c r="G357" s="16">
        <f t="shared" si="50"/>
        <v>0</v>
      </c>
      <c r="H357" s="16">
        <f t="shared" si="49"/>
        <v>0</v>
      </c>
    </row>
    <row r="358" spans="1:8" x14ac:dyDescent="0.2">
      <c r="A358" s="13"/>
      <c r="B358" s="14" t="s">
        <v>334</v>
      </c>
      <c r="C358" s="15">
        <v>2</v>
      </c>
      <c r="D358" s="15">
        <v>1</v>
      </c>
      <c r="E358" s="16">
        <f t="shared" si="47"/>
        <v>9.0950432014552066E-4</v>
      </c>
      <c r="F358" s="16">
        <f t="shared" si="48"/>
        <v>3.7950664136622391E-4</v>
      </c>
      <c r="G358" s="16">
        <f t="shared" si="50"/>
        <v>-0.5</v>
      </c>
      <c r="H358" s="16">
        <f t="shared" si="49"/>
        <v>-4.5475216007276033E-4</v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99</v>
      </c>
      <c r="D361" s="15">
        <v>132</v>
      </c>
      <c r="E361" s="16">
        <f t="shared" si="47"/>
        <v>4.5020463847203276E-2</v>
      </c>
      <c r="F361" s="16">
        <f t="shared" si="48"/>
        <v>5.0094876660341556E-2</v>
      </c>
      <c r="G361" s="16">
        <f t="shared" si="50"/>
        <v>0.33333333333333331</v>
      </c>
      <c r="H361" s="16">
        <f t="shared" si="49"/>
        <v>1.5006821282401092E-2</v>
      </c>
    </row>
    <row r="362" spans="1:8" x14ac:dyDescent="0.2">
      <c r="A362" s="13"/>
      <c r="B362" s="14" t="s">
        <v>338</v>
      </c>
      <c r="C362" s="15">
        <v>18</v>
      </c>
      <c r="D362" s="15">
        <v>28</v>
      </c>
      <c r="E362" s="16">
        <f t="shared" si="47"/>
        <v>8.1855388813096858E-3</v>
      </c>
      <c r="F362" s="16">
        <f t="shared" si="48"/>
        <v>1.0626185958254269E-2</v>
      </c>
      <c r="G362" s="16">
        <f t="shared" si="50"/>
        <v>0.55555555555555558</v>
      </c>
      <c r="H362" s="16">
        <f t="shared" si="49"/>
        <v>4.5475216007276036E-3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26</v>
      </c>
      <c r="D364" s="15">
        <v>52</v>
      </c>
      <c r="E364" s="16">
        <f t="shared" si="47"/>
        <v>1.182355616189177E-2</v>
      </c>
      <c r="F364" s="16">
        <f t="shared" si="48"/>
        <v>1.9734345351043642E-2</v>
      </c>
      <c r="G364" s="16">
        <f t="shared" si="50"/>
        <v>1</v>
      </c>
      <c r="H364" s="16">
        <f t="shared" si="49"/>
        <v>1.182355616189177E-2</v>
      </c>
    </row>
    <row r="365" spans="1:8" x14ac:dyDescent="0.2">
      <c r="A365" s="13"/>
      <c r="B365" s="14" t="s">
        <v>341</v>
      </c>
      <c r="C365" s="15">
        <v>1</v>
      </c>
      <c r="D365" s="15">
        <v>6</v>
      </c>
      <c r="E365" s="16">
        <f t="shared" si="47"/>
        <v>4.5475216007276033E-4</v>
      </c>
      <c r="F365" s="16">
        <f t="shared" si="48"/>
        <v>2.2770398481973433E-3</v>
      </c>
      <c r="G365" s="16">
        <f t="shared" si="50"/>
        <v>5</v>
      </c>
      <c r="H365" s="16">
        <f t="shared" si="49"/>
        <v>2.2737608003638018E-3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1</v>
      </c>
      <c r="E367" s="16" t="str">
        <f t="shared" si="47"/>
        <v/>
      </c>
      <c r="F367" s="16">
        <f t="shared" si="48"/>
        <v>3.7950664136622391E-4</v>
      </c>
      <c r="G367" s="16">
        <f t="shared" si="50"/>
        <v>1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68</v>
      </c>
      <c r="D369" s="15">
        <v>206</v>
      </c>
      <c r="E369" s="16">
        <f t="shared" si="47"/>
        <v>3.0923146884947704E-2</v>
      </c>
      <c r="F369" s="16">
        <f t="shared" si="48"/>
        <v>7.8178368121442118E-2</v>
      </c>
      <c r="G369" s="16">
        <f t="shared" si="50"/>
        <v>2.0294117647058822</v>
      </c>
      <c r="H369" s="16">
        <f t="shared" si="49"/>
        <v>6.2755798090040921E-2</v>
      </c>
    </row>
    <row r="370" spans="1:8" x14ac:dyDescent="0.2">
      <c r="A370" s="13"/>
      <c r="B370" s="14" t="s">
        <v>346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10</v>
      </c>
      <c r="D372" s="15">
        <v>33</v>
      </c>
      <c r="E372" s="16">
        <f t="shared" si="47"/>
        <v>4.5475216007276036E-3</v>
      </c>
      <c r="F372" s="16">
        <f t="shared" si="48"/>
        <v>1.2523719165085389E-2</v>
      </c>
      <c r="G372" s="16">
        <f t="shared" si="50"/>
        <v>2.2999999999999998</v>
      </c>
      <c r="H372" s="16">
        <f t="shared" si="49"/>
        <v>1.0459299681673487E-2</v>
      </c>
    </row>
    <row r="373" spans="1:8" x14ac:dyDescent="0.2">
      <c r="A373" s="13"/>
      <c r="B373" s="14" t="s">
        <v>349</v>
      </c>
      <c r="C373" s="15">
        <v>48</v>
      </c>
      <c r="D373" s="15">
        <v>51</v>
      </c>
      <c r="E373" s="16">
        <f t="shared" si="47"/>
        <v>2.1828103683492497E-2</v>
      </c>
      <c r="F373" s="16">
        <f t="shared" si="48"/>
        <v>1.935483870967742E-2</v>
      </c>
      <c r="G373" s="16">
        <f t="shared" si="50"/>
        <v>6.25E-2</v>
      </c>
      <c r="H373" s="16">
        <f t="shared" si="49"/>
        <v>1.364256480218281E-3</v>
      </c>
    </row>
    <row r="374" spans="1:8" x14ac:dyDescent="0.2">
      <c r="A374" s="13"/>
      <c r="B374" s="14" t="s">
        <v>350</v>
      </c>
      <c r="C374" s="15">
        <v>0</v>
      </c>
      <c r="D374" s="15">
        <v>4</v>
      </c>
      <c r="E374" s="16" t="str">
        <f t="shared" si="47"/>
        <v/>
      </c>
      <c r="F374" s="16">
        <f t="shared" si="48"/>
        <v>1.5180265654648956E-3</v>
      </c>
      <c r="G374" s="16">
        <f t="shared" si="50"/>
        <v>1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2</v>
      </c>
      <c r="E375" s="16" t="str">
        <f t="shared" si="47"/>
        <v/>
      </c>
      <c r="F375" s="16">
        <f t="shared" si="48"/>
        <v>7.5901328273244781E-4</v>
      </c>
      <c r="G375" s="16">
        <f t="shared" si="50"/>
        <v>1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1</v>
      </c>
      <c r="D378" s="15">
        <v>3</v>
      </c>
      <c r="E378" s="16">
        <f t="shared" si="47"/>
        <v>4.5475216007276033E-4</v>
      </c>
      <c r="F378" s="16">
        <f t="shared" si="48"/>
        <v>1.1385199240986717E-3</v>
      </c>
      <c r="G378" s="16">
        <f t="shared" si="50"/>
        <v>2</v>
      </c>
      <c r="H378" s="16">
        <f t="shared" si="49"/>
        <v>9.0950432014552066E-4</v>
      </c>
    </row>
    <row r="379" spans="1:8" x14ac:dyDescent="0.2">
      <c r="A379" s="13"/>
      <c r="B379" s="14" t="s">
        <v>355</v>
      </c>
      <c r="C379" s="15">
        <v>10</v>
      </c>
      <c r="D379" s="15">
        <v>10</v>
      </c>
      <c r="E379" s="16">
        <f t="shared" si="47"/>
        <v>4.5475216007276036E-3</v>
      </c>
      <c r="F379" s="16">
        <f t="shared" si="48"/>
        <v>3.7950664136622392E-3</v>
      </c>
      <c r="G379" s="16">
        <f t="shared" si="50"/>
        <v>0</v>
      </c>
      <c r="H379" s="16">
        <f t="shared" si="49"/>
        <v>0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5</v>
      </c>
      <c r="E380" s="16" t="str">
        <f t="shared" si="47"/>
        <v/>
      </c>
      <c r="F380" s="16">
        <f t="shared" si="48"/>
        <v>1.8975332068311196E-3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18</v>
      </c>
      <c r="D382" s="15">
        <v>13</v>
      </c>
      <c r="E382" s="16">
        <f t="shared" si="47"/>
        <v>8.1855388813096858E-3</v>
      </c>
      <c r="F382" s="16">
        <f t="shared" si="48"/>
        <v>4.9335863377609106E-3</v>
      </c>
      <c r="G382" s="16">
        <f t="shared" si="50"/>
        <v>-0.27777777777777779</v>
      </c>
      <c r="H382" s="16">
        <f t="shared" si="49"/>
        <v>-2.2737608003638018E-3</v>
      </c>
    </row>
    <row r="383" spans="1:8" ht="25.5" x14ac:dyDescent="0.2">
      <c r="A383" s="13"/>
      <c r="B383" s="14" t="s">
        <v>359</v>
      </c>
      <c r="C383" s="15">
        <v>58</v>
      </c>
      <c r="D383" s="15">
        <v>77</v>
      </c>
      <c r="E383" s="16">
        <f t="shared" si="47"/>
        <v>2.6375625284220099E-2</v>
      </c>
      <c r="F383" s="16">
        <f t="shared" si="48"/>
        <v>2.922201138519924E-2</v>
      </c>
      <c r="G383" s="16">
        <f t="shared" si="50"/>
        <v>0.32758620689655171</v>
      </c>
      <c r="H383" s="16">
        <f t="shared" si="49"/>
        <v>8.6402910413824457E-3</v>
      </c>
    </row>
    <row r="384" spans="1:8" x14ac:dyDescent="0.2">
      <c r="A384" s="13"/>
      <c r="B384" s="14" t="s">
        <v>360</v>
      </c>
      <c r="C384" s="15">
        <v>36</v>
      </c>
      <c r="D384" s="15">
        <v>75</v>
      </c>
      <c r="E384" s="16">
        <f t="shared" si="47"/>
        <v>1.6371077762619372E-2</v>
      </c>
      <c r="F384" s="16">
        <f t="shared" si="48"/>
        <v>2.8462998102466792E-2</v>
      </c>
      <c r="G384" s="16">
        <f t="shared" si="50"/>
        <v>1.0833333333333333</v>
      </c>
      <c r="H384" s="16">
        <f t="shared" si="49"/>
        <v>1.7735334242837651E-2</v>
      </c>
    </row>
    <row r="385" spans="1:8" x14ac:dyDescent="0.2">
      <c r="A385" s="13"/>
      <c r="B385" s="14" t="s">
        <v>361</v>
      </c>
      <c r="C385" s="15">
        <v>2</v>
      </c>
      <c r="D385" s="15">
        <v>8</v>
      </c>
      <c r="E385" s="16">
        <f t="shared" si="47"/>
        <v>9.0950432014552066E-4</v>
      </c>
      <c r="F385" s="16">
        <f t="shared" si="48"/>
        <v>3.0360531309297912E-3</v>
      </c>
      <c r="G385" s="16">
        <f t="shared" si="50"/>
        <v>3</v>
      </c>
      <c r="H385" s="16">
        <f t="shared" si="49"/>
        <v>2.7285129604365621E-3</v>
      </c>
    </row>
    <row r="386" spans="1:8" x14ac:dyDescent="0.2">
      <c r="A386" s="13"/>
      <c r="B386" s="14" t="s">
        <v>362</v>
      </c>
      <c r="C386" s="15">
        <v>3</v>
      </c>
      <c r="D386" s="15">
        <v>4</v>
      </c>
      <c r="E386" s="16">
        <f t="shared" si="47"/>
        <v>1.364256480218281E-3</v>
      </c>
      <c r="F386" s="16">
        <f t="shared" si="48"/>
        <v>1.5180265654648956E-3</v>
      </c>
      <c r="G386" s="16">
        <f t="shared" si="50"/>
        <v>0.33333333333333331</v>
      </c>
      <c r="H386" s="16">
        <f t="shared" si="49"/>
        <v>4.5475216007276033E-4</v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14</v>
      </c>
      <c r="D388" s="15">
        <v>20</v>
      </c>
      <c r="E388" s="16">
        <f t="shared" si="47"/>
        <v>6.3665302410186447E-3</v>
      </c>
      <c r="F388" s="16">
        <f t="shared" si="48"/>
        <v>7.5901328273244783E-3</v>
      </c>
      <c r="G388" s="16">
        <f t="shared" si="50"/>
        <v>0.42857142857142855</v>
      </c>
      <c r="H388" s="16">
        <f t="shared" si="49"/>
        <v>2.7285129604365621E-3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32</v>
      </c>
      <c r="D391" s="15">
        <v>36</v>
      </c>
      <c r="E391" s="16">
        <f t="shared" si="47"/>
        <v>1.4552069122328331E-2</v>
      </c>
      <c r="F391" s="16">
        <f t="shared" si="48"/>
        <v>1.3662239089184061E-2</v>
      </c>
      <c r="G391" s="16">
        <f t="shared" si="50"/>
        <v>0.125</v>
      </c>
      <c r="H391" s="16">
        <f t="shared" si="49"/>
        <v>1.8190086402910413E-3</v>
      </c>
    </row>
    <row r="392" spans="1:8" x14ac:dyDescent="0.2">
      <c r="A392" s="13" t="s">
        <v>93</v>
      </c>
      <c r="B392" s="14" t="s">
        <v>368</v>
      </c>
      <c r="C392" s="15">
        <v>2</v>
      </c>
      <c r="D392" s="15">
        <v>1</v>
      </c>
      <c r="E392" s="16">
        <f t="shared" si="47"/>
        <v>9.0950432014552066E-4</v>
      </c>
      <c r="F392" s="16">
        <f t="shared" si="48"/>
        <v>3.7950664136622391E-4</v>
      </c>
      <c r="G392" s="16">
        <f t="shared" si="50"/>
        <v>-0.5</v>
      </c>
      <c r="H392" s="16">
        <f t="shared" si="49"/>
        <v>-4.5475216007276033E-4</v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95</v>
      </c>
      <c r="D395" s="15">
        <v>165</v>
      </c>
      <c r="E395" s="16">
        <f t="shared" si="47"/>
        <v>4.320145520691223E-2</v>
      </c>
      <c r="F395" s="16">
        <f t="shared" si="48"/>
        <v>6.2618595825426948E-2</v>
      </c>
      <c r="G395" s="16">
        <f t="shared" si="50"/>
        <v>0.73684210526315785</v>
      </c>
      <c r="H395" s="16">
        <f t="shared" si="49"/>
        <v>3.1832651205093224E-2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412</v>
      </c>
      <c r="D397" s="15">
        <v>164</v>
      </c>
      <c r="E397" s="16">
        <f t="shared" si="47"/>
        <v>0.18735788994997726</v>
      </c>
      <c r="F397" s="16">
        <f t="shared" si="48"/>
        <v>6.2239089184060722E-2</v>
      </c>
      <c r="G397" s="16">
        <f t="shared" si="50"/>
        <v>-0.60194174757281549</v>
      </c>
      <c r="H397" s="16">
        <f t="shared" si="49"/>
        <v>-0.11277853569804455</v>
      </c>
    </row>
    <row r="398" spans="1:8" x14ac:dyDescent="0.2">
      <c r="A398" s="13"/>
      <c r="B398" s="14" t="s">
        <v>374</v>
      </c>
      <c r="C398" s="15">
        <v>147</v>
      </c>
      <c r="D398" s="15">
        <v>246</v>
      </c>
      <c r="E398" s="16">
        <f t="shared" si="47"/>
        <v>6.6848567530695777E-2</v>
      </c>
      <c r="F398" s="16">
        <f t="shared" si="48"/>
        <v>9.3358633776091077E-2</v>
      </c>
      <c r="G398" s="16">
        <f t="shared" si="50"/>
        <v>0.67346938775510201</v>
      </c>
      <c r="H398" s="16">
        <f t="shared" si="49"/>
        <v>4.5020463847203276E-2</v>
      </c>
    </row>
    <row r="399" spans="1:8" x14ac:dyDescent="0.2">
      <c r="A399" s="13"/>
      <c r="B399" s="14" t="s">
        <v>375</v>
      </c>
      <c r="C399" s="15">
        <v>77</v>
      </c>
      <c r="D399" s="15">
        <v>84</v>
      </c>
      <c r="E399" s="16">
        <f t="shared" si="47"/>
        <v>3.5015916325602546E-2</v>
      </c>
      <c r="F399" s="16">
        <f t="shared" si="48"/>
        <v>3.1878557874762806E-2</v>
      </c>
      <c r="G399" s="16">
        <f t="shared" si="50"/>
        <v>9.0909090909090912E-2</v>
      </c>
      <c r="H399" s="16">
        <f t="shared" si="49"/>
        <v>3.1832651205093224E-3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5</v>
      </c>
      <c r="D401" s="15">
        <v>5</v>
      </c>
      <c r="E401" s="16">
        <f t="shared" si="47"/>
        <v>2.2737608003638018E-3</v>
      </c>
      <c r="F401" s="16">
        <f t="shared" si="48"/>
        <v>1.8975332068311196E-3</v>
      </c>
      <c r="G401" s="16">
        <f t="shared" si="50"/>
        <v>0</v>
      </c>
      <c r="H401" s="16">
        <f t="shared" si="49"/>
        <v>0</v>
      </c>
    </row>
    <row r="402" spans="1:8" ht="25.5" x14ac:dyDescent="0.2">
      <c r="A402" s="13"/>
      <c r="B402" s="14" t="s">
        <v>378</v>
      </c>
      <c r="C402" s="15">
        <v>1</v>
      </c>
      <c r="D402" s="15">
        <v>1</v>
      </c>
      <c r="E402" s="16">
        <f t="shared" si="47"/>
        <v>4.5475216007276033E-4</v>
      </c>
      <c r="F402" s="16">
        <f t="shared" si="48"/>
        <v>3.7950664136622391E-4</v>
      </c>
      <c r="G402" s="16">
        <f t="shared" si="50"/>
        <v>0</v>
      </c>
      <c r="H402" s="16">
        <f t="shared" si="49"/>
        <v>0</v>
      </c>
    </row>
    <row r="403" spans="1:8" x14ac:dyDescent="0.2">
      <c r="A403" s="13"/>
      <c r="B403" s="14" t="s">
        <v>379</v>
      </c>
      <c r="C403" s="15">
        <v>4</v>
      </c>
      <c r="D403" s="15">
        <v>23</v>
      </c>
      <c r="E403" s="16">
        <f t="shared" si="47"/>
        <v>1.8190086402910413E-3</v>
      </c>
      <c r="F403" s="16">
        <f t="shared" si="48"/>
        <v>8.7286527514231493E-3</v>
      </c>
      <c r="G403" s="16">
        <f t="shared" si="50"/>
        <v>4.75</v>
      </c>
      <c r="H403" s="16">
        <f t="shared" si="49"/>
        <v>8.6402910413824457E-3</v>
      </c>
    </row>
    <row r="404" spans="1:8" x14ac:dyDescent="0.2">
      <c r="A404" s="13"/>
      <c r="B404" s="14" t="s">
        <v>380</v>
      </c>
      <c r="C404" s="15">
        <v>1</v>
      </c>
      <c r="D404" s="15">
        <v>56</v>
      </c>
      <c r="E404" s="16">
        <f t="shared" si="47"/>
        <v>4.5475216007276033E-4</v>
      </c>
      <c r="F404" s="16">
        <f t="shared" si="48"/>
        <v>2.1252371916508538E-2</v>
      </c>
      <c r="G404" s="16">
        <f t="shared" si="50"/>
        <v>55</v>
      </c>
      <c r="H404" s="16">
        <f t="shared" si="49"/>
        <v>2.5011368804001819E-2</v>
      </c>
    </row>
    <row r="405" spans="1:8" x14ac:dyDescent="0.2">
      <c r="A405" s="13"/>
      <c r="B405" s="14" t="s">
        <v>381</v>
      </c>
      <c r="C405" s="15">
        <v>0</v>
      </c>
      <c r="D405" s="15">
        <v>4</v>
      </c>
      <c r="E405" s="16" t="str">
        <f t="shared" si="47"/>
        <v/>
      </c>
      <c r="F405" s="16">
        <f t="shared" si="48"/>
        <v>1.5180265654648956E-3</v>
      </c>
      <c r="G405" s="16">
        <f t="shared" si="50"/>
        <v>1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1</v>
      </c>
      <c r="E407" s="16" t="str">
        <f t="shared" si="47"/>
        <v/>
      </c>
      <c r="F407" s="16">
        <f t="shared" si="48"/>
        <v>3.7950664136622391E-4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2</v>
      </c>
      <c r="D408" s="15">
        <v>1</v>
      </c>
      <c r="E408" s="16">
        <f t="shared" si="47"/>
        <v>9.0950432014552066E-4</v>
      </c>
      <c r="F408" s="16">
        <f t="shared" si="48"/>
        <v>3.7950664136622391E-4</v>
      </c>
      <c r="G408" s="16">
        <f t="shared" si="50"/>
        <v>-0.5</v>
      </c>
      <c r="H408" s="16">
        <f t="shared" si="49"/>
        <v>-4.5475216007276033E-4</v>
      </c>
    </row>
    <row r="409" spans="1:8" x14ac:dyDescent="0.2">
      <c r="A409" s="13"/>
      <c r="B409" s="14" t="s">
        <v>385</v>
      </c>
      <c r="C409" s="15">
        <v>66</v>
      </c>
      <c r="D409" s="15">
        <v>18</v>
      </c>
      <c r="E409" s="16">
        <f t="shared" si="47"/>
        <v>3.0013642564802184E-2</v>
      </c>
      <c r="F409" s="16">
        <f t="shared" si="48"/>
        <v>6.8311195445920304E-3</v>
      </c>
      <c r="G409" s="16">
        <f t="shared" si="50"/>
        <v>-0.72727272727272729</v>
      </c>
      <c r="H409" s="16">
        <f t="shared" si="49"/>
        <v>-2.1828103683492497E-2</v>
      </c>
    </row>
    <row r="410" spans="1:8" x14ac:dyDescent="0.2">
      <c r="A410" s="13"/>
      <c r="B410" s="14" t="s">
        <v>386</v>
      </c>
      <c r="C410" s="15">
        <v>29</v>
      </c>
      <c r="D410" s="15">
        <v>126</v>
      </c>
      <c r="E410" s="16">
        <f t="shared" si="47"/>
        <v>1.3187812642110049E-2</v>
      </c>
      <c r="F410" s="16">
        <f t="shared" si="48"/>
        <v>4.7817836812144215E-2</v>
      </c>
      <c r="G410" s="16">
        <f t="shared" si="50"/>
        <v>3.3448275862068964</v>
      </c>
      <c r="H410" s="16">
        <f t="shared" si="49"/>
        <v>4.411095952705775E-2</v>
      </c>
    </row>
    <row r="411" spans="1:8" x14ac:dyDescent="0.2">
      <c r="A411" s="13"/>
      <c r="B411" s="14" t="s">
        <v>387</v>
      </c>
      <c r="C411" s="15">
        <v>1</v>
      </c>
      <c r="D411" s="15">
        <v>0</v>
      </c>
      <c r="E411" s="16">
        <f t="shared" si="47"/>
        <v>4.5475216007276033E-4</v>
      </c>
      <c r="F411" s="16" t="str">
        <f t="shared" si="48"/>
        <v/>
      </c>
      <c r="G411" s="16">
        <f t="shared" si="50"/>
        <v>-1</v>
      </c>
      <c r="H411" s="16">
        <f t="shared" si="49"/>
        <v>-4.5475216007276033E-4</v>
      </c>
    </row>
    <row r="412" spans="1:8" x14ac:dyDescent="0.2">
      <c r="A412" s="13"/>
      <c r="B412" s="14" t="s">
        <v>388</v>
      </c>
      <c r="C412" s="15">
        <v>4</v>
      </c>
      <c r="D412" s="15">
        <v>5</v>
      </c>
      <c r="E412" s="16">
        <f t="shared" si="47"/>
        <v>1.8190086402910413E-3</v>
      </c>
      <c r="F412" s="16">
        <f t="shared" si="48"/>
        <v>1.8975332068311196E-3</v>
      </c>
      <c r="G412" s="16">
        <f t="shared" si="50"/>
        <v>0.25</v>
      </c>
      <c r="H412" s="16">
        <f t="shared" si="49"/>
        <v>4.5475216007276033E-4</v>
      </c>
    </row>
    <row r="413" spans="1:8" x14ac:dyDescent="0.2">
      <c r="A413" s="13"/>
      <c r="B413" s="14" t="s">
        <v>389</v>
      </c>
      <c r="C413" s="15">
        <v>5</v>
      </c>
      <c r="D413" s="15">
        <v>5</v>
      </c>
      <c r="E413" s="16">
        <f t="shared" ref="E413:E476" si="51">+IF(C413=0,"",C413/C$349)</f>
        <v>2.2737608003638018E-3</v>
      </c>
      <c r="F413" s="16">
        <f t="shared" ref="F413:F476" si="52">+IF(D413=0,"",D413/D$349)</f>
        <v>1.8975332068311196E-3</v>
      </c>
      <c r="G413" s="16">
        <f t="shared" si="50"/>
        <v>0</v>
      </c>
      <c r="H413" s="16">
        <f t="shared" ref="H413:H476" si="53">+IF(OR(AND(E413=""),(G413="")),"",E413*G413)</f>
        <v>0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1</v>
      </c>
      <c r="D415" s="15">
        <v>0</v>
      </c>
      <c r="E415" s="16">
        <f t="shared" si="51"/>
        <v>4.5475216007276033E-4</v>
      </c>
      <c r="F415" s="16" t="str">
        <f t="shared" si="52"/>
        <v/>
      </c>
      <c r="G415" s="16">
        <f t="shared" si="54"/>
        <v>-1</v>
      </c>
      <c r="H415" s="16">
        <f t="shared" si="53"/>
        <v>-4.5475216007276033E-4</v>
      </c>
    </row>
    <row r="416" spans="1:8" x14ac:dyDescent="0.2">
      <c r="A416" s="13"/>
      <c r="B416" s="14" t="s">
        <v>392</v>
      </c>
      <c r="C416" s="15">
        <v>7</v>
      </c>
      <c r="D416" s="15">
        <v>6</v>
      </c>
      <c r="E416" s="16">
        <f t="shared" si="51"/>
        <v>3.1832651205093224E-3</v>
      </c>
      <c r="F416" s="16">
        <f t="shared" si="52"/>
        <v>2.2770398481973433E-3</v>
      </c>
      <c r="G416" s="16">
        <f t="shared" si="54"/>
        <v>-0.14285714285714285</v>
      </c>
      <c r="H416" s="16">
        <f t="shared" si="53"/>
        <v>-4.5475216007276033E-4</v>
      </c>
    </row>
    <row r="417" spans="1:8" x14ac:dyDescent="0.2">
      <c r="A417" s="13"/>
      <c r="B417" s="14" t="s">
        <v>393</v>
      </c>
      <c r="C417" s="15">
        <v>0</v>
      </c>
      <c r="D417" s="15">
        <v>1</v>
      </c>
      <c r="E417" s="16" t="str">
        <f t="shared" si="51"/>
        <v/>
      </c>
      <c r="F417" s="16">
        <f t="shared" si="52"/>
        <v>3.7950664136622391E-4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3</v>
      </c>
      <c r="E418" s="16" t="str">
        <f t="shared" si="51"/>
        <v/>
      </c>
      <c r="F418" s="16">
        <f t="shared" si="52"/>
        <v>1.1385199240986717E-3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4</v>
      </c>
      <c r="D419" s="15">
        <v>16</v>
      </c>
      <c r="E419" s="16">
        <f t="shared" si="51"/>
        <v>1.8190086402910413E-3</v>
      </c>
      <c r="F419" s="16">
        <f t="shared" si="52"/>
        <v>6.0721062618595825E-3</v>
      </c>
      <c r="G419" s="16">
        <f t="shared" si="54"/>
        <v>3</v>
      </c>
      <c r="H419" s="16">
        <f t="shared" si="53"/>
        <v>5.4570259208731242E-3</v>
      </c>
    </row>
    <row r="420" spans="1:8" x14ac:dyDescent="0.2">
      <c r="A420" s="13"/>
      <c r="B420" s="14" t="s">
        <v>396</v>
      </c>
      <c r="C420" s="15">
        <v>77</v>
      </c>
      <c r="D420" s="15">
        <v>88</v>
      </c>
      <c r="E420" s="16">
        <f t="shared" si="51"/>
        <v>3.5015916325602546E-2</v>
      </c>
      <c r="F420" s="16">
        <f t="shared" si="52"/>
        <v>3.3396584440227702E-2</v>
      </c>
      <c r="G420" s="16">
        <f t="shared" si="54"/>
        <v>0.14285714285714285</v>
      </c>
      <c r="H420" s="16">
        <f t="shared" si="53"/>
        <v>5.0022737608003635E-3</v>
      </c>
    </row>
    <row r="421" spans="1:8" x14ac:dyDescent="0.2">
      <c r="A421" s="13"/>
      <c r="B421" s="14" t="s">
        <v>397</v>
      </c>
      <c r="C421" s="15">
        <v>0</v>
      </c>
      <c r="D421" s="15">
        <v>1</v>
      </c>
      <c r="E421" s="16" t="str">
        <f t="shared" si="51"/>
        <v/>
      </c>
      <c r="F421" s="16">
        <f t="shared" si="52"/>
        <v>3.7950664136622391E-4</v>
      </c>
      <c r="G421" s="16">
        <f t="shared" si="54"/>
        <v>1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1</v>
      </c>
      <c r="D422" s="15">
        <v>3</v>
      </c>
      <c r="E422" s="16">
        <f t="shared" si="51"/>
        <v>4.5475216007276033E-4</v>
      </c>
      <c r="F422" s="16">
        <f t="shared" si="52"/>
        <v>1.1385199240986717E-3</v>
      </c>
      <c r="G422" s="16">
        <f t="shared" si="54"/>
        <v>2</v>
      </c>
      <c r="H422" s="16">
        <f t="shared" si="53"/>
        <v>9.0950432014552066E-4</v>
      </c>
    </row>
    <row r="423" spans="1:8" x14ac:dyDescent="0.2">
      <c r="A423" s="13"/>
      <c r="B423" s="14" t="s">
        <v>399</v>
      </c>
      <c r="C423" s="15">
        <v>2</v>
      </c>
      <c r="D423" s="15">
        <v>29</v>
      </c>
      <c r="E423" s="16">
        <f t="shared" si="51"/>
        <v>9.0950432014552066E-4</v>
      </c>
      <c r="F423" s="16">
        <f t="shared" si="52"/>
        <v>1.1005692599620493E-2</v>
      </c>
      <c r="G423" s="16">
        <f t="shared" si="54"/>
        <v>13.5</v>
      </c>
      <c r="H423" s="16">
        <f t="shared" si="53"/>
        <v>1.227830832196453E-2</v>
      </c>
    </row>
    <row r="424" spans="1:8" x14ac:dyDescent="0.2">
      <c r="A424" s="13"/>
      <c r="B424" s="14" t="s">
        <v>400</v>
      </c>
      <c r="C424" s="15">
        <v>13</v>
      </c>
      <c r="D424" s="15">
        <v>7</v>
      </c>
      <c r="E424" s="16">
        <f t="shared" si="51"/>
        <v>5.9117780809458849E-3</v>
      </c>
      <c r="F424" s="16">
        <f t="shared" si="52"/>
        <v>2.6565464895635673E-3</v>
      </c>
      <c r="G424" s="16">
        <f t="shared" si="54"/>
        <v>-0.46153846153846156</v>
      </c>
      <c r="H424" s="16">
        <f t="shared" si="53"/>
        <v>-2.7285129604365625E-3</v>
      </c>
    </row>
    <row r="425" spans="1:8" x14ac:dyDescent="0.2">
      <c r="A425" s="13"/>
      <c r="B425" s="14" t="s">
        <v>401</v>
      </c>
      <c r="C425" s="15">
        <v>2</v>
      </c>
      <c r="D425" s="15">
        <v>7</v>
      </c>
      <c r="E425" s="16">
        <f t="shared" si="51"/>
        <v>9.0950432014552066E-4</v>
      </c>
      <c r="F425" s="16">
        <f t="shared" si="52"/>
        <v>2.6565464895635673E-3</v>
      </c>
      <c r="G425" s="16">
        <f t="shared" si="54"/>
        <v>2.5</v>
      </c>
      <c r="H425" s="16">
        <f t="shared" si="53"/>
        <v>2.2737608003638018E-3</v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3</v>
      </c>
      <c r="D428" s="15">
        <v>9</v>
      </c>
      <c r="E428" s="16">
        <f t="shared" si="51"/>
        <v>1.364256480218281E-3</v>
      </c>
      <c r="F428" s="16">
        <f t="shared" si="52"/>
        <v>3.4155597722960152E-3</v>
      </c>
      <c r="G428" s="16">
        <f t="shared" si="54"/>
        <v>2</v>
      </c>
      <c r="H428" s="16">
        <f t="shared" si="53"/>
        <v>2.7285129604365621E-3</v>
      </c>
    </row>
    <row r="429" spans="1:8" x14ac:dyDescent="0.2">
      <c r="A429" s="13"/>
      <c r="B429" s="14" t="s">
        <v>405</v>
      </c>
      <c r="C429" s="15">
        <v>1</v>
      </c>
      <c r="D429" s="15">
        <v>0</v>
      </c>
      <c r="E429" s="16">
        <f t="shared" si="51"/>
        <v>4.5475216007276033E-4</v>
      </c>
      <c r="F429" s="16" t="str">
        <f t="shared" si="52"/>
        <v/>
      </c>
      <c r="G429" s="16">
        <f t="shared" si="54"/>
        <v>-1</v>
      </c>
      <c r="H429" s="16">
        <f t="shared" si="53"/>
        <v>-4.5475216007276033E-4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16</v>
      </c>
      <c r="D432" s="15">
        <v>13</v>
      </c>
      <c r="E432" s="16">
        <f t="shared" si="51"/>
        <v>7.2760345611641653E-3</v>
      </c>
      <c r="F432" s="16">
        <f t="shared" si="52"/>
        <v>4.9335863377609106E-3</v>
      </c>
      <c r="G432" s="16">
        <f t="shared" si="54"/>
        <v>-0.1875</v>
      </c>
      <c r="H432" s="16">
        <f t="shared" si="53"/>
        <v>-1.364256480218281E-3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3</v>
      </c>
      <c r="D434" s="15">
        <v>1</v>
      </c>
      <c r="E434" s="16">
        <f t="shared" si="51"/>
        <v>1.364256480218281E-3</v>
      </c>
      <c r="F434" s="16">
        <f t="shared" si="52"/>
        <v>3.7950664136622391E-4</v>
      </c>
      <c r="G434" s="16">
        <f t="shared" si="54"/>
        <v>-0.66666666666666663</v>
      </c>
      <c r="H434" s="16">
        <f t="shared" si="53"/>
        <v>-9.0950432014552066E-4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3</v>
      </c>
      <c r="E437" s="16" t="str">
        <f t="shared" si="51"/>
        <v/>
      </c>
      <c r="F437" s="16">
        <f t="shared" si="52"/>
        <v>1.1385199240986717E-3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3</v>
      </c>
      <c r="E438" s="16" t="str">
        <f t="shared" si="51"/>
        <v/>
      </c>
      <c r="F438" s="16">
        <f t="shared" si="52"/>
        <v>1.1385199240986717E-3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1</v>
      </c>
      <c r="D441" s="15">
        <v>2</v>
      </c>
      <c r="E441" s="16">
        <f t="shared" si="51"/>
        <v>4.5475216007276033E-4</v>
      </c>
      <c r="F441" s="16">
        <f t="shared" si="52"/>
        <v>7.5901328273244781E-4</v>
      </c>
      <c r="G441" s="16">
        <f t="shared" si="54"/>
        <v>1</v>
      </c>
      <c r="H441" s="16">
        <f t="shared" si="53"/>
        <v>4.5475216007276033E-4</v>
      </c>
    </row>
    <row r="442" spans="1:8" x14ac:dyDescent="0.2">
      <c r="A442" s="13"/>
      <c r="B442" s="14" t="s">
        <v>418</v>
      </c>
      <c r="C442" s="15">
        <v>17</v>
      </c>
      <c r="D442" s="15">
        <v>27</v>
      </c>
      <c r="E442" s="16">
        <f t="shared" si="51"/>
        <v>7.730786721236926E-3</v>
      </c>
      <c r="F442" s="16">
        <f t="shared" si="52"/>
        <v>1.0246679316888045E-2</v>
      </c>
      <c r="G442" s="16">
        <f t="shared" si="54"/>
        <v>0.58823529411764708</v>
      </c>
      <c r="H442" s="16">
        <f t="shared" si="53"/>
        <v>4.5475216007276036E-3</v>
      </c>
    </row>
    <row r="443" spans="1:8" x14ac:dyDescent="0.2">
      <c r="A443" s="13"/>
      <c r="B443" s="14" t="s">
        <v>419</v>
      </c>
      <c r="C443" s="15">
        <v>12</v>
      </c>
      <c r="D443" s="15">
        <v>66</v>
      </c>
      <c r="E443" s="16">
        <f t="shared" si="51"/>
        <v>5.4570259208731242E-3</v>
      </c>
      <c r="F443" s="16">
        <f t="shared" si="52"/>
        <v>2.5047438330170778E-2</v>
      </c>
      <c r="G443" s="16">
        <f t="shared" si="54"/>
        <v>4.5</v>
      </c>
      <c r="H443" s="16">
        <f t="shared" si="53"/>
        <v>2.4556616643929059E-2</v>
      </c>
    </row>
    <row r="444" spans="1:8" x14ac:dyDescent="0.2">
      <c r="A444" s="13"/>
      <c r="B444" s="14" t="s">
        <v>420</v>
      </c>
      <c r="C444" s="15">
        <v>0</v>
      </c>
      <c r="D444" s="15">
        <v>8</v>
      </c>
      <c r="E444" s="16" t="str">
        <f t="shared" si="51"/>
        <v/>
      </c>
      <c r="F444" s="16">
        <f t="shared" si="52"/>
        <v>3.0360531309297912E-3</v>
      </c>
      <c r="G444" s="16">
        <f t="shared" si="54"/>
        <v>1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59</v>
      </c>
      <c r="D445" s="15">
        <v>116</v>
      </c>
      <c r="E445" s="16">
        <f t="shared" si="51"/>
        <v>2.6830377444292862E-2</v>
      </c>
      <c r="F445" s="16">
        <f t="shared" si="52"/>
        <v>4.4022770398481972E-2</v>
      </c>
      <c r="G445" s="16">
        <f t="shared" si="54"/>
        <v>0.96610169491525422</v>
      </c>
      <c r="H445" s="16">
        <f t="shared" si="53"/>
        <v>2.5920873124147342E-2</v>
      </c>
    </row>
    <row r="446" spans="1:8" x14ac:dyDescent="0.2">
      <c r="A446" s="13"/>
      <c r="B446" s="14" t="s">
        <v>422</v>
      </c>
      <c r="C446" s="15">
        <v>1</v>
      </c>
      <c r="D446" s="15">
        <v>4</v>
      </c>
      <c r="E446" s="16">
        <f t="shared" si="51"/>
        <v>4.5475216007276033E-4</v>
      </c>
      <c r="F446" s="16">
        <f t="shared" si="52"/>
        <v>1.5180265654648956E-3</v>
      </c>
      <c r="G446" s="16">
        <f t="shared" si="54"/>
        <v>3</v>
      </c>
      <c r="H446" s="16">
        <f t="shared" si="53"/>
        <v>1.364256480218281E-3</v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18</v>
      </c>
      <c r="D450" s="15">
        <v>3</v>
      </c>
      <c r="E450" s="16">
        <f t="shared" si="51"/>
        <v>8.1855388813096858E-3</v>
      </c>
      <c r="F450" s="16">
        <f t="shared" si="52"/>
        <v>1.1385199240986717E-3</v>
      </c>
      <c r="G450" s="16">
        <f t="shared" si="54"/>
        <v>-0.83333333333333337</v>
      </c>
      <c r="H450" s="16">
        <f t="shared" si="53"/>
        <v>-6.8212824010914054E-3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1</v>
      </c>
      <c r="E455" s="16" t="str">
        <f t="shared" si="51"/>
        <v/>
      </c>
      <c r="F455" s="16">
        <f t="shared" si="52"/>
        <v>3.7950664136622391E-4</v>
      </c>
      <c r="G455" s="16">
        <f t="shared" si="54"/>
        <v>1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16</v>
      </c>
      <c r="D456" s="15">
        <v>9</v>
      </c>
      <c r="E456" s="16">
        <f t="shared" si="51"/>
        <v>7.2760345611641653E-3</v>
      </c>
      <c r="F456" s="16">
        <f t="shared" si="52"/>
        <v>3.4155597722960152E-3</v>
      </c>
      <c r="G456" s="16">
        <f t="shared" si="54"/>
        <v>-0.4375</v>
      </c>
      <c r="H456" s="16">
        <f t="shared" si="53"/>
        <v>-3.1832651205093224E-3</v>
      </c>
    </row>
    <row r="457" spans="1:8" x14ac:dyDescent="0.2">
      <c r="A457" s="13"/>
      <c r="B457" s="14" t="s">
        <v>433</v>
      </c>
      <c r="C457" s="15">
        <v>0</v>
      </c>
      <c r="D457" s="15">
        <v>1</v>
      </c>
      <c r="E457" s="16" t="str">
        <f t="shared" si="51"/>
        <v/>
      </c>
      <c r="F457" s="16">
        <f t="shared" si="52"/>
        <v>3.7950664136622391E-4</v>
      </c>
      <c r="G457" s="16">
        <f t="shared" si="54"/>
        <v>1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1</v>
      </c>
      <c r="D458" s="15">
        <v>1</v>
      </c>
      <c r="E458" s="16">
        <f t="shared" si="51"/>
        <v>4.5475216007276033E-4</v>
      </c>
      <c r="F458" s="16">
        <f t="shared" si="52"/>
        <v>3.7950664136622391E-4</v>
      </c>
      <c r="G458" s="16">
        <f t="shared" si="54"/>
        <v>0</v>
      </c>
      <c r="H458" s="16">
        <f t="shared" si="53"/>
        <v>0</v>
      </c>
    </row>
    <row r="459" spans="1:8" ht="25.5" x14ac:dyDescent="0.2">
      <c r="A459" s="13"/>
      <c r="B459" s="14" t="s">
        <v>435</v>
      </c>
      <c r="C459" s="15">
        <v>5</v>
      </c>
      <c r="D459" s="15">
        <v>11</v>
      </c>
      <c r="E459" s="16">
        <f t="shared" si="51"/>
        <v>2.2737608003638018E-3</v>
      </c>
      <c r="F459" s="16">
        <f t="shared" si="52"/>
        <v>4.1745730550284627E-3</v>
      </c>
      <c r="G459" s="16">
        <f t="shared" si="54"/>
        <v>1.2</v>
      </c>
      <c r="H459" s="16">
        <f t="shared" si="53"/>
        <v>2.7285129604365621E-3</v>
      </c>
    </row>
    <row r="460" spans="1:8" ht="25.5" x14ac:dyDescent="0.2">
      <c r="A460" s="13"/>
      <c r="B460" s="14" t="s">
        <v>436</v>
      </c>
      <c r="C460" s="15">
        <v>0</v>
      </c>
      <c r="D460" s="15">
        <v>1</v>
      </c>
      <c r="E460" s="16" t="str">
        <f t="shared" si="51"/>
        <v/>
      </c>
      <c r="F460" s="16">
        <f t="shared" si="52"/>
        <v>3.7950664136622391E-4</v>
      </c>
      <c r="G460" s="16">
        <f t="shared" si="54"/>
        <v>1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1</v>
      </c>
      <c r="E462" s="16" t="str">
        <f t="shared" si="51"/>
        <v/>
      </c>
      <c r="F462" s="16">
        <f t="shared" si="52"/>
        <v>3.7950664136622391E-4</v>
      </c>
      <c r="G462" s="16">
        <f t="shared" si="54"/>
        <v>1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2</v>
      </c>
      <c r="D464" s="15">
        <v>1</v>
      </c>
      <c r="E464" s="16">
        <f t="shared" si="51"/>
        <v>9.0950432014552066E-4</v>
      </c>
      <c r="F464" s="16">
        <f t="shared" si="52"/>
        <v>3.7950664136622391E-4</v>
      </c>
      <c r="G464" s="16">
        <f t="shared" si="54"/>
        <v>-0.5</v>
      </c>
      <c r="H464" s="16">
        <f t="shared" si="53"/>
        <v>-4.5475216007276033E-4</v>
      </c>
    </row>
    <row r="465" spans="1:8" x14ac:dyDescent="0.2">
      <c r="A465" s="13"/>
      <c r="B465" s="14" t="s">
        <v>441</v>
      </c>
      <c r="C465" s="15">
        <v>10</v>
      </c>
      <c r="D465" s="15">
        <v>23</v>
      </c>
      <c r="E465" s="16">
        <f t="shared" si="51"/>
        <v>4.5475216007276036E-3</v>
      </c>
      <c r="F465" s="16">
        <f t="shared" si="52"/>
        <v>8.7286527514231493E-3</v>
      </c>
      <c r="G465" s="16">
        <f t="shared" si="54"/>
        <v>1.3</v>
      </c>
      <c r="H465" s="16">
        <f t="shared" si="53"/>
        <v>5.9117780809458849E-3</v>
      </c>
    </row>
    <row r="466" spans="1:8" x14ac:dyDescent="0.2">
      <c r="A466" s="13"/>
      <c r="B466" s="14" t="s">
        <v>442</v>
      </c>
      <c r="C466" s="15">
        <v>0</v>
      </c>
      <c r="D466" s="15">
        <v>1</v>
      </c>
      <c r="E466" s="16" t="str">
        <f t="shared" si="51"/>
        <v/>
      </c>
      <c r="F466" s="16">
        <f t="shared" si="52"/>
        <v>3.7950664136622391E-4</v>
      </c>
      <c r="G466" s="16">
        <f t="shared" si="54"/>
        <v>1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2</v>
      </c>
      <c r="D467" s="15">
        <v>1</v>
      </c>
      <c r="E467" s="16">
        <f t="shared" si="51"/>
        <v>9.0950432014552066E-4</v>
      </c>
      <c r="F467" s="16">
        <f t="shared" si="52"/>
        <v>3.7950664136622391E-4</v>
      </c>
      <c r="G467" s="16">
        <f t="shared" si="54"/>
        <v>-0.5</v>
      </c>
      <c r="H467" s="16">
        <f t="shared" si="53"/>
        <v>-4.5475216007276033E-4</v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5</v>
      </c>
      <c r="D469" s="15">
        <v>3</v>
      </c>
      <c r="E469" s="16">
        <f t="shared" si="51"/>
        <v>2.2737608003638018E-3</v>
      </c>
      <c r="F469" s="16">
        <f t="shared" si="52"/>
        <v>1.1385199240986717E-3</v>
      </c>
      <c r="G469" s="16">
        <f t="shared" si="54"/>
        <v>-0.4</v>
      </c>
      <c r="H469" s="16">
        <f t="shared" si="53"/>
        <v>-9.0950432014552077E-4</v>
      </c>
    </row>
    <row r="470" spans="1:8" x14ac:dyDescent="0.2">
      <c r="A470" s="13"/>
      <c r="B470" s="14" t="s">
        <v>446</v>
      </c>
      <c r="C470" s="15">
        <v>1</v>
      </c>
      <c r="D470" s="15">
        <v>0</v>
      </c>
      <c r="E470" s="16">
        <f t="shared" si="51"/>
        <v>4.5475216007276033E-4</v>
      </c>
      <c r="F470" s="16" t="str">
        <f t="shared" si="52"/>
        <v/>
      </c>
      <c r="G470" s="16">
        <f t="shared" si="54"/>
        <v>-1</v>
      </c>
      <c r="H470" s="16">
        <f t="shared" si="53"/>
        <v>-4.5475216007276033E-4</v>
      </c>
    </row>
    <row r="471" spans="1:8" x14ac:dyDescent="0.2">
      <c r="A471" s="13"/>
      <c r="B471" s="14" t="s">
        <v>447</v>
      </c>
      <c r="C471" s="15">
        <v>23</v>
      </c>
      <c r="D471" s="15">
        <v>15</v>
      </c>
      <c r="E471" s="16">
        <f t="shared" si="51"/>
        <v>1.0459299681673489E-2</v>
      </c>
      <c r="F471" s="16">
        <f t="shared" si="52"/>
        <v>5.6925996204933585E-3</v>
      </c>
      <c r="G471" s="16">
        <f t="shared" si="54"/>
        <v>-0.34782608695652173</v>
      </c>
      <c r="H471" s="16">
        <f t="shared" si="53"/>
        <v>-3.6380172805820831E-3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3</v>
      </c>
      <c r="D473" s="15">
        <v>0</v>
      </c>
      <c r="E473" s="16">
        <f t="shared" si="51"/>
        <v>1.364256480218281E-3</v>
      </c>
      <c r="F473" s="16" t="str">
        <f t="shared" si="52"/>
        <v/>
      </c>
      <c r="G473" s="16">
        <f t="shared" si="54"/>
        <v>-1</v>
      </c>
      <c r="H473" s="16">
        <f t="shared" si="53"/>
        <v>-1.364256480218281E-3</v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14</v>
      </c>
      <c r="D479" s="15">
        <v>7</v>
      </c>
      <c r="E479" s="16">
        <f t="shared" si="55"/>
        <v>6.3665302410186447E-3</v>
      </c>
      <c r="F479" s="16">
        <f t="shared" si="56"/>
        <v>2.6565464895635673E-3</v>
      </c>
      <c r="G479" s="16">
        <f t="shared" si="58"/>
        <v>-0.5</v>
      </c>
      <c r="H479" s="16">
        <f t="shared" si="57"/>
        <v>-3.1832651205093224E-3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1</v>
      </c>
      <c r="E482" s="16" t="str">
        <f t="shared" si="55"/>
        <v/>
      </c>
      <c r="F482" s="16">
        <f t="shared" si="56"/>
        <v>3.7950664136622391E-4</v>
      </c>
      <c r="G482" s="16">
        <f t="shared" si="58"/>
        <v>1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37</v>
      </c>
      <c r="D484" s="15">
        <v>29</v>
      </c>
      <c r="E484" s="16">
        <f t="shared" si="55"/>
        <v>1.6825829922692132E-2</v>
      </c>
      <c r="F484" s="16">
        <f t="shared" si="56"/>
        <v>1.1005692599620493E-2</v>
      </c>
      <c r="G484" s="16">
        <f t="shared" si="58"/>
        <v>-0.21621621621621623</v>
      </c>
      <c r="H484" s="16">
        <f t="shared" si="57"/>
        <v>-3.6380172805820826E-3</v>
      </c>
    </row>
    <row r="485" spans="1:8" x14ac:dyDescent="0.2">
      <c r="A485" s="13"/>
      <c r="B485" s="14" t="s">
        <v>461</v>
      </c>
      <c r="C485" s="15">
        <v>1</v>
      </c>
      <c r="D485" s="15">
        <v>0</v>
      </c>
      <c r="E485" s="16">
        <f t="shared" si="55"/>
        <v>4.5475216007276033E-4</v>
      </c>
      <c r="F485" s="16" t="str">
        <f t="shared" si="56"/>
        <v/>
      </c>
      <c r="G485" s="16">
        <f t="shared" si="58"/>
        <v>-1</v>
      </c>
      <c r="H485" s="16">
        <f t="shared" si="57"/>
        <v>-4.5475216007276033E-4</v>
      </c>
    </row>
    <row r="486" spans="1:8" x14ac:dyDescent="0.2">
      <c r="A486" s="13"/>
      <c r="B486" s="14" t="s">
        <v>462</v>
      </c>
      <c r="C486" s="15">
        <v>109</v>
      </c>
      <c r="D486" s="15">
        <v>21</v>
      </c>
      <c r="E486" s="16">
        <f t="shared" si="55"/>
        <v>4.9567985447930875E-2</v>
      </c>
      <c r="F486" s="16">
        <f t="shared" si="56"/>
        <v>7.9696394686907014E-3</v>
      </c>
      <c r="G486" s="16">
        <f t="shared" si="58"/>
        <v>-0.80733944954128445</v>
      </c>
      <c r="H486" s="16">
        <f t="shared" si="57"/>
        <v>-4.0018190086402908E-2</v>
      </c>
    </row>
    <row r="487" spans="1:8" x14ac:dyDescent="0.2">
      <c r="A487" s="13"/>
      <c r="B487" s="14" t="s">
        <v>463</v>
      </c>
      <c r="C487" s="15">
        <v>1</v>
      </c>
      <c r="D487" s="15">
        <v>1</v>
      </c>
      <c r="E487" s="16">
        <f t="shared" si="55"/>
        <v>4.5475216007276033E-4</v>
      </c>
      <c r="F487" s="16">
        <f t="shared" si="56"/>
        <v>3.7950664136622391E-4</v>
      </c>
      <c r="G487" s="16">
        <f t="shared" si="58"/>
        <v>0</v>
      </c>
      <c r="H487" s="16">
        <f t="shared" si="57"/>
        <v>0</v>
      </c>
    </row>
    <row r="488" spans="1:8" x14ac:dyDescent="0.2">
      <c r="A488" s="13"/>
      <c r="B488" s="14" t="s">
        <v>464</v>
      </c>
      <c r="C488" s="15">
        <v>0</v>
      </c>
      <c r="D488" s="15">
        <v>1</v>
      </c>
      <c r="E488" s="16" t="str">
        <f t="shared" si="55"/>
        <v/>
      </c>
      <c r="F488" s="16">
        <f t="shared" si="56"/>
        <v>3.7950664136622391E-4</v>
      </c>
      <c r="G488" s="16">
        <f t="shared" si="58"/>
        <v>1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1</v>
      </c>
      <c r="D489" s="15">
        <v>1</v>
      </c>
      <c r="E489" s="16">
        <f t="shared" si="55"/>
        <v>4.5475216007276033E-4</v>
      </c>
      <c r="F489" s="16">
        <f t="shared" si="56"/>
        <v>3.7950664136622391E-4</v>
      </c>
      <c r="G489" s="16">
        <f t="shared" si="58"/>
        <v>0</v>
      </c>
      <c r="H489" s="16">
        <f t="shared" si="57"/>
        <v>0</v>
      </c>
    </row>
    <row r="490" spans="1:8" x14ac:dyDescent="0.2">
      <c r="A490" s="13"/>
      <c r="B490" s="14" t="s">
        <v>466</v>
      </c>
      <c r="C490" s="15">
        <v>28</v>
      </c>
      <c r="D490" s="15">
        <v>46</v>
      </c>
      <c r="E490" s="16">
        <f t="shared" si="55"/>
        <v>1.2733060482037289E-2</v>
      </c>
      <c r="F490" s="16">
        <f t="shared" si="56"/>
        <v>1.7457305502846299E-2</v>
      </c>
      <c r="G490" s="16">
        <f t="shared" si="58"/>
        <v>0.6428571428571429</v>
      </c>
      <c r="H490" s="16">
        <f t="shared" si="57"/>
        <v>8.1855388813096858E-3</v>
      </c>
    </row>
    <row r="491" spans="1:8" x14ac:dyDescent="0.2">
      <c r="A491" s="13"/>
      <c r="B491" s="14" t="s">
        <v>467</v>
      </c>
      <c r="C491" s="15">
        <v>0</v>
      </c>
      <c r="D491" s="15">
        <v>1</v>
      </c>
      <c r="E491" s="16" t="str">
        <f t="shared" si="55"/>
        <v/>
      </c>
      <c r="F491" s="16">
        <f t="shared" si="56"/>
        <v>3.7950664136622391E-4</v>
      </c>
      <c r="G491" s="16">
        <f t="shared" si="58"/>
        <v>1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1</v>
      </c>
      <c r="D493" s="15">
        <v>0</v>
      </c>
      <c r="E493" s="16">
        <f t="shared" si="55"/>
        <v>4.5475216007276033E-4</v>
      </c>
      <c r="F493" s="16" t="str">
        <f t="shared" si="56"/>
        <v/>
      </c>
      <c r="G493" s="16">
        <f t="shared" si="58"/>
        <v>-1</v>
      </c>
      <c r="H493" s="16">
        <f t="shared" si="57"/>
        <v>-4.5475216007276033E-4</v>
      </c>
    </row>
    <row r="494" spans="1:8" ht="25.5" x14ac:dyDescent="0.2">
      <c r="A494" s="13"/>
      <c r="B494" s="14" t="s">
        <v>470</v>
      </c>
      <c r="C494" s="15">
        <v>1</v>
      </c>
      <c r="D494" s="15">
        <v>0</v>
      </c>
      <c r="E494" s="16">
        <f t="shared" si="55"/>
        <v>4.5475216007276033E-4</v>
      </c>
      <c r="F494" s="16" t="str">
        <f t="shared" si="56"/>
        <v/>
      </c>
      <c r="G494" s="16">
        <f t="shared" si="58"/>
        <v>-1</v>
      </c>
      <c r="H494" s="16">
        <f t="shared" si="57"/>
        <v>-4.5475216007276033E-4</v>
      </c>
    </row>
    <row r="495" spans="1:8" x14ac:dyDescent="0.2">
      <c r="A495" s="13"/>
      <c r="B495" s="14" t="s">
        <v>471</v>
      </c>
      <c r="C495" s="15">
        <v>1</v>
      </c>
      <c r="D495" s="15">
        <v>1</v>
      </c>
      <c r="E495" s="16">
        <f t="shared" si="55"/>
        <v>4.5475216007276033E-4</v>
      </c>
      <c r="F495" s="16">
        <f t="shared" si="56"/>
        <v>3.7950664136622391E-4</v>
      </c>
      <c r="G495" s="16">
        <f t="shared" si="58"/>
        <v>0</v>
      </c>
      <c r="H495" s="16">
        <f t="shared" si="57"/>
        <v>0</v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1</v>
      </c>
      <c r="E499" s="16" t="str">
        <f t="shared" si="55"/>
        <v/>
      </c>
      <c r="F499" s="16">
        <f t="shared" si="56"/>
        <v>3.7950664136622391E-4</v>
      </c>
      <c r="G499" s="16">
        <f t="shared" si="58"/>
        <v>1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2</v>
      </c>
      <c r="E500" s="16" t="str">
        <f t="shared" si="55"/>
        <v/>
      </c>
      <c r="F500" s="16">
        <f t="shared" si="56"/>
        <v>7.5901328273244781E-4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1</v>
      </c>
      <c r="D506" s="15">
        <v>1</v>
      </c>
      <c r="E506" s="16">
        <f t="shared" si="55"/>
        <v>4.5475216007276033E-4</v>
      </c>
      <c r="F506" s="16">
        <f t="shared" si="56"/>
        <v>3.7950664136622391E-4</v>
      </c>
      <c r="G506" s="16">
        <f t="shared" si="58"/>
        <v>0</v>
      </c>
      <c r="H506" s="16">
        <f t="shared" si="57"/>
        <v>0</v>
      </c>
    </row>
    <row r="507" spans="1:8" x14ac:dyDescent="0.2">
      <c r="A507" s="13"/>
      <c r="B507" s="14" t="s">
        <v>483</v>
      </c>
      <c r="C507" s="15">
        <v>2</v>
      </c>
      <c r="D507" s="15">
        <v>16</v>
      </c>
      <c r="E507" s="16">
        <f t="shared" si="55"/>
        <v>9.0950432014552066E-4</v>
      </c>
      <c r="F507" s="16">
        <f t="shared" si="56"/>
        <v>6.0721062618595825E-3</v>
      </c>
      <c r="G507" s="16">
        <f t="shared" si="58"/>
        <v>7</v>
      </c>
      <c r="H507" s="16">
        <f t="shared" si="57"/>
        <v>6.3665302410186447E-3</v>
      </c>
    </row>
    <row r="508" spans="1:8" ht="25.5" x14ac:dyDescent="0.2">
      <c r="A508" s="13"/>
      <c r="B508" s="14" t="s">
        <v>484</v>
      </c>
      <c r="C508" s="15">
        <v>1</v>
      </c>
      <c r="D508" s="15">
        <v>0</v>
      </c>
      <c r="E508" s="16">
        <f t="shared" si="55"/>
        <v>4.5475216007276033E-4</v>
      </c>
      <c r="F508" s="16" t="str">
        <f t="shared" si="56"/>
        <v/>
      </c>
      <c r="G508" s="16">
        <f t="shared" si="58"/>
        <v>-1</v>
      </c>
      <c r="H508" s="16">
        <f t="shared" si="57"/>
        <v>-4.5475216007276033E-4</v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10</v>
      </c>
      <c r="D510" s="15">
        <v>4</v>
      </c>
      <c r="E510" s="16">
        <f t="shared" si="55"/>
        <v>4.5475216007276036E-3</v>
      </c>
      <c r="F510" s="16">
        <f t="shared" si="56"/>
        <v>1.5180265654648956E-3</v>
      </c>
      <c r="G510" s="16">
        <f t="shared" si="58"/>
        <v>-0.6</v>
      </c>
      <c r="H510" s="16">
        <f t="shared" si="57"/>
        <v>-2.7285129604365621E-3</v>
      </c>
    </row>
    <row r="511" spans="1:8" x14ac:dyDescent="0.2">
      <c r="A511" s="13"/>
      <c r="B511" s="14" t="s">
        <v>487</v>
      </c>
      <c r="C511" s="15">
        <v>52</v>
      </c>
      <c r="D511" s="15">
        <v>20</v>
      </c>
      <c r="E511" s="16">
        <f t="shared" si="55"/>
        <v>2.364711232378354E-2</v>
      </c>
      <c r="F511" s="16">
        <f t="shared" si="56"/>
        <v>7.5901328273244783E-3</v>
      </c>
      <c r="G511" s="16">
        <f t="shared" si="58"/>
        <v>-0.61538461538461542</v>
      </c>
      <c r="H511" s="16">
        <f t="shared" si="57"/>
        <v>-1.4552069122328332E-2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1</v>
      </c>
      <c r="D514" s="15">
        <v>0</v>
      </c>
      <c r="E514" s="16">
        <f t="shared" si="55"/>
        <v>4.5475216007276033E-4</v>
      </c>
      <c r="F514" s="16" t="str">
        <f t="shared" si="56"/>
        <v/>
      </c>
      <c r="G514" s="16">
        <f t="shared" si="58"/>
        <v>-1</v>
      </c>
      <c r="H514" s="16">
        <f t="shared" si="57"/>
        <v>-4.5475216007276033E-4</v>
      </c>
    </row>
    <row r="515" spans="1:8" ht="25.5" x14ac:dyDescent="0.2">
      <c r="A515" s="13"/>
      <c r="B515" s="14" t="s">
        <v>491</v>
      </c>
      <c r="C515" s="15">
        <v>1</v>
      </c>
      <c r="D515" s="15">
        <v>14</v>
      </c>
      <c r="E515" s="16">
        <f t="shared" si="55"/>
        <v>4.5475216007276033E-4</v>
      </c>
      <c r="F515" s="16">
        <f t="shared" si="56"/>
        <v>5.3130929791271346E-3</v>
      </c>
      <c r="G515" s="16">
        <f t="shared" si="58"/>
        <v>13</v>
      </c>
      <c r="H515" s="16">
        <f t="shared" si="57"/>
        <v>5.911778080945884E-3</v>
      </c>
    </row>
    <row r="516" spans="1:8" x14ac:dyDescent="0.2">
      <c r="A516" s="13"/>
      <c r="B516" s="14" t="s">
        <v>492</v>
      </c>
      <c r="C516" s="15">
        <v>1</v>
      </c>
      <c r="D516" s="15">
        <v>0</v>
      </c>
      <c r="E516" s="16">
        <f t="shared" si="55"/>
        <v>4.5475216007276033E-4</v>
      </c>
      <c r="F516" s="16" t="str">
        <f t="shared" si="56"/>
        <v/>
      </c>
      <c r="G516" s="16">
        <f t="shared" si="58"/>
        <v>-1</v>
      </c>
      <c r="H516" s="16">
        <f t="shared" si="57"/>
        <v>-4.5475216007276033E-4</v>
      </c>
    </row>
    <row r="517" spans="1:8" ht="25.5" x14ac:dyDescent="0.2">
      <c r="A517" s="13"/>
      <c r="B517" s="14" t="s">
        <v>493</v>
      </c>
      <c r="C517" s="15">
        <v>0</v>
      </c>
      <c r="D517" s="15">
        <v>1</v>
      </c>
      <c r="E517" s="16" t="str">
        <f t="shared" si="55"/>
        <v/>
      </c>
      <c r="F517" s="16">
        <f t="shared" si="56"/>
        <v>3.7950664136622391E-4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1</v>
      </c>
      <c r="E524" s="16" t="str">
        <f t="shared" si="55"/>
        <v/>
      </c>
      <c r="F524" s="16">
        <f t="shared" si="56"/>
        <v>3.7950664136622391E-4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7</v>
      </c>
      <c r="D529" s="15">
        <v>3</v>
      </c>
      <c r="E529" s="16">
        <f t="shared" si="55"/>
        <v>3.1832651205093224E-3</v>
      </c>
      <c r="F529" s="16">
        <f t="shared" si="56"/>
        <v>1.1385199240986717E-3</v>
      </c>
      <c r="G529" s="16">
        <f t="shared" si="58"/>
        <v>-0.5714285714285714</v>
      </c>
      <c r="H529" s="16">
        <f t="shared" si="57"/>
        <v>-1.8190086402910413E-3</v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1</v>
      </c>
      <c r="D532" s="15">
        <v>0</v>
      </c>
      <c r="E532" s="16">
        <f t="shared" si="55"/>
        <v>4.5475216007276033E-4</v>
      </c>
      <c r="F532" s="16" t="str">
        <f t="shared" si="56"/>
        <v/>
      </c>
      <c r="G532" s="16">
        <f t="shared" si="58"/>
        <v>-1</v>
      </c>
      <c r="H532" s="16">
        <f t="shared" si="57"/>
        <v>-4.5475216007276033E-4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2</v>
      </c>
      <c r="D534" s="15">
        <v>3</v>
      </c>
      <c r="E534" s="16">
        <f t="shared" si="55"/>
        <v>9.0950432014552066E-4</v>
      </c>
      <c r="F534" s="16">
        <f t="shared" si="56"/>
        <v>1.1385199240986717E-3</v>
      </c>
      <c r="G534" s="16">
        <f t="shared" si="58"/>
        <v>0.5</v>
      </c>
      <c r="H534" s="16">
        <f t="shared" si="57"/>
        <v>4.5475216007276033E-4</v>
      </c>
    </row>
    <row r="535" spans="1:8" x14ac:dyDescent="0.2">
      <c r="A535" s="13"/>
      <c r="B535" s="14" t="s">
        <v>511</v>
      </c>
      <c r="C535" s="15">
        <v>8</v>
      </c>
      <c r="D535" s="15">
        <v>4</v>
      </c>
      <c r="E535" s="16">
        <f t="shared" si="55"/>
        <v>3.6380172805820826E-3</v>
      </c>
      <c r="F535" s="16">
        <f t="shared" si="56"/>
        <v>1.5180265654648956E-3</v>
      </c>
      <c r="G535" s="16">
        <f t="shared" si="58"/>
        <v>-0.5</v>
      </c>
      <c r="H535" s="16">
        <f t="shared" si="57"/>
        <v>-1.8190086402910413E-3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18</v>
      </c>
      <c r="D538" s="15">
        <v>16</v>
      </c>
      <c r="E538" s="16">
        <f t="shared" si="55"/>
        <v>8.1855388813096858E-3</v>
      </c>
      <c r="F538" s="16">
        <f t="shared" si="56"/>
        <v>6.0721062618595825E-3</v>
      </c>
      <c r="G538" s="16">
        <f t="shared" si="58"/>
        <v>-0.1111111111111111</v>
      </c>
      <c r="H538" s="16">
        <f t="shared" si="57"/>
        <v>-9.0950432014552055E-4</v>
      </c>
    </row>
    <row r="539" spans="1:8" x14ac:dyDescent="0.2">
      <c r="A539" s="13"/>
      <c r="B539" s="14" t="s">
        <v>515</v>
      </c>
      <c r="C539" s="15">
        <v>2</v>
      </c>
      <c r="D539" s="15">
        <v>11</v>
      </c>
      <c r="E539" s="16">
        <f t="shared" si="55"/>
        <v>9.0950432014552066E-4</v>
      </c>
      <c r="F539" s="16">
        <f t="shared" si="56"/>
        <v>4.1745730550284627E-3</v>
      </c>
      <c r="G539" s="16">
        <f t="shared" si="58"/>
        <v>4.5</v>
      </c>
      <c r="H539" s="16">
        <f t="shared" si="57"/>
        <v>4.0927694406548429E-3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30</v>
      </c>
      <c r="D542" s="15">
        <v>2</v>
      </c>
      <c r="E542" s="16">
        <f t="shared" si="59"/>
        <v>1.3642564802182811E-2</v>
      </c>
      <c r="F542" s="16">
        <f t="shared" si="60"/>
        <v>7.5901328273244781E-4</v>
      </c>
      <c r="G542" s="16">
        <f t="shared" ref="G542:G576" si="62">+IF(AND(C542=0,D542=0)," ",IF(C542=0,1,IF(D542=0,-1,(D542-C542)/C542)))</f>
        <v>-0.93333333333333335</v>
      </c>
      <c r="H542" s="16">
        <f t="shared" si="61"/>
        <v>-1.2733060482037291E-2</v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1</v>
      </c>
      <c r="E546" s="16" t="str">
        <f t="shared" si="59"/>
        <v/>
      </c>
      <c r="F546" s="16">
        <f t="shared" si="60"/>
        <v>3.7950664136622391E-4</v>
      </c>
      <c r="G546" s="16">
        <f t="shared" si="62"/>
        <v>1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2</v>
      </c>
      <c r="E551" s="16" t="str">
        <f t="shared" si="59"/>
        <v/>
      </c>
      <c r="F551" s="16">
        <f t="shared" si="60"/>
        <v>7.5901328273244781E-4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1</v>
      </c>
      <c r="D552" s="15">
        <v>1</v>
      </c>
      <c r="E552" s="16">
        <f t="shared" si="59"/>
        <v>4.5475216007276033E-4</v>
      </c>
      <c r="F552" s="16">
        <f t="shared" si="60"/>
        <v>3.7950664136622391E-4</v>
      </c>
      <c r="G552" s="16">
        <f t="shared" si="62"/>
        <v>0</v>
      </c>
      <c r="H552" s="16">
        <f t="shared" si="61"/>
        <v>0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5</v>
      </c>
      <c r="D554" s="15">
        <v>2</v>
      </c>
      <c r="E554" s="16">
        <f t="shared" si="59"/>
        <v>2.2737608003638018E-3</v>
      </c>
      <c r="F554" s="16">
        <f t="shared" si="60"/>
        <v>7.5901328273244781E-4</v>
      </c>
      <c r="G554" s="16">
        <f t="shared" si="62"/>
        <v>-0.6</v>
      </c>
      <c r="H554" s="16">
        <f t="shared" si="61"/>
        <v>-1.364256480218281E-3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1</v>
      </c>
      <c r="E556" s="16" t="str">
        <f t="shared" si="59"/>
        <v/>
      </c>
      <c r="F556" s="16">
        <f t="shared" si="60"/>
        <v>3.7950664136622391E-4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31</v>
      </c>
      <c r="D559" s="15">
        <v>24</v>
      </c>
      <c r="E559" s="16">
        <f t="shared" si="59"/>
        <v>1.4097316962255571E-2</v>
      </c>
      <c r="F559" s="16">
        <f t="shared" si="60"/>
        <v>9.1081593927893733E-3</v>
      </c>
      <c r="G559" s="16">
        <f t="shared" si="62"/>
        <v>-0.22580645161290322</v>
      </c>
      <c r="H559" s="16">
        <f t="shared" si="61"/>
        <v>-3.1832651205093224E-3</v>
      </c>
    </row>
    <row r="560" spans="1:8" ht="25.5" x14ac:dyDescent="0.2">
      <c r="A560" s="13"/>
      <c r="B560" s="14" t="s">
        <v>535</v>
      </c>
      <c r="C560" s="15">
        <v>51</v>
      </c>
      <c r="D560" s="15">
        <v>7</v>
      </c>
      <c r="E560" s="16">
        <f t="shared" si="59"/>
        <v>2.3192360163710776E-2</v>
      </c>
      <c r="F560" s="16">
        <f t="shared" si="60"/>
        <v>2.6565464895635673E-3</v>
      </c>
      <c r="G560" s="16">
        <f t="shared" si="62"/>
        <v>-0.86274509803921573</v>
      </c>
      <c r="H560" s="16">
        <f t="shared" si="61"/>
        <v>-2.0009095043201454E-2</v>
      </c>
    </row>
    <row r="561" spans="1:8" x14ac:dyDescent="0.2">
      <c r="A561" s="13"/>
      <c r="B561" s="14" t="s">
        <v>536</v>
      </c>
      <c r="C561" s="15">
        <v>79</v>
      </c>
      <c r="D561" s="15">
        <v>52</v>
      </c>
      <c r="E561" s="16">
        <f t="shared" si="59"/>
        <v>3.5925420645748066E-2</v>
      </c>
      <c r="F561" s="16">
        <f t="shared" si="60"/>
        <v>1.9734345351043642E-2</v>
      </c>
      <c r="G561" s="16">
        <f t="shared" si="62"/>
        <v>-0.34177215189873417</v>
      </c>
      <c r="H561" s="16">
        <f t="shared" si="61"/>
        <v>-1.2278308321964528E-2</v>
      </c>
    </row>
    <row r="562" spans="1:8" x14ac:dyDescent="0.2">
      <c r="A562" s="13"/>
      <c r="B562" s="14" t="s">
        <v>537</v>
      </c>
      <c r="C562" s="15">
        <v>4</v>
      </c>
      <c r="D562" s="15">
        <v>8</v>
      </c>
      <c r="E562" s="16">
        <f t="shared" si="59"/>
        <v>1.8190086402910413E-3</v>
      </c>
      <c r="F562" s="16">
        <f t="shared" si="60"/>
        <v>3.0360531309297912E-3</v>
      </c>
      <c r="G562" s="16">
        <f t="shared" si="62"/>
        <v>1</v>
      </c>
      <c r="H562" s="16">
        <f t="shared" si="61"/>
        <v>1.8190086402910413E-3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1</v>
      </c>
      <c r="E566" s="16" t="str">
        <f t="shared" si="59"/>
        <v/>
      </c>
      <c r="F566" s="16">
        <f t="shared" si="60"/>
        <v>3.7950664136622391E-4</v>
      </c>
      <c r="G566" s="16">
        <f t="shared" si="62"/>
        <v>1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6</v>
      </c>
      <c r="D568" s="15">
        <v>21</v>
      </c>
      <c r="E568" s="16">
        <f t="shared" si="59"/>
        <v>2.7285129604365621E-3</v>
      </c>
      <c r="F568" s="16">
        <f t="shared" si="60"/>
        <v>7.9696394686907014E-3</v>
      </c>
      <c r="G568" s="16">
        <f t="shared" si="62"/>
        <v>2.5</v>
      </c>
      <c r="H568" s="16">
        <f t="shared" si="61"/>
        <v>6.8212824010914054E-3</v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1</v>
      </c>
      <c r="E570" s="16" t="str">
        <f t="shared" si="59"/>
        <v/>
      </c>
      <c r="F570" s="16">
        <f t="shared" si="60"/>
        <v>3.7950664136622391E-4</v>
      </c>
      <c r="G570" s="16">
        <f t="shared" si="62"/>
        <v>1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1</v>
      </c>
      <c r="E576" s="16" t="str">
        <f t="shared" si="59"/>
        <v/>
      </c>
      <c r="F576" s="16">
        <f t="shared" si="60"/>
        <v>3.7950664136622391E-4</v>
      </c>
      <c r="G576" s="16">
        <f t="shared" si="62"/>
        <v>1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722</v>
      </c>
      <c r="D582" s="18">
        <f>SUM(D583:D609)</f>
        <v>913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0.26454293628808867</v>
      </c>
      <c r="H582" s="19">
        <f t="shared" ref="H582:H609" si="65">+IF(OR(AND(E582=""),(G582="")),"",E582*G582)</f>
        <v>0.26454293628808867</v>
      </c>
    </row>
    <row r="583" spans="1:8" x14ac:dyDescent="0.2">
      <c r="A583" s="13"/>
      <c r="B583" s="14" t="s">
        <v>552</v>
      </c>
      <c r="C583" s="15">
        <v>2</v>
      </c>
      <c r="D583" s="15">
        <v>1</v>
      </c>
      <c r="E583" s="16">
        <f t="shared" si="63"/>
        <v>2.7700831024930748E-3</v>
      </c>
      <c r="F583" s="16">
        <f t="shared" si="64"/>
        <v>1.0952902519167579E-3</v>
      </c>
      <c r="G583" s="16">
        <f t="shared" ref="G583:G609" si="66">+IF(AND(C583=0,D583=0)," ",IF(C583=0,1,IF(D583=0,-1,(D583-C583)/C583)))</f>
        <v>-0.5</v>
      </c>
      <c r="H583" s="16">
        <f t="shared" si="65"/>
        <v>-1.3850415512465374E-3</v>
      </c>
    </row>
    <row r="584" spans="1:8" x14ac:dyDescent="0.2">
      <c r="A584" s="13"/>
      <c r="B584" s="14" t="s">
        <v>553</v>
      </c>
      <c r="C584" s="15">
        <v>24</v>
      </c>
      <c r="D584" s="15">
        <v>34</v>
      </c>
      <c r="E584" s="16">
        <f t="shared" si="63"/>
        <v>3.3240997229916899E-2</v>
      </c>
      <c r="F584" s="16">
        <f t="shared" si="64"/>
        <v>3.7239868565169768E-2</v>
      </c>
      <c r="G584" s="16">
        <f t="shared" si="66"/>
        <v>0.41666666666666669</v>
      </c>
      <c r="H584" s="16">
        <f t="shared" si="65"/>
        <v>1.3850415512465375E-2</v>
      </c>
    </row>
    <row r="585" spans="1:8" ht="25.5" x14ac:dyDescent="0.2">
      <c r="A585" s="13"/>
      <c r="B585" s="14" t="s">
        <v>554</v>
      </c>
      <c r="C585" s="15">
        <v>256</v>
      </c>
      <c r="D585" s="15">
        <v>139</v>
      </c>
      <c r="E585" s="16">
        <f t="shared" si="63"/>
        <v>0.35457063711911357</v>
      </c>
      <c r="F585" s="16">
        <f t="shared" si="64"/>
        <v>0.15224534501642936</v>
      </c>
      <c r="G585" s="16">
        <f t="shared" si="66"/>
        <v>-0.45703125</v>
      </c>
      <c r="H585" s="16">
        <f t="shared" si="65"/>
        <v>-0.16204986149584488</v>
      </c>
    </row>
    <row r="586" spans="1:8" x14ac:dyDescent="0.2">
      <c r="A586" s="13"/>
      <c r="B586" s="14" t="s">
        <v>555</v>
      </c>
      <c r="C586" s="15">
        <v>147</v>
      </c>
      <c r="D586" s="15">
        <v>142</v>
      </c>
      <c r="E586" s="16">
        <f t="shared" si="63"/>
        <v>0.203601108033241</v>
      </c>
      <c r="F586" s="16">
        <f t="shared" si="64"/>
        <v>0.15553121577217963</v>
      </c>
      <c r="G586" s="16">
        <f t="shared" si="66"/>
        <v>-3.4013605442176874E-2</v>
      </c>
      <c r="H586" s="16">
        <f t="shared" si="65"/>
        <v>-6.9252077562326876E-3</v>
      </c>
    </row>
    <row r="587" spans="1:8" x14ac:dyDescent="0.2">
      <c r="A587" s="13"/>
      <c r="B587" s="14" t="s">
        <v>556</v>
      </c>
      <c r="C587" s="15">
        <v>3</v>
      </c>
      <c r="D587" s="15">
        <v>3</v>
      </c>
      <c r="E587" s="16">
        <f t="shared" si="63"/>
        <v>4.1551246537396124E-3</v>
      </c>
      <c r="F587" s="16">
        <f t="shared" si="64"/>
        <v>3.2858707557502738E-3</v>
      </c>
      <c r="G587" s="16">
        <f t="shared" si="66"/>
        <v>0</v>
      </c>
      <c r="H587" s="16">
        <f t="shared" si="65"/>
        <v>0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2</v>
      </c>
      <c r="E589" s="16" t="str">
        <f t="shared" si="63"/>
        <v/>
      </c>
      <c r="F589" s="16">
        <f t="shared" si="64"/>
        <v>2.1905805038335158E-3</v>
      </c>
      <c r="G589" s="16">
        <f t="shared" si="66"/>
        <v>1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1</v>
      </c>
      <c r="D590" s="15">
        <v>0</v>
      </c>
      <c r="E590" s="16">
        <f t="shared" si="63"/>
        <v>1.3850415512465374E-3</v>
      </c>
      <c r="F590" s="16" t="str">
        <f t="shared" si="64"/>
        <v/>
      </c>
      <c r="G590" s="16">
        <f t="shared" si="66"/>
        <v>-1</v>
      </c>
      <c r="H590" s="16">
        <f t="shared" si="65"/>
        <v>-1.3850415512465374E-3</v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3</v>
      </c>
      <c r="E592" s="16" t="str">
        <f t="shared" si="63"/>
        <v/>
      </c>
      <c r="F592" s="16">
        <f t="shared" si="64"/>
        <v>3.2858707557502738E-3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9</v>
      </c>
      <c r="D593" s="15">
        <v>1</v>
      </c>
      <c r="E593" s="16">
        <f t="shared" si="63"/>
        <v>1.2465373961218837E-2</v>
      </c>
      <c r="F593" s="16">
        <f t="shared" si="64"/>
        <v>1.0952902519167579E-3</v>
      </c>
      <c r="G593" s="16">
        <f t="shared" si="66"/>
        <v>-0.88888888888888884</v>
      </c>
      <c r="H593" s="16">
        <f t="shared" si="65"/>
        <v>-1.1080332409972299E-2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8</v>
      </c>
      <c r="E595" s="16" t="str">
        <f t="shared" si="63"/>
        <v/>
      </c>
      <c r="F595" s="16">
        <f t="shared" si="64"/>
        <v>8.7623220153340634E-3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1</v>
      </c>
      <c r="D596" s="15">
        <v>0</v>
      </c>
      <c r="E596" s="16">
        <f t="shared" si="63"/>
        <v>1.3850415512465374E-3</v>
      </c>
      <c r="F596" s="16" t="str">
        <f t="shared" si="64"/>
        <v/>
      </c>
      <c r="G596" s="16">
        <f t="shared" si="66"/>
        <v>-1</v>
      </c>
      <c r="H596" s="16">
        <f t="shared" si="65"/>
        <v>-1.3850415512465374E-3</v>
      </c>
    </row>
    <row r="597" spans="1:8" ht="25.5" x14ac:dyDescent="0.2">
      <c r="A597" s="13"/>
      <c r="B597" s="14" t="s">
        <v>566</v>
      </c>
      <c r="C597" s="15">
        <v>34</v>
      </c>
      <c r="D597" s="15">
        <v>31</v>
      </c>
      <c r="E597" s="16">
        <f t="shared" si="63"/>
        <v>4.7091412742382273E-2</v>
      </c>
      <c r="F597" s="16">
        <f t="shared" si="64"/>
        <v>3.3953997809419496E-2</v>
      </c>
      <c r="G597" s="16">
        <f t="shared" si="66"/>
        <v>-8.8235294117647065E-2</v>
      </c>
      <c r="H597" s="16">
        <f t="shared" si="65"/>
        <v>-4.1551246537396124E-3</v>
      </c>
    </row>
    <row r="598" spans="1:8" x14ac:dyDescent="0.2">
      <c r="A598" s="13"/>
      <c r="B598" s="14" t="s">
        <v>567</v>
      </c>
      <c r="C598" s="15">
        <v>18</v>
      </c>
      <c r="D598" s="15">
        <v>191</v>
      </c>
      <c r="E598" s="16">
        <f t="shared" si="63"/>
        <v>2.4930747922437674E-2</v>
      </c>
      <c r="F598" s="16">
        <f t="shared" si="64"/>
        <v>0.20920043811610076</v>
      </c>
      <c r="G598" s="16">
        <f t="shared" si="66"/>
        <v>9.6111111111111107</v>
      </c>
      <c r="H598" s="16">
        <f t="shared" si="65"/>
        <v>0.23961218836565099</v>
      </c>
    </row>
    <row r="599" spans="1:8" x14ac:dyDescent="0.2">
      <c r="A599" s="13"/>
      <c r="B599" s="14" t="s">
        <v>568</v>
      </c>
      <c r="C599" s="15">
        <v>4</v>
      </c>
      <c r="D599" s="15">
        <v>20</v>
      </c>
      <c r="E599" s="16">
        <f t="shared" si="63"/>
        <v>5.5401662049861496E-3</v>
      </c>
      <c r="F599" s="16">
        <f t="shared" si="64"/>
        <v>2.1905805038335158E-2</v>
      </c>
      <c r="G599" s="16">
        <f t="shared" si="66"/>
        <v>4</v>
      </c>
      <c r="H599" s="16">
        <f t="shared" si="65"/>
        <v>2.2160664819944598E-2</v>
      </c>
    </row>
    <row r="600" spans="1:8" x14ac:dyDescent="0.2">
      <c r="A600" s="13"/>
      <c r="B600" s="14" t="s">
        <v>569</v>
      </c>
      <c r="C600" s="15">
        <v>124</v>
      </c>
      <c r="D600" s="15">
        <v>91</v>
      </c>
      <c r="E600" s="16">
        <f t="shared" si="63"/>
        <v>0.17174515235457063</v>
      </c>
      <c r="F600" s="16">
        <f t="shared" si="64"/>
        <v>9.9671412924424968E-2</v>
      </c>
      <c r="G600" s="16">
        <f t="shared" si="66"/>
        <v>-0.2661290322580645</v>
      </c>
      <c r="H600" s="16">
        <f t="shared" si="65"/>
        <v>-4.5706371191135728E-2</v>
      </c>
    </row>
    <row r="601" spans="1:8" x14ac:dyDescent="0.2">
      <c r="A601" s="13"/>
      <c r="B601" s="14" t="s">
        <v>570</v>
      </c>
      <c r="C601" s="15">
        <v>62</v>
      </c>
      <c r="D601" s="15">
        <v>96</v>
      </c>
      <c r="E601" s="16">
        <f t="shared" si="63"/>
        <v>8.5872576177285317E-2</v>
      </c>
      <c r="F601" s="16">
        <f t="shared" si="64"/>
        <v>0.10514786418400876</v>
      </c>
      <c r="G601" s="16">
        <f t="shared" si="66"/>
        <v>0.54838709677419351</v>
      </c>
      <c r="H601" s="16">
        <f t="shared" si="65"/>
        <v>4.7091412742382266E-2</v>
      </c>
    </row>
    <row r="602" spans="1:8" x14ac:dyDescent="0.2">
      <c r="A602" s="13"/>
      <c r="B602" s="14" t="s">
        <v>571</v>
      </c>
      <c r="C602" s="15">
        <v>15</v>
      </c>
      <c r="D602" s="15">
        <v>53</v>
      </c>
      <c r="E602" s="16">
        <f t="shared" si="63"/>
        <v>2.077562326869806E-2</v>
      </c>
      <c r="F602" s="16">
        <f t="shared" si="64"/>
        <v>5.8050383351588172E-2</v>
      </c>
      <c r="G602" s="16">
        <f t="shared" si="66"/>
        <v>2.5333333333333332</v>
      </c>
      <c r="H602" s="16">
        <f t="shared" si="65"/>
        <v>5.2631578947368418E-2</v>
      </c>
    </row>
    <row r="603" spans="1:8" x14ac:dyDescent="0.2">
      <c r="A603" s="13"/>
      <c r="B603" s="14" t="s">
        <v>572</v>
      </c>
      <c r="C603" s="15">
        <v>1</v>
      </c>
      <c r="D603" s="15">
        <v>16</v>
      </c>
      <c r="E603" s="16">
        <f t="shared" si="63"/>
        <v>1.3850415512465374E-3</v>
      </c>
      <c r="F603" s="16">
        <f t="shared" si="64"/>
        <v>1.7524644030668127E-2</v>
      </c>
      <c r="G603" s="16">
        <f t="shared" si="66"/>
        <v>15</v>
      </c>
      <c r="H603" s="16">
        <f t="shared" si="65"/>
        <v>2.077562326869806E-2</v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</v>
      </c>
      <c r="D605" s="15">
        <v>6</v>
      </c>
      <c r="E605" s="16">
        <f t="shared" si="63"/>
        <v>1.3850415512465374E-3</v>
      </c>
      <c r="F605" s="16">
        <f t="shared" si="64"/>
        <v>6.5717415115005475E-3</v>
      </c>
      <c r="G605" s="16">
        <f t="shared" si="66"/>
        <v>5</v>
      </c>
      <c r="H605" s="16">
        <f t="shared" si="65"/>
        <v>6.9252077562326868E-3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15</v>
      </c>
      <c r="E607" s="16" t="str">
        <f t="shared" si="63"/>
        <v/>
      </c>
      <c r="F607" s="16">
        <f t="shared" si="64"/>
        <v>1.642935377875137E-2</v>
      </c>
      <c r="G607" s="16">
        <f t="shared" si="66"/>
        <v>1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15</v>
      </c>
      <c r="D608" s="15">
        <v>39</v>
      </c>
      <c r="E608" s="16">
        <f t="shared" si="63"/>
        <v>2.077562326869806E-2</v>
      </c>
      <c r="F608" s="16">
        <f t="shared" si="64"/>
        <v>4.271631982475356E-2</v>
      </c>
      <c r="G608" s="16">
        <f t="shared" si="66"/>
        <v>1.6</v>
      </c>
      <c r="H608" s="16">
        <f t="shared" si="65"/>
        <v>3.3240997229916899E-2</v>
      </c>
    </row>
    <row r="609" spans="1:8" ht="25.5" x14ac:dyDescent="0.2">
      <c r="A609" s="13"/>
      <c r="B609" s="14" t="s">
        <v>578</v>
      </c>
      <c r="C609" s="15">
        <v>5</v>
      </c>
      <c r="D609" s="15">
        <v>22</v>
      </c>
      <c r="E609" s="16">
        <f t="shared" si="63"/>
        <v>6.9252077562326868E-3</v>
      </c>
      <c r="F609" s="16">
        <f t="shared" si="64"/>
        <v>2.4096385542168676E-2</v>
      </c>
      <c r="G609" s="16">
        <f t="shared" si="66"/>
        <v>3.4</v>
      </c>
      <c r="H609" s="16">
        <f t="shared" si="65"/>
        <v>2.3545706371191133E-2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616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617</v>
      </c>
      <c r="C8" s="11">
        <f>+C19+C75+C173+C349+C582</f>
        <v>4679</v>
      </c>
      <c r="D8" s="12">
        <f>+D19+D75+D173+D349+D582</f>
        <v>4040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-0.13656764265868776</v>
      </c>
      <c r="H8" s="9">
        <f t="shared" ref="H8:H13" si="1">+IF(OR(AND(E8=""),(G8="")),"",E8*G8)</f>
        <v>-0.13656764265868776</v>
      </c>
    </row>
    <row r="9" spans="1:8" x14ac:dyDescent="0.2">
      <c r="A9" s="13"/>
      <c r="B9" s="14" t="s">
        <v>7</v>
      </c>
      <c r="C9" s="15">
        <f>+C19</f>
        <v>39</v>
      </c>
      <c r="D9" s="15">
        <f>+D19</f>
        <v>32</v>
      </c>
      <c r="E9" s="16">
        <f t="shared" ref="E9:F13" si="2">+C9/C$8</f>
        <v>8.3351143406710827E-3</v>
      </c>
      <c r="F9" s="16">
        <f t="shared" si="2"/>
        <v>7.9207920792079209E-3</v>
      </c>
      <c r="G9" s="16">
        <f t="shared" si="0"/>
        <v>-0.17948717948717949</v>
      </c>
      <c r="H9" s="16">
        <f t="shared" si="1"/>
        <v>-1.4960461637101943E-3</v>
      </c>
    </row>
    <row r="10" spans="1:8" x14ac:dyDescent="0.2">
      <c r="A10" s="13"/>
      <c r="B10" s="14" t="s">
        <v>8</v>
      </c>
      <c r="C10" s="15">
        <f>+C75</f>
        <v>282</v>
      </c>
      <c r="D10" s="15">
        <f>+D75</f>
        <v>314</v>
      </c>
      <c r="E10" s="16">
        <f t="shared" si="2"/>
        <v>6.0269288309467837E-2</v>
      </c>
      <c r="F10" s="16">
        <f t="shared" si="2"/>
        <v>7.7722772277227722E-2</v>
      </c>
      <c r="G10" s="16">
        <f t="shared" si="0"/>
        <v>0.11347517730496454</v>
      </c>
      <c r="H10" s="16">
        <f t="shared" si="1"/>
        <v>6.8390681769608889E-3</v>
      </c>
    </row>
    <row r="11" spans="1:8" ht="25.5" x14ac:dyDescent="0.2">
      <c r="A11" s="13"/>
      <c r="B11" s="14" t="s">
        <v>9</v>
      </c>
      <c r="C11" s="15">
        <f>+C173</f>
        <v>1412</v>
      </c>
      <c r="D11" s="15">
        <f>+D173</f>
        <v>1663</v>
      </c>
      <c r="E11" s="16">
        <f t="shared" si="2"/>
        <v>0.30177388330839922</v>
      </c>
      <c r="F11" s="16">
        <f t="shared" si="2"/>
        <v>0.41163366336633661</v>
      </c>
      <c r="G11" s="16">
        <f t="shared" si="0"/>
        <v>0.17776203966005666</v>
      </c>
      <c r="H11" s="16">
        <f t="shared" si="1"/>
        <v>5.3643941013036975E-2</v>
      </c>
    </row>
    <row r="12" spans="1:8" x14ac:dyDescent="0.2">
      <c r="A12" s="13"/>
      <c r="B12" s="14" t="s">
        <v>10</v>
      </c>
      <c r="C12" s="15">
        <f>+C349</f>
        <v>2504</v>
      </c>
      <c r="D12" s="15">
        <f>+D349</f>
        <v>1635</v>
      </c>
      <c r="E12" s="16">
        <f t="shared" si="2"/>
        <v>0.5351570848471896</v>
      </c>
      <c r="F12" s="16">
        <f t="shared" si="2"/>
        <v>0.40470297029702973</v>
      </c>
      <c r="G12" s="16">
        <f t="shared" si="0"/>
        <v>-0.34704472843450479</v>
      </c>
      <c r="H12" s="16">
        <f t="shared" si="1"/>
        <v>-0.18572344518059417</v>
      </c>
    </row>
    <row r="13" spans="1:8" x14ac:dyDescent="0.2">
      <c r="A13" s="13"/>
      <c r="B13" s="14" t="s">
        <v>11</v>
      </c>
      <c r="C13" s="15">
        <f>+C582</f>
        <v>442</v>
      </c>
      <c r="D13" s="15">
        <f>+D582</f>
        <v>396</v>
      </c>
      <c r="E13" s="16">
        <f t="shared" si="2"/>
        <v>9.4464629194272287E-2</v>
      </c>
      <c r="F13" s="16">
        <f t="shared" si="2"/>
        <v>9.8019801980198024E-2</v>
      </c>
      <c r="G13" s="16">
        <f t="shared" si="0"/>
        <v>-0.10407239819004525</v>
      </c>
      <c r="H13" s="16">
        <f t="shared" si="1"/>
        <v>-9.83116050438128E-3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39</v>
      </c>
      <c r="D19" s="18">
        <f>SUM(D20:D69)</f>
        <v>32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-0.17948717948717949</v>
      </c>
      <c r="H19" s="19">
        <f t="shared" ref="H19:H50" si="5">+IF(OR(AND(E19=""),(G19="")),"",E19*G19)</f>
        <v>-0.17948717948717949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1</v>
      </c>
      <c r="E23" s="16" t="str">
        <f t="shared" si="3"/>
        <v/>
      </c>
      <c r="F23" s="16">
        <f t="shared" si="4"/>
        <v>3.125E-2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1</v>
      </c>
      <c r="E24" s="16" t="str">
        <f t="shared" si="3"/>
        <v/>
      </c>
      <c r="F24" s="16">
        <f t="shared" si="4"/>
        <v>3.125E-2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2</v>
      </c>
      <c r="D26" s="15">
        <v>0</v>
      </c>
      <c r="E26" s="16">
        <f t="shared" si="3"/>
        <v>5.128205128205128E-2</v>
      </c>
      <c r="F26" s="16" t="str">
        <f t="shared" si="4"/>
        <v/>
      </c>
      <c r="G26" s="16">
        <f t="shared" si="6"/>
        <v>-1</v>
      </c>
      <c r="H26" s="16">
        <f t="shared" si="5"/>
        <v>-5.128205128205128E-2</v>
      </c>
    </row>
    <row r="27" spans="1:8" x14ac:dyDescent="0.2">
      <c r="A27" s="13"/>
      <c r="B27" s="14" t="s">
        <v>21</v>
      </c>
      <c r="C27" s="15">
        <v>0</v>
      </c>
      <c r="D27" s="15">
        <v>1</v>
      </c>
      <c r="E27" s="16" t="str">
        <f t="shared" si="3"/>
        <v/>
      </c>
      <c r="F27" s="16">
        <f t="shared" si="4"/>
        <v>3.125E-2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1</v>
      </c>
      <c r="D29" s="15">
        <v>1</v>
      </c>
      <c r="E29" s="16">
        <f t="shared" si="3"/>
        <v>2.564102564102564E-2</v>
      </c>
      <c r="F29" s="16">
        <f t="shared" si="4"/>
        <v>3.125E-2</v>
      </c>
      <c r="G29" s="16">
        <f t="shared" si="6"/>
        <v>0</v>
      </c>
      <c r="H29" s="16">
        <f t="shared" si="5"/>
        <v>0</v>
      </c>
    </row>
    <row r="30" spans="1:8" x14ac:dyDescent="0.2">
      <c r="A30" s="13"/>
      <c r="B30" s="14" t="s">
        <v>24</v>
      </c>
      <c r="C30" s="15">
        <v>4</v>
      </c>
      <c r="D30" s="15">
        <v>3</v>
      </c>
      <c r="E30" s="16">
        <f t="shared" si="3"/>
        <v>0.10256410256410256</v>
      </c>
      <c r="F30" s="16">
        <f t="shared" si="4"/>
        <v>9.375E-2</v>
      </c>
      <c r="G30" s="16">
        <f t="shared" si="6"/>
        <v>-0.25</v>
      </c>
      <c r="H30" s="16">
        <f t="shared" si="5"/>
        <v>-2.564102564102564E-2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1</v>
      </c>
      <c r="D33" s="15">
        <v>0</v>
      </c>
      <c r="E33" s="16">
        <f t="shared" si="3"/>
        <v>2.564102564102564E-2</v>
      </c>
      <c r="F33" s="16" t="str">
        <f t="shared" si="4"/>
        <v/>
      </c>
      <c r="G33" s="16">
        <f t="shared" si="6"/>
        <v>-1</v>
      </c>
      <c r="H33" s="16">
        <f t="shared" si="5"/>
        <v>-2.564102564102564E-2</v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1</v>
      </c>
      <c r="E37" s="16" t="str">
        <f t="shared" si="3"/>
        <v/>
      </c>
      <c r="F37" s="16">
        <f t="shared" si="4"/>
        <v>3.125E-2</v>
      </c>
      <c r="G37" s="16">
        <f t="shared" si="6"/>
        <v>1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2</v>
      </c>
      <c r="D39" s="15">
        <v>1</v>
      </c>
      <c r="E39" s="16">
        <f t="shared" si="3"/>
        <v>5.128205128205128E-2</v>
      </c>
      <c r="F39" s="16">
        <f t="shared" si="4"/>
        <v>3.125E-2</v>
      </c>
      <c r="G39" s="16">
        <f t="shared" si="6"/>
        <v>-0.5</v>
      </c>
      <c r="H39" s="16">
        <f t="shared" si="5"/>
        <v>-2.564102564102564E-2</v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1</v>
      </c>
      <c r="D44" s="15">
        <v>0</v>
      </c>
      <c r="E44" s="16">
        <f t="shared" si="3"/>
        <v>2.564102564102564E-2</v>
      </c>
      <c r="F44" s="16" t="str">
        <f t="shared" si="4"/>
        <v/>
      </c>
      <c r="G44" s="16">
        <f t="shared" si="6"/>
        <v>-1</v>
      </c>
      <c r="H44" s="16">
        <f t="shared" si="5"/>
        <v>-2.564102564102564E-2</v>
      </c>
    </row>
    <row r="45" spans="1:8" ht="25.5" x14ac:dyDescent="0.2">
      <c r="A45" s="13"/>
      <c r="B45" s="14" t="s">
        <v>39</v>
      </c>
      <c r="C45" s="15">
        <v>3</v>
      </c>
      <c r="D45" s="15">
        <v>5</v>
      </c>
      <c r="E45" s="16">
        <f t="shared" si="3"/>
        <v>7.6923076923076927E-2</v>
      </c>
      <c r="F45" s="16">
        <f t="shared" si="4"/>
        <v>0.15625</v>
      </c>
      <c r="G45" s="16">
        <f t="shared" si="6"/>
        <v>0.66666666666666663</v>
      </c>
      <c r="H45" s="16">
        <f t="shared" si="5"/>
        <v>5.128205128205128E-2</v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5</v>
      </c>
      <c r="D48" s="15">
        <v>1</v>
      </c>
      <c r="E48" s="16">
        <f t="shared" si="3"/>
        <v>0.12820512820512819</v>
      </c>
      <c r="F48" s="16">
        <f t="shared" si="4"/>
        <v>3.125E-2</v>
      </c>
      <c r="G48" s="16">
        <f t="shared" si="6"/>
        <v>-0.8</v>
      </c>
      <c r="H48" s="16">
        <f t="shared" si="5"/>
        <v>-0.10256410256410256</v>
      </c>
    </row>
    <row r="49" spans="1:8" ht="25.5" x14ac:dyDescent="0.2">
      <c r="A49" s="13"/>
      <c r="B49" s="14" t="s">
        <v>43</v>
      </c>
      <c r="C49" s="15">
        <v>2</v>
      </c>
      <c r="D49" s="15">
        <v>0</v>
      </c>
      <c r="E49" s="16">
        <f t="shared" si="3"/>
        <v>5.128205128205128E-2</v>
      </c>
      <c r="F49" s="16" t="str">
        <f t="shared" si="4"/>
        <v/>
      </c>
      <c r="G49" s="16">
        <f t="shared" si="6"/>
        <v>-1</v>
      </c>
      <c r="H49" s="16">
        <f t="shared" si="5"/>
        <v>-5.128205128205128E-2</v>
      </c>
    </row>
    <row r="50" spans="1:8" x14ac:dyDescent="0.2">
      <c r="A50" s="13"/>
      <c r="B50" s="14" t="s">
        <v>44</v>
      </c>
      <c r="C50" s="15">
        <v>6</v>
      </c>
      <c r="D50" s="15">
        <v>0</v>
      </c>
      <c r="E50" s="16">
        <f t="shared" si="3"/>
        <v>0.15384615384615385</v>
      </c>
      <c r="F50" s="16" t="str">
        <f t="shared" si="4"/>
        <v/>
      </c>
      <c r="G50" s="16">
        <f t="shared" si="6"/>
        <v>-1</v>
      </c>
      <c r="H50" s="16">
        <f t="shared" si="5"/>
        <v>-0.15384615384615385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1</v>
      </c>
      <c r="D53" s="15">
        <v>1</v>
      </c>
      <c r="E53" s="16">
        <f t="shared" si="7"/>
        <v>2.564102564102564E-2</v>
      </c>
      <c r="F53" s="16">
        <f t="shared" si="8"/>
        <v>3.125E-2</v>
      </c>
      <c r="G53" s="16">
        <f t="shared" si="10"/>
        <v>0</v>
      </c>
      <c r="H53" s="16">
        <f t="shared" si="9"/>
        <v>0</v>
      </c>
    </row>
    <row r="54" spans="1:8" x14ac:dyDescent="0.2">
      <c r="A54" s="13"/>
      <c r="B54" s="14" t="s">
        <v>48</v>
      </c>
      <c r="C54" s="15">
        <v>2</v>
      </c>
      <c r="D54" s="15">
        <v>2</v>
      </c>
      <c r="E54" s="16">
        <f t="shared" si="7"/>
        <v>5.128205128205128E-2</v>
      </c>
      <c r="F54" s="16">
        <f t="shared" si="8"/>
        <v>6.25E-2</v>
      </c>
      <c r="G54" s="16">
        <f t="shared" si="10"/>
        <v>0</v>
      </c>
      <c r="H54" s="16">
        <f t="shared" si="9"/>
        <v>0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2</v>
      </c>
      <c r="D59" s="15">
        <v>0</v>
      </c>
      <c r="E59" s="16">
        <f t="shared" si="7"/>
        <v>5.128205128205128E-2</v>
      </c>
      <c r="F59" s="16" t="str">
        <f t="shared" si="8"/>
        <v/>
      </c>
      <c r="G59" s="16">
        <f t="shared" si="10"/>
        <v>-1</v>
      </c>
      <c r="H59" s="16">
        <f t="shared" si="9"/>
        <v>-5.128205128205128E-2</v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2</v>
      </c>
      <c r="D61" s="15">
        <v>13</v>
      </c>
      <c r="E61" s="16">
        <f t="shared" si="7"/>
        <v>5.128205128205128E-2</v>
      </c>
      <c r="F61" s="16">
        <f t="shared" si="8"/>
        <v>0.40625</v>
      </c>
      <c r="G61" s="16">
        <f t="shared" si="10"/>
        <v>5.5</v>
      </c>
      <c r="H61" s="16">
        <f t="shared" si="9"/>
        <v>0.28205128205128205</v>
      </c>
    </row>
    <row r="62" spans="1:8" x14ac:dyDescent="0.2">
      <c r="A62" s="13"/>
      <c r="B62" s="14" t="s">
        <v>56</v>
      </c>
      <c r="C62" s="15">
        <v>1</v>
      </c>
      <c r="D62" s="15">
        <v>0</v>
      </c>
      <c r="E62" s="16">
        <f t="shared" si="7"/>
        <v>2.564102564102564E-2</v>
      </c>
      <c r="F62" s="16" t="str">
        <f t="shared" si="8"/>
        <v/>
      </c>
      <c r="G62" s="16">
        <f t="shared" si="10"/>
        <v>-1</v>
      </c>
      <c r="H62" s="16">
        <f t="shared" si="9"/>
        <v>-2.564102564102564E-2</v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3</v>
      </c>
      <c r="D64" s="15">
        <v>0</v>
      </c>
      <c r="E64" s="16">
        <f t="shared" si="7"/>
        <v>7.6923076923076927E-2</v>
      </c>
      <c r="F64" s="16" t="str">
        <f t="shared" si="8"/>
        <v/>
      </c>
      <c r="G64" s="16">
        <f t="shared" si="10"/>
        <v>-1</v>
      </c>
      <c r="H64" s="16">
        <f t="shared" si="9"/>
        <v>-7.6923076923076927E-2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1</v>
      </c>
      <c r="D67" s="15">
        <v>1</v>
      </c>
      <c r="E67" s="16">
        <f t="shared" si="7"/>
        <v>2.564102564102564E-2</v>
      </c>
      <c r="F67" s="16">
        <f t="shared" si="8"/>
        <v>3.125E-2</v>
      </c>
      <c r="G67" s="16">
        <f t="shared" si="10"/>
        <v>0</v>
      </c>
      <c r="H67" s="16">
        <f t="shared" si="9"/>
        <v>0</v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282</v>
      </c>
      <c r="D75" s="18">
        <f>SUM(D76:D167)</f>
        <v>314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0.11347517730496454</v>
      </c>
      <c r="H75" s="19">
        <f t="shared" ref="H75:H106" si="13">+IF(OR(AND(E75=""),(G75="")),"",E75*G75)</f>
        <v>0.11347517730496454</v>
      </c>
    </row>
    <row r="76" spans="1:8" x14ac:dyDescent="0.2">
      <c r="A76" s="13"/>
      <c r="B76" s="14" t="s">
        <v>64</v>
      </c>
      <c r="C76" s="15">
        <v>12</v>
      </c>
      <c r="D76" s="15">
        <v>4</v>
      </c>
      <c r="E76" s="16">
        <f t="shared" si="11"/>
        <v>4.2553191489361701E-2</v>
      </c>
      <c r="F76" s="16">
        <f t="shared" si="12"/>
        <v>1.2738853503184714E-2</v>
      </c>
      <c r="G76" s="16">
        <f t="shared" ref="G76:G107" si="14">+IF(AND(C76=0,D76=0)," ",IF(C76=0,1,IF(D76=0,-1,(D76-C76)/C76)))</f>
        <v>-0.66666666666666663</v>
      </c>
      <c r="H76" s="16">
        <f t="shared" si="13"/>
        <v>-2.8368794326241134E-2</v>
      </c>
    </row>
    <row r="77" spans="1:8" ht="25.5" x14ac:dyDescent="0.2">
      <c r="A77" s="13"/>
      <c r="B77" s="14" t="s">
        <v>65</v>
      </c>
      <c r="C77" s="15">
        <v>7</v>
      </c>
      <c r="D77" s="15">
        <v>0</v>
      </c>
      <c r="E77" s="16">
        <f t="shared" si="11"/>
        <v>2.4822695035460994E-2</v>
      </c>
      <c r="F77" s="16" t="str">
        <f t="shared" si="12"/>
        <v/>
      </c>
      <c r="G77" s="16">
        <f t="shared" si="14"/>
        <v>-1</v>
      </c>
      <c r="H77" s="16">
        <f t="shared" si="13"/>
        <v>-2.4822695035460994E-2</v>
      </c>
    </row>
    <row r="78" spans="1:8" x14ac:dyDescent="0.2">
      <c r="A78" s="13"/>
      <c r="B78" s="14" t="s">
        <v>66</v>
      </c>
      <c r="C78" s="15">
        <v>5</v>
      </c>
      <c r="D78" s="15">
        <v>0</v>
      </c>
      <c r="E78" s="16">
        <f t="shared" si="11"/>
        <v>1.7730496453900711E-2</v>
      </c>
      <c r="F78" s="16" t="str">
        <f t="shared" si="12"/>
        <v/>
      </c>
      <c r="G78" s="16">
        <f t="shared" si="14"/>
        <v>-1</v>
      </c>
      <c r="H78" s="16">
        <f t="shared" si="13"/>
        <v>-1.7730496453900711E-2</v>
      </c>
    </row>
    <row r="79" spans="1:8" x14ac:dyDescent="0.2">
      <c r="A79" s="13"/>
      <c r="B79" s="14" t="s">
        <v>67</v>
      </c>
      <c r="C79" s="15">
        <v>9</v>
      </c>
      <c r="D79" s="15">
        <v>5</v>
      </c>
      <c r="E79" s="16">
        <f t="shared" si="11"/>
        <v>3.1914893617021274E-2</v>
      </c>
      <c r="F79" s="16">
        <f t="shared" si="12"/>
        <v>1.5923566878980892E-2</v>
      </c>
      <c r="G79" s="16">
        <f t="shared" si="14"/>
        <v>-0.44444444444444442</v>
      </c>
      <c r="H79" s="16">
        <f t="shared" si="13"/>
        <v>-1.4184397163120565E-2</v>
      </c>
    </row>
    <row r="80" spans="1:8" ht="25.5" x14ac:dyDescent="0.2">
      <c r="A80" s="13"/>
      <c r="B80" s="14" t="s">
        <v>68</v>
      </c>
      <c r="C80" s="15">
        <v>23</v>
      </c>
      <c r="D80" s="15">
        <v>7</v>
      </c>
      <c r="E80" s="16">
        <f t="shared" si="11"/>
        <v>8.1560283687943269E-2</v>
      </c>
      <c r="F80" s="16">
        <f t="shared" si="12"/>
        <v>2.2292993630573247E-2</v>
      </c>
      <c r="G80" s="16">
        <f t="shared" si="14"/>
        <v>-0.69565217391304346</v>
      </c>
      <c r="H80" s="16">
        <f t="shared" si="13"/>
        <v>-5.6737588652482275E-2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6</v>
      </c>
      <c r="D82" s="15">
        <v>1</v>
      </c>
      <c r="E82" s="16">
        <f t="shared" si="11"/>
        <v>2.1276595744680851E-2</v>
      </c>
      <c r="F82" s="16">
        <f t="shared" si="12"/>
        <v>3.1847133757961785E-3</v>
      </c>
      <c r="G82" s="16">
        <f t="shared" si="14"/>
        <v>-0.83333333333333337</v>
      </c>
      <c r="H82" s="16">
        <f t="shared" si="13"/>
        <v>-1.7730496453900711E-2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1</v>
      </c>
      <c r="E85" s="16" t="str">
        <f t="shared" si="11"/>
        <v/>
      </c>
      <c r="F85" s="16">
        <f t="shared" si="12"/>
        <v>3.1847133757961785E-3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3</v>
      </c>
      <c r="D87" s="15">
        <v>17</v>
      </c>
      <c r="E87" s="16">
        <f t="shared" si="11"/>
        <v>1.0638297872340425E-2</v>
      </c>
      <c r="F87" s="16">
        <f t="shared" si="12"/>
        <v>5.4140127388535034E-2</v>
      </c>
      <c r="G87" s="16">
        <f t="shared" si="14"/>
        <v>4.666666666666667</v>
      </c>
      <c r="H87" s="16">
        <f t="shared" si="13"/>
        <v>4.9645390070921988E-2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12</v>
      </c>
      <c r="D89" s="15">
        <v>4</v>
      </c>
      <c r="E89" s="16">
        <f t="shared" si="11"/>
        <v>4.2553191489361701E-2</v>
      </c>
      <c r="F89" s="16">
        <f t="shared" si="12"/>
        <v>1.2738853503184714E-2</v>
      </c>
      <c r="G89" s="16">
        <f t="shared" si="14"/>
        <v>-0.66666666666666663</v>
      </c>
      <c r="H89" s="16">
        <f t="shared" si="13"/>
        <v>-2.8368794326241134E-2</v>
      </c>
    </row>
    <row r="90" spans="1:8" x14ac:dyDescent="0.2">
      <c r="A90" s="13"/>
      <c r="B90" s="14" t="s">
        <v>78</v>
      </c>
      <c r="C90" s="15">
        <v>26</v>
      </c>
      <c r="D90" s="15">
        <v>111</v>
      </c>
      <c r="E90" s="16">
        <f t="shared" si="11"/>
        <v>9.2198581560283682E-2</v>
      </c>
      <c r="F90" s="16">
        <f t="shared" si="12"/>
        <v>0.35350318471337577</v>
      </c>
      <c r="G90" s="16">
        <f t="shared" si="14"/>
        <v>3.2692307692307692</v>
      </c>
      <c r="H90" s="16">
        <f t="shared" si="13"/>
        <v>0.30141843971631205</v>
      </c>
    </row>
    <row r="91" spans="1:8" x14ac:dyDescent="0.2">
      <c r="A91" s="13"/>
      <c r="B91" s="14" t="s">
        <v>79</v>
      </c>
      <c r="C91" s="15">
        <v>5</v>
      </c>
      <c r="D91" s="15">
        <v>11</v>
      </c>
      <c r="E91" s="16">
        <f t="shared" si="11"/>
        <v>1.7730496453900711E-2</v>
      </c>
      <c r="F91" s="16">
        <f t="shared" si="12"/>
        <v>3.5031847133757961E-2</v>
      </c>
      <c r="G91" s="16">
        <f t="shared" si="14"/>
        <v>1.2</v>
      </c>
      <c r="H91" s="16">
        <f t="shared" si="13"/>
        <v>2.1276595744680851E-2</v>
      </c>
    </row>
    <row r="92" spans="1:8" x14ac:dyDescent="0.2">
      <c r="A92" s="13"/>
      <c r="B92" s="14" t="s">
        <v>80</v>
      </c>
      <c r="C92" s="15">
        <v>2</v>
      </c>
      <c r="D92" s="15">
        <v>3</v>
      </c>
      <c r="E92" s="16">
        <f t="shared" si="11"/>
        <v>7.0921985815602835E-3</v>
      </c>
      <c r="F92" s="16">
        <f t="shared" si="12"/>
        <v>9.5541401273885346E-3</v>
      </c>
      <c r="G92" s="16">
        <f t="shared" si="14"/>
        <v>0.5</v>
      </c>
      <c r="H92" s="16">
        <f t="shared" si="13"/>
        <v>3.5460992907801418E-3</v>
      </c>
    </row>
    <row r="93" spans="1:8" x14ac:dyDescent="0.2">
      <c r="A93" s="13"/>
      <c r="B93" s="14" t="s">
        <v>81</v>
      </c>
      <c r="C93" s="15">
        <v>2</v>
      </c>
      <c r="D93" s="15">
        <v>0</v>
      </c>
      <c r="E93" s="16">
        <f t="shared" si="11"/>
        <v>7.0921985815602835E-3</v>
      </c>
      <c r="F93" s="16" t="str">
        <f t="shared" si="12"/>
        <v/>
      </c>
      <c r="G93" s="16">
        <f t="shared" si="14"/>
        <v>-1</v>
      </c>
      <c r="H93" s="16">
        <f t="shared" si="13"/>
        <v>-7.0921985815602835E-3</v>
      </c>
    </row>
    <row r="94" spans="1:8" x14ac:dyDescent="0.2">
      <c r="A94" s="13"/>
      <c r="B94" s="14" t="s">
        <v>82</v>
      </c>
      <c r="C94" s="15">
        <v>6</v>
      </c>
      <c r="D94" s="15">
        <v>3</v>
      </c>
      <c r="E94" s="16">
        <f t="shared" si="11"/>
        <v>2.1276595744680851E-2</v>
      </c>
      <c r="F94" s="16">
        <f t="shared" si="12"/>
        <v>9.5541401273885346E-3</v>
      </c>
      <c r="G94" s="16">
        <f t="shared" si="14"/>
        <v>-0.5</v>
      </c>
      <c r="H94" s="16">
        <f t="shared" si="13"/>
        <v>-1.0638297872340425E-2</v>
      </c>
    </row>
    <row r="95" spans="1:8" x14ac:dyDescent="0.2">
      <c r="A95" s="13"/>
      <c r="B95" s="14" t="s">
        <v>83</v>
      </c>
      <c r="C95" s="15">
        <v>1</v>
      </c>
      <c r="D95" s="15">
        <v>0</v>
      </c>
      <c r="E95" s="16">
        <f t="shared" si="11"/>
        <v>3.5460992907801418E-3</v>
      </c>
      <c r="F95" s="16" t="str">
        <f t="shared" si="12"/>
        <v/>
      </c>
      <c r="G95" s="16">
        <f t="shared" si="14"/>
        <v>-1</v>
      </c>
      <c r="H95" s="16">
        <f t="shared" si="13"/>
        <v>-3.5460992907801418E-3</v>
      </c>
    </row>
    <row r="96" spans="1:8" x14ac:dyDescent="0.2">
      <c r="A96" s="13"/>
      <c r="B96" s="14" t="s">
        <v>84</v>
      </c>
      <c r="C96" s="15">
        <v>1</v>
      </c>
      <c r="D96" s="15">
        <v>0</v>
      </c>
      <c r="E96" s="16">
        <f t="shared" si="11"/>
        <v>3.5460992907801418E-3</v>
      </c>
      <c r="F96" s="16" t="str">
        <f t="shared" si="12"/>
        <v/>
      </c>
      <c r="G96" s="16">
        <f t="shared" si="14"/>
        <v>-1</v>
      </c>
      <c r="H96" s="16">
        <f t="shared" si="13"/>
        <v>-3.5460992907801418E-3</v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10</v>
      </c>
      <c r="D99" s="15">
        <v>2</v>
      </c>
      <c r="E99" s="16">
        <f t="shared" si="11"/>
        <v>3.5460992907801421E-2</v>
      </c>
      <c r="F99" s="16">
        <f t="shared" si="12"/>
        <v>6.369426751592357E-3</v>
      </c>
      <c r="G99" s="16">
        <f t="shared" si="14"/>
        <v>-0.8</v>
      </c>
      <c r="H99" s="16">
        <f t="shared" si="13"/>
        <v>-2.8368794326241138E-2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2</v>
      </c>
      <c r="D101" s="15">
        <v>0</v>
      </c>
      <c r="E101" s="16">
        <f t="shared" si="11"/>
        <v>7.0921985815602835E-3</v>
      </c>
      <c r="F101" s="16" t="str">
        <f t="shared" si="12"/>
        <v/>
      </c>
      <c r="G101" s="16">
        <f t="shared" si="14"/>
        <v>-1</v>
      </c>
      <c r="H101" s="16">
        <f t="shared" si="13"/>
        <v>-7.0921985815602835E-3</v>
      </c>
    </row>
    <row r="102" spans="1:8" x14ac:dyDescent="0.2">
      <c r="A102" s="13"/>
      <c r="B102" s="14" t="s">
        <v>90</v>
      </c>
      <c r="C102" s="15">
        <v>0</v>
      </c>
      <c r="D102" s="15">
        <v>1</v>
      </c>
      <c r="E102" s="16" t="str">
        <f t="shared" si="11"/>
        <v/>
      </c>
      <c r="F102" s="16">
        <f t="shared" si="12"/>
        <v>3.1847133757961785E-3</v>
      </c>
      <c r="G102" s="16">
        <f t="shared" si="14"/>
        <v>1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5</v>
      </c>
      <c r="D103" s="15">
        <v>1</v>
      </c>
      <c r="E103" s="16">
        <f t="shared" si="11"/>
        <v>1.7730496453900711E-2</v>
      </c>
      <c r="F103" s="16">
        <f t="shared" si="12"/>
        <v>3.1847133757961785E-3</v>
      </c>
      <c r="G103" s="16">
        <f t="shared" si="14"/>
        <v>-0.8</v>
      </c>
      <c r="H103" s="16">
        <f t="shared" si="13"/>
        <v>-1.4184397163120569E-2</v>
      </c>
    </row>
    <row r="104" spans="1:8" x14ac:dyDescent="0.2">
      <c r="A104" s="13"/>
      <c r="B104" s="14" t="s">
        <v>92</v>
      </c>
      <c r="C104" s="15">
        <v>4</v>
      </c>
      <c r="D104" s="15">
        <v>3</v>
      </c>
      <c r="E104" s="16">
        <f t="shared" si="11"/>
        <v>1.4184397163120567E-2</v>
      </c>
      <c r="F104" s="16">
        <f t="shared" si="12"/>
        <v>9.5541401273885346E-3</v>
      </c>
      <c r="G104" s="16">
        <f t="shared" si="14"/>
        <v>-0.25</v>
      </c>
      <c r="H104" s="16">
        <f t="shared" si="13"/>
        <v>-3.5460992907801418E-3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5</v>
      </c>
      <c r="D106" s="15">
        <v>1</v>
      </c>
      <c r="E106" s="16">
        <f t="shared" si="11"/>
        <v>1.7730496453900711E-2</v>
      </c>
      <c r="F106" s="16">
        <f t="shared" si="12"/>
        <v>3.1847133757961785E-3</v>
      </c>
      <c r="G106" s="16">
        <f t="shared" si="14"/>
        <v>-0.8</v>
      </c>
      <c r="H106" s="16">
        <f t="shared" si="13"/>
        <v>-1.4184397163120569E-2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1</v>
      </c>
      <c r="D109" s="15">
        <v>0</v>
      </c>
      <c r="E109" s="16">
        <f t="shared" si="15"/>
        <v>3.5460992907801418E-3</v>
      </c>
      <c r="F109" s="16" t="str">
        <f t="shared" si="16"/>
        <v/>
      </c>
      <c r="G109" s="16">
        <f t="shared" si="18"/>
        <v>-1</v>
      </c>
      <c r="H109" s="16">
        <f t="shared" si="17"/>
        <v>-3.5460992907801418E-3</v>
      </c>
    </row>
    <row r="110" spans="1:8" x14ac:dyDescent="0.2">
      <c r="A110" s="13"/>
      <c r="B110" s="14" t="s">
        <v>99</v>
      </c>
      <c r="C110" s="15">
        <v>2</v>
      </c>
      <c r="D110" s="15">
        <v>2</v>
      </c>
      <c r="E110" s="16">
        <f t="shared" si="15"/>
        <v>7.0921985815602835E-3</v>
      </c>
      <c r="F110" s="16">
        <f t="shared" si="16"/>
        <v>6.369426751592357E-3</v>
      </c>
      <c r="G110" s="16">
        <f t="shared" si="18"/>
        <v>0</v>
      </c>
      <c r="H110" s="16">
        <f t="shared" si="17"/>
        <v>0</v>
      </c>
    </row>
    <row r="111" spans="1:8" x14ac:dyDescent="0.2">
      <c r="A111" s="13"/>
      <c r="B111" s="14" t="s">
        <v>100</v>
      </c>
      <c r="C111" s="15">
        <v>12</v>
      </c>
      <c r="D111" s="15">
        <v>3</v>
      </c>
      <c r="E111" s="16">
        <f t="shared" si="15"/>
        <v>4.2553191489361701E-2</v>
      </c>
      <c r="F111" s="16">
        <f t="shared" si="16"/>
        <v>9.5541401273885346E-3</v>
      </c>
      <c r="G111" s="16">
        <f t="shared" si="18"/>
        <v>-0.75</v>
      </c>
      <c r="H111" s="16">
        <f t="shared" si="17"/>
        <v>-3.1914893617021274E-2</v>
      </c>
    </row>
    <row r="112" spans="1:8" ht="25.5" x14ac:dyDescent="0.2">
      <c r="A112" s="13"/>
      <c r="B112" s="14" t="s">
        <v>101</v>
      </c>
      <c r="C112" s="15">
        <v>4</v>
      </c>
      <c r="D112" s="15">
        <v>25</v>
      </c>
      <c r="E112" s="16">
        <f t="shared" si="15"/>
        <v>1.4184397163120567E-2</v>
      </c>
      <c r="F112" s="16">
        <f t="shared" si="16"/>
        <v>7.9617834394904455E-2</v>
      </c>
      <c r="G112" s="16">
        <f t="shared" si="18"/>
        <v>5.25</v>
      </c>
      <c r="H112" s="16">
        <f t="shared" si="17"/>
        <v>7.4468085106382975E-2</v>
      </c>
    </row>
    <row r="113" spans="1:8" ht="25.5" x14ac:dyDescent="0.2">
      <c r="A113" s="13"/>
      <c r="B113" s="14" t="s">
        <v>102</v>
      </c>
      <c r="C113" s="15">
        <v>1</v>
      </c>
      <c r="D113" s="15">
        <v>0</v>
      </c>
      <c r="E113" s="16">
        <f t="shared" si="15"/>
        <v>3.5460992907801418E-3</v>
      </c>
      <c r="F113" s="16" t="str">
        <f t="shared" si="16"/>
        <v/>
      </c>
      <c r="G113" s="16">
        <f t="shared" si="18"/>
        <v>-1</v>
      </c>
      <c r="H113" s="16">
        <f t="shared" si="17"/>
        <v>-3.5460992907801418E-3</v>
      </c>
    </row>
    <row r="114" spans="1:8" x14ac:dyDescent="0.2">
      <c r="A114" s="13"/>
      <c r="B114" s="14" t="s">
        <v>103</v>
      </c>
      <c r="C114" s="15">
        <v>2</v>
      </c>
      <c r="D114" s="15">
        <v>0</v>
      </c>
      <c r="E114" s="16">
        <f t="shared" si="15"/>
        <v>7.0921985815602835E-3</v>
      </c>
      <c r="F114" s="16" t="str">
        <f t="shared" si="16"/>
        <v/>
      </c>
      <c r="G114" s="16">
        <f t="shared" si="18"/>
        <v>-1</v>
      </c>
      <c r="H114" s="16">
        <f t="shared" si="17"/>
        <v>-7.0921985815602835E-3</v>
      </c>
    </row>
    <row r="115" spans="1:8" x14ac:dyDescent="0.2">
      <c r="A115" s="13"/>
      <c r="B115" s="14" t="s">
        <v>104</v>
      </c>
      <c r="C115" s="15">
        <v>2</v>
      </c>
      <c r="D115" s="15">
        <v>2</v>
      </c>
      <c r="E115" s="16">
        <f t="shared" si="15"/>
        <v>7.0921985815602835E-3</v>
      </c>
      <c r="F115" s="16">
        <f t="shared" si="16"/>
        <v>6.369426751592357E-3</v>
      </c>
      <c r="G115" s="16">
        <f t="shared" si="18"/>
        <v>0</v>
      </c>
      <c r="H115" s="16">
        <f t="shared" si="17"/>
        <v>0</v>
      </c>
    </row>
    <row r="116" spans="1:8" x14ac:dyDescent="0.2">
      <c r="A116" s="13"/>
      <c r="B116" s="14" t="s">
        <v>105</v>
      </c>
      <c r="C116" s="15">
        <v>0</v>
      </c>
      <c r="D116" s="15">
        <v>1</v>
      </c>
      <c r="E116" s="16" t="str">
        <f t="shared" si="15"/>
        <v/>
      </c>
      <c r="F116" s="16">
        <f t="shared" si="16"/>
        <v>3.1847133757961785E-3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1</v>
      </c>
      <c r="D117" s="15">
        <v>0</v>
      </c>
      <c r="E117" s="16">
        <f t="shared" si="15"/>
        <v>3.5460992907801418E-3</v>
      </c>
      <c r="F117" s="16" t="str">
        <f t="shared" si="16"/>
        <v/>
      </c>
      <c r="G117" s="16">
        <f t="shared" si="18"/>
        <v>-1</v>
      </c>
      <c r="H117" s="16">
        <f t="shared" si="17"/>
        <v>-3.5460992907801418E-3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1</v>
      </c>
      <c r="D120" s="15">
        <v>0</v>
      </c>
      <c r="E120" s="16">
        <f t="shared" si="15"/>
        <v>3.5460992907801418E-3</v>
      </c>
      <c r="F120" s="16" t="str">
        <f t="shared" si="16"/>
        <v/>
      </c>
      <c r="G120" s="16">
        <f t="shared" si="18"/>
        <v>-1</v>
      </c>
      <c r="H120" s="16">
        <f t="shared" si="17"/>
        <v>-3.5460992907801418E-3</v>
      </c>
    </row>
    <row r="121" spans="1:8" x14ac:dyDescent="0.2">
      <c r="A121" s="13"/>
      <c r="B121" s="14" t="s">
        <v>110</v>
      </c>
      <c r="C121" s="15">
        <v>0</v>
      </c>
      <c r="D121" s="15">
        <v>7</v>
      </c>
      <c r="E121" s="16" t="str">
        <f t="shared" si="15"/>
        <v/>
      </c>
      <c r="F121" s="16">
        <f t="shared" si="16"/>
        <v>2.2292993630573247E-2</v>
      </c>
      <c r="G121" s="16">
        <f t="shared" si="18"/>
        <v>1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1</v>
      </c>
      <c r="D123" s="15">
        <v>0</v>
      </c>
      <c r="E123" s="16">
        <f t="shared" si="15"/>
        <v>3.5460992907801418E-3</v>
      </c>
      <c r="F123" s="16" t="str">
        <f t="shared" si="16"/>
        <v/>
      </c>
      <c r="G123" s="16">
        <f t="shared" si="18"/>
        <v>-1</v>
      </c>
      <c r="H123" s="16">
        <f t="shared" si="17"/>
        <v>-3.5460992907801418E-3</v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8</v>
      </c>
      <c r="D125" s="15">
        <v>4</v>
      </c>
      <c r="E125" s="16">
        <f t="shared" si="15"/>
        <v>2.8368794326241134E-2</v>
      </c>
      <c r="F125" s="16">
        <f t="shared" si="16"/>
        <v>1.2738853503184714E-2</v>
      </c>
      <c r="G125" s="16">
        <f t="shared" si="18"/>
        <v>-0.5</v>
      </c>
      <c r="H125" s="16">
        <f t="shared" si="17"/>
        <v>-1.4184397163120567E-2</v>
      </c>
    </row>
    <row r="126" spans="1:8" x14ac:dyDescent="0.2">
      <c r="A126" s="13"/>
      <c r="B126" s="14" t="s">
        <v>115</v>
      </c>
      <c r="C126" s="15">
        <v>16</v>
      </c>
      <c r="D126" s="15">
        <v>20</v>
      </c>
      <c r="E126" s="16">
        <f t="shared" si="15"/>
        <v>5.6737588652482268E-2</v>
      </c>
      <c r="F126" s="16">
        <f t="shared" si="16"/>
        <v>6.3694267515923567E-2</v>
      </c>
      <c r="G126" s="16">
        <f t="shared" si="18"/>
        <v>0.25</v>
      </c>
      <c r="H126" s="16">
        <f t="shared" si="17"/>
        <v>1.4184397163120567E-2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15</v>
      </c>
      <c r="D128" s="15">
        <v>12</v>
      </c>
      <c r="E128" s="16">
        <f t="shared" si="15"/>
        <v>5.3191489361702128E-2</v>
      </c>
      <c r="F128" s="16">
        <f t="shared" si="16"/>
        <v>3.8216560509554139E-2</v>
      </c>
      <c r="G128" s="16">
        <f t="shared" si="18"/>
        <v>-0.2</v>
      </c>
      <c r="H128" s="16">
        <f t="shared" si="17"/>
        <v>-1.0638297872340427E-2</v>
      </c>
    </row>
    <row r="129" spans="1:8" x14ac:dyDescent="0.2">
      <c r="A129" s="13"/>
      <c r="B129" s="14" t="s">
        <v>118</v>
      </c>
      <c r="C129" s="15">
        <v>10</v>
      </c>
      <c r="D129" s="15">
        <v>2</v>
      </c>
      <c r="E129" s="16">
        <f t="shared" si="15"/>
        <v>3.5460992907801421E-2</v>
      </c>
      <c r="F129" s="16">
        <f t="shared" si="16"/>
        <v>6.369426751592357E-3</v>
      </c>
      <c r="G129" s="16">
        <f t="shared" si="18"/>
        <v>-0.8</v>
      </c>
      <c r="H129" s="16">
        <f t="shared" si="17"/>
        <v>-2.8368794326241138E-2</v>
      </c>
    </row>
    <row r="130" spans="1:8" x14ac:dyDescent="0.2">
      <c r="A130" s="13"/>
      <c r="B130" s="14" t="s">
        <v>119</v>
      </c>
      <c r="C130" s="15">
        <v>0</v>
      </c>
      <c r="D130" s="15">
        <v>4</v>
      </c>
      <c r="E130" s="16" t="str">
        <f t="shared" si="15"/>
        <v/>
      </c>
      <c r="F130" s="16">
        <f t="shared" si="16"/>
        <v>1.2738853503184714E-2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9</v>
      </c>
      <c r="D131" s="15">
        <v>10</v>
      </c>
      <c r="E131" s="16">
        <f t="shared" si="15"/>
        <v>3.1914893617021274E-2</v>
      </c>
      <c r="F131" s="16">
        <f t="shared" si="16"/>
        <v>3.1847133757961783E-2</v>
      </c>
      <c r="G131" s="16">
        <f t="shared" si="18"/>
        <v>0.1111111111111111</v>
      </c>
      <c r="H131" s="16">
        <f t="shared" si="17"/>
        <v>3.5460992907801413E-3</v>
      </c>
    </row>
    <row r="132" spans="1:8" ht="25.5" x14ac:dyDescent="0.2">
      <c r="A132" s="13"/>
      <c r="B132" s="14" t="s">
        <v>121</v>
      </c>
      <c r="C132" s="15">
        <v>6</v>
      </c>
      <c r="D132" s="15">
        <v>5</v>
      </c>
      <c r="E132" s="16">
        <f t="shared" si="15"/>
        <v>2.1276595744680851E-2</v>
      </c>
      <c r="F132" s="16">
        <f t="shared" si="16"/>
        <v>1.5923566878980892E-2</v>
      </c>
      <c r="G132" s="16">
        <f t="shared" si="18"/>
        <v>-0.16666666666666666</v>
      </c>
      <c r="H132" s="16">
        <f t="shared" si="17"/>
        <v>-3.5460992907801418E-3</v>
      </c>
    </row>
    <row r="133" spans="1:8" x14ac:dyDescent="0.2">
      <c r="A133" s="13"/>
      <c r="B133" s="14" t="s">
        <v>122</v>
      </c>
      <c r="C133" s="15">
        <v>11</v>
      </c>
      <c r="D133" s="15">
        <v>3</v>
      </c>
      <c r="E133" s="16">
        <f t="shared" si="15"/>
        <v>3.9007092198581561E-2</v>
      </c>
      <c r="F133" s="16">
        <f t="shared" si="16"/>
        <v>9.5541401273885346E-3</v>
      </c>
      <c r="G133" s="16">
        <f t="shared" si="18"/>
        <v>-0.72727272727272729</v>
      </c>
      <c r="H133" s="16">
        <f t="shared" si="17"/>
        <v>-2.8368794326241138E-2</v>
      </c>
    </row>
    <row r="134" spans="1:8" x14ac:dyDescent="0.2">
      <c r="A134" s="13"/>
      <c r="B134" s="14" t="s">
        <v>123</v>
      </c>
      <c r="C134" s="15">
        <v>5</v>
      </c>
      <c r="D134" s="15">
        <v>15</v>
      </c>
      <c r="E134" s="16">
        <f t="shared" si="15"/>
        <v>1.7730496453900711E-2</v>
      </c>
      <c r="F134" s="16">
        <f t="shared" si="16"/>
        <v>4.7770700636942678E-2</v>
      </c>
      <c r="G134" s="16">
        <f t="shared" si="18"/>
        <v>2</v>
      </c>
      <c r="H134" s="16">
        <f t="shared" si="17"/>
        <v>3.5460992907801421E-2</v>
      </c>
    </row>
    <row r="135" spans="1:8" x14ac:dyDescent="0.2">
      <c r="A135" s="13"/>
      <c r="B135" s="14" t="s">
        <v>124</v>
      </c>
      <c r="C135" s="15">
        <v>2</v>
      </c>
      <c r="D135" s="15">
        <v>0</v>
      </c>
      <c r="E135" s="16">
        <f t="shared" si="15"/>
        <v>7.0921985815602835E-3</v>
      </c>
      <c r="F135" s="16" t="str">
        <f t="shared" si="16"/>
        <v/>
      </c>
      <c r="G135" s="16">
        <f t="shared" si="18"/>
        <v>-1</v>
      </c>
      <c r="H135" s="16">
        <f t="shared" si="17"/>
        <v>-7.0921985815602835E-3</v>
      </c>
    </row>
    <row r="136" spans="1:8" x14ac:dyDescent="0.2">
      <c r="A136" s="13"/>
      <c r="B136" s="14" t="s">
        <v>125</v>
      </c>
      <c r="C136" s="15">
        <v>3</v>
      </c>
      <c r="D136" s="15">
        <v>1</v>
      </c>
      <c r="E136" s="16">
        <f t="shared" si="15"/>
        <v>1.0638297872340425E-2</v>
      </c>
      <c r="F136" s="16">
        <f t="shared" si="16"/>
        <v>3.1847133757961785E-3</v>
      </c>
      <c r="G136" s="16">
        <f t="shared" si="18"/>
        <v>-0.66666666666666663</v>
      </c>
      <c r="H136" s="16">
        <f t="shared" si="17"/>
        <v>-7.0921985815602835E-3</v>
      </c>
    </row>
    <row r="137" spans="1:8" x14ac:dyDescent="0.2">
      <c r="A137" s="13"/>
      <c r="B137" s="14" t="s">
        <v>126</v>
      </c>
      <c r="C137" s="15">
        <v>1</v>
      </c>
      <c r="D137" s="15">
        <v>1</v>
      </c>
      <c r="E137" s="16">
        <f t="shared" si="15"/>
        <v>3.5460992907801418E-3</v>
      </c>
      <c r="F137" s="16">
        <f t="shared" si="16"/>
        <v>3.1847133757961785E-3</v>
      </c>
      <c r="G137" s="16">
        <f t="shared" si="18"/>
        <v>0</v>
      </c>
      <c r="H137" s="16">
        <f t="shared" si="17"/>
        <v>0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3</v>
      </c>
      <c r="D139" s="15">
        <v>2</v>
      </c>
      <c r="E139" s="16">
        <f t="shared" ref="E139:E167" si="19">+IF(C139=0,"",C139/C$75)</f>
        <v>1.0638297872340425E-2</v>
      </c>
      <c r="F139" s="16">
        <f t="shared" ref="F139:F167" si="20">+IF(D139=0,"",D139/D$75)</f>
        <v>6.369426751592357E-3</v>
      </c>
      <c r="G139" s="16">
        <f t="shared" si="18"/>
        <v>-0.33333333333333331</v>
      </c>
      <c r="H139" s="16">
        <f t="shared" ref="H139:H167" si="21">+IF(OR(AND(E139=""),(G139="")),"",E139*G139)</f>
        <v>-3.5460992907801418E-3</v>
      </c>
    </row>
    <row r="140" spans="1:8" x14ac:dyDescent="0.2">
      <c r="A140" s="13"/>
      <c r="B140" s="14" t="s">
        <v>129</v>
      </c>
      <c r="C140" s="15">
        <v>0</v>
      </c>
      <c r="D140" s="15">
        <v>1</v>
      </c>
      <c r="E140" s="16" t="str">
        <f t="shared" si="19"/>
        <v/>
      </c>
      <c r="F140" s="16">
        <f t="shared" si="20"/>
        <v>3.1847133757961785E-3</v>
      </c>
      <c r="G140" s="16">
        <f t="shared" ref="G140:G167" si="22">+IF(AND(C140=0,D140=0)," ",IF(C140=0,1,IF(D140=0,-1,(D140-C140)/C140)))</f>
        <v>1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3</v>
      </c>
      <c r="D141" s="15">
        <v>1</v>
      </c>
      <c r="E141" s="16">
        <f t="shared" si="19"/>
        <v>1.0638297872340425E-2</v>
      </c>
      <c r="F141" s="16">
        <f t="shared" si="20"/>
        <v>3.1847133757961785E-3</v>
      </c>
      <c r="G141" s="16">
        <f t="shared" si="22"/>
        <v>-0.66666666666666663</v>
      </c>
      <c r="H141" s="16">
        <f t="shared" si="21"/>
        <v>-7.0921985815602835E-3</v>
      </c>
    </row>
    <row r="142" spans="1:8" ht="25.5" x14ac:dyDescent="0.2">
      <c r="A142" s="13"/>
      <c r="B142" s="14" t="s">
        <v>131</v>
      </c>
      <c r="C142" s="15">
        <v>1</v>
      </c>
      <c r="D142" s="15">
        <v>2</v>
      </c>
      <c r="E142" s="16">
        <f t="shared" si="19"/>
        <v>3.5460992907801418E-3</v>
      </c>
      <c r="F142" s="16">
        <f t="shared" si="20"/>
        <v>6.369426751592357E-3</v>
      </c>
      <c r="G142" s="16">
        <f t="shared" si="22"/>
        <v>1</v>
      </c>
      <c r="H142" s="16">
        <f t="shared" si="21"/>
        <v>3.5460992907801418E-3</v>
      </c>
    </row>
    <row r="143" spans="1:8" ht="25.5" x14ac:dyDescent="0.2">
      <c r="A143" s="13"/>
      <c r="B143" s="14" t="s">
        <v>132</v>
      </c>
      <c r="C143" s="15">
        <v>1</v>
      </c>
      <c r="D143" s="15">
        <v>0</v>
      </c>
      <c r="E143" s="16">
        <f t="shared" si="19"/>
        <v>3.5460992907801418E-3</v>
      </c>
      <c r="F143" s="16" t="str">
        <f t="shared" si="20"/>
        <v/>
      </c>
      <c r="G143" s="16">
        <f t="shared" si="22"/>
        <v>-1</v>
      </c>
      <c r="H143" s="16">
        <f t="shared" si="21"/>
        <v>-3.5460992907801418E-3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9</v>
      </c>
      <c r="D153" s="15">
        <v>0</v>
      </c>
      <c r="E153" s="16">
        <f t="shared" si="19"/>
        <v>3.1914893617021274E-2</v>
      </c>
      <c r="F153" s="16" t="str">
        <f t="shared" si="20"/>
        <v/>
      </c>
      <c r="G153" s="16">
        <f t="shared" si="22"/>
        <v>-1</v>
      </c>
      <c r="H153" s="16">
        <f t="shared" si="21"/>
        <v>-3.1914893617021274E-2</v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2</v>
      </c>
      <c r="D155" s="15">
        <v>0</v>
      </c>
      <c r="E155" s="16">
        <f t="shared" si="19"/>
        <v>7.0921985815602835E-3</v>
      </c>
      <c r="F155" s="16" t="str">
        <f t="shared" si="20"/>
        <v/>
      </c>
      <c r="G155" s="16">
        <f t="shared" si="22"/>
        <v>-1</v>
      </c>
      <c r="H155" s="16">
        <f t="shared" si="21"/>
        <v>-7.0921985815602835E-3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1</v>
      </c>
      <c r="E156" s="16" t="str">
        <f t="shared" si="19"/>
        <v/>
      </c>
      <c r="F156" s="16">
        <f t="shared" si="20"/>
        <v>3.1847133757961785E-3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1</v>
      </c>
      <c r="D161" s="15">
        <v>0</v>
      </c>
      <c r="E161" s="16">
        <f t="shared" si="19"/>
        <v>3.5460992907801418E-3</v>
      </c>
      <c r="F161" s="16" t="str">
        <f t="shared" si="20"/>
        <v/>
      </c>
      <c r="G161" s="16">
        <f t="shared" si="22"/>
        <v>-1</v>
      </c>
      <c r="H161" s="16">
        <f t="shared" si="21"/>
        <v>-3.5460992907801418E-3</v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3</v>
      </c>
      <c r="D164" s="15">
        <v>9</v>
      </c>
      <c r="E164" s="16">
        <f t="shared" si="19"/>
        <v>1.0638297872340425E-2</v>
      </c>
      <c r="F164" s="16">
        <f t="shared" si="20"/>
        <v>2.8662420382165606E-2</v>
      </c>
      <c r="G164" s="16">
        <f t="shared" si="22"/>
        <v>2</v>
      </c>
      <c r="H164" s="16">
        <f t="shared" si="21"/>
        <v>2.1276595744680851E-2</v>
      </c>
    </row>
    <row r="165" spans="1:8" ht="25.5" x14ac:dyDescent="0.2">
      <c r="A165" s="13"/>
      <c r="B165" s="14" t="s">
        <v>154</v>
      </c>
      <c r="C165" s="15">
        <v>0</v>
      </c>
      <c r="D165" s="15">
        <v>6</v>
      </c>
      <c r="E165" s="16" t="str">
        <f t="shared" si="19"/>
        <v/>
      </c>
      <c r="F165" s="16">
        <f t="shared" si="20"/>
        <v>1.9108280254777069E-2</v>
      </c>
      <c r="G165" s="16">
        <f t="shared" si="22"/>
        <v>1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1412</v>
      </c>
      <c r="D173" s="18">
        <f>SUM(D174:D343)</f>
        <v>1663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0.17776203966005666</v>
      </c>
      <c r="H173" s="19">
        <f t="shared" ref="H173:H204" si="25">+IF(OR(AND(E173=""),(G173="")),"",E173*G173)</f>
        <v>0.17776203966005666</v>
      </c>
    </row>
    <row r="174" spans="1:8" x14ac:dyDescent="0.2">
      <c r="A174" s="13"/>
      <c r="B174" s="14" t="s">
        <v>157</v>
      </c>
      <c r="C174" s="15">
        <v>4</v>
      </c>
      <c r="D174" s="15">
        <v>2</v>
      </c>
      <c r="E174" s="16">
        <f t="shared" si="23"/>
        <v>2.8328611898016999E-3</v>
      </c>
      <c r="F174" s="16">
        <f t="shared" si="24"/>
        <v>1.2026458208057728E-3</v>
      </c>
      <c r="G174" s="16">
        <f t="shared" ref="G174:G205" si="26">+IF(AND(C174=0,D174=0)," ",IF(C174=0,1,IF(D174=0,-1,(D174-C174)/C174)))</f>
        <v>-0.5</v>
      </c>
      <c r="H174" s="16">
        <f t="shared" si="25"/>
        <v>-1.4164305949008499E-3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1</v>
      </c>
      <c r="D176" s="15">
        <v>1</v>
      </c>
      <c r="E176" s="16">
        <f t="shared" si="23"/>
        <v>7.0821529745042496E-4</v>
      </c>
      <c r="F176" s="16">
        <f t="shared" si="24"/>
        <v>6.0132291040288638E-4</v>
      </c>
      <c r="G176" s="16">
        <f t="shared" si="26"/>
        <v>0</v>
      </c>
      <c r="H176" s="16">
        <f t="shared" si="25"/>
        <v>0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14</v>
      </c>
      <c r="D178" s="15">
        <v>26</v>
      </c>
      <c r="E178" s="16">
        <f t="shared" si="23"/>
        <v>9.9150141643059488E-3</v>
      </c>
      <c r="F178" s="16">
        <f t="shared" si="24"/>
        <v>1.5634395670475046E-2</v>
      </c>
      <c r="G178" s="16">
        <f t="shared" si="26"/>
        <v>0.8571428571428571</v>
      </c>
      <c r="H178" s="16">
        <f t="shared" si="25"/>
        <v>8.4985835694050983E-3</v>
      </c>
    </row>
    <row r="179" spans="1:8" x14ac:dyDescent="0.2">
      <c r="A179" s="13"/>
      <c r="B179" s="14" t="s">
        <v>162</v>
      </c>
      <c r="C179" s="15">
        <v>433</v>
      </c>
      <c r="D179" s="15">
        <v>426</v>
      </c>
      <c r="E179" s="16">
        <f t="shared" si="23"/>
        <v>0.306657223796034</v>
      </c>
      <c r="F179" s="16">
        <f t="shared" si="24"/>
        <v>0.25616355983162958</v>
      </c>
      <c r="G179" s="16">
        <f t="shared" si="26"/>
        <v>-1.6166281755196306E-2</v>
      </c>
      <c r="H179" s="16">
        <f t="shared" si="25"/>
        <v>-4.9575070821529744E-3</v>
      </c>
    </row>
    <row r="180" spans="1:8" x14ac:dyDescent="0.2">
      <c r="A180" s="13"/>
      <c r="B180" s="14" t="s">
        <v>163</v>
      </c>
      <c r="C180" s="15">
        <v>3</v>
      </c>
      <c r="D180" s="15">
        <v>0</v>
      </c>
      <c r="E180" s="16">
        <f t="shared" si="23"/>
        <v>2.124645892351275E-3</v>
      </c>
      <c r="F180" s="16" t="str">
        <f t="shared" si="24"/>
        <v/>
      </c>
      <c r="G180" s="16">
        <f t="shared" si="26"/>
        <v>-1</v>
      </c>
      <c r="H180" s="16">
        <f t="shared" si="25"/>
        <v>-2.124645892351275E-3</v>
      </c>
    </row>
    <row r="181" spans="1:8" x14ac:dyDescent="0.2">
      <c r="A181" s="13"/>
      <c r="B181" s="14" t="s">
        <v>164</v>
      </c>
      <c r="C181" s="15">
        <v>3</v>
      </c>
      <c r="D181" s="15">
        <v>3</v>
      </c>
      <c r="E181" s="16">
        <f t="shared" si="23"/>
        <v>2.124645892351275E-3</v>
      </c>
      <c r="F181" s="16">
        <f t="shared" si="24"/>
        <v>1.8039687312086591E-3</v>
      </c>
      <c r="G181" s="16">
        <f t="shared" si="26"/>
        <v>0</v>
      </c>
      <c r="H181" s="16">
        <f t="shared" si="25"/>
        <v>0</v>
      </c>
    </row>
    <row r="182" spans="1:8" x14ac:dyDescent="0.2">
      <c r="A182" s="13"/>
      <c r="B182" s="14" t="s">
        <v>165</v>
      </c>
      <c r="C182" s="15">
        <v>1</v>
      </c>
      <c r="D182" s="15">
        <v>0</v>
      </c>
      <c r="E182" s="16">
        <f t="shared" si="23"/>
        <v>7.0821529745042496E-4</v>
      </c>
      <c r="F182" s="16" t="str">
        <f t="shared" si="24"/>
        <v/>
      </c>
      <c r="G182" s="16">
        <f t="shared" si="26"/>
        <v>-1</v>
      </c>
      <c r="H182" s="16">
        <f t="shared" si="25"/>
        <v>-7.0821529745042496E-4</v>
      </c>
    </row>
    <row r="183" spans="1:8" x14ac:dyDescent="0.2">
      <c r="A183" s="13"/>
      <c r="B183" s="14" t="s">
        <v>166</v>
      </c>
      <c r="C183" s="15">
        <v>1</v>
      </c>
      <c r="D183" s="15">
        <v>0</v>
      </c>
      <c r="E183" s="16">
        <f t="shared" si="23"/>
        <v>7.0821529745042496E-4</v>
      </c>
      <c r="F183" s="16" t="str">
        <f t="shared" si="24"/>
        <v/>
      </c>
      <c r="G183" s="16">
        <f t="shared" si="26"/>
        <v>-1</v>
      </c>
      <c r="H183" s="16">
        <f t="shared" si="25"/>
        <v>-7.0821529745042496E-4</v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28</v>
      </c>
      <c r="D186" s="15">
        <v>0</v>
      </c>
      <c r="E186" s="16">
        <f t="shared" si="23"/>
        <v>1.9830028328611898E-2</v>
      </c>
      <c r="F186" s="16" t="str">
        <f t="shared" si="24"/>
        <v/>
      </c>
      <c r="G186" s="16">
        <f t="shared" si="26"/>
        <v>-1</v>
      </c>
      <c r="H186" s="16">
        <f t="shared" si="25"/>
        <v>-1.9830028328611898E-2</v>
      </c>
    </row>
    <row r="187" spans="1:8" x14ac:dyDescent="0.2">
      <c r="A187" s="13"/>
      <c r="B187" s="14" t="s">
        <v>170</v>
      </c>
      <c r="C187" s="15">
        <v>46</v>
      </c>
      <c r="D187" s="15">
        <v>56</v>
      </c>
      <c r="E187" s="16">
        <f t="shared" si="23"/>
        <v>3.2577903682719546E-2</v>
      </c>
      <c r="F187" s="16">
        <f t="shared" si="24"/>
        <v>3.3674082982561637E-2</v>
      </c>
      <c r="G187" s="16">
        <f t="shared" si="26"/>
        <v>0.21739130434782608</v>
      </c>
      <c r="H187" s="16">
        <f t="shared" si="25"/>
        <v>7.0821529745042485E-3</v>
      </c>
    </row>
    <row r="188" spans="1:8" ht="25.5" x14ac:dyDescent="0.2">
      <c r="A188" s="13"/>
      <c r="B188" s="14" t="s">
        <v>171</v>
      </c>
      <c r="C188" s="15">
        <v>3</v>
      </c>
      <c r="D188" s="15">
        <v>0</v>
      </c>
      <c r="E188" s="16">
        <f t="shared" si="23"/>
        <v>2.124645892351275E-3</v>
      </c>
      <c r="F188" s="16" t="str">
        <f t="shared" si="24"/>
        <v/>
      </c>
      <c r="G188" s="16">
        <f t="shared" si="26"/>
        <v>-1</v>
      </c>
      <c r="H188" s="16">
        <f t="shared" si="25"/>
        <v>-2.124645892351275E-3</v>
      </c>
    </row>
    <row r="189" spans="1:8" ht="25.5" x14ac:dyDescent="0.2">
      <c r="A189" s="13"/>
      <c r="B189" s="14" t="s">
        <v>172</v>
      </c>
      <c r="C189" s="15">
        <v>3</v>
      </c>
      <c r="D189" s="15">
        <v>0</v>
      </c>
      <c r="E189" s="16">
        <f t="shared" si="23"/>
        <v>2.124645892351275E-3</v>
      </c>
      <c r="F189" s="16" t="str">
        <f t="shared" si="24"/>
        <v/>
      </c>
      <c r="G189" s="16">
        <f t="shared" si="26"/>
        <v>-1</v>
      </c>
      <c r="H189" s="16">
        <f t="shared" si="25"/>
        <v>-2.124645892351275E-3</v>
      </c>
    </row>
    <row r="190" spans="1:8" x14ac:dyDescent="0.2">
      <c r="A190" s="13"/>
      <c r="B190" s="14" t="s">
        <v>173</v>
      </c>
      <c r="C190" s="15">
        <v>0</v>
      </c>
      <c r="D190" s="15">
        <v>1</v>
      </c>
      <c r="E190" s="16" t="str">
        <f t="shared" si="23"/>
        <v/>
      </c>
      <c r="F190" s="16">
        <f t="shared" si="24"/>
        <v>6.0132291040288638E-4</v>
      </c>
      <c r="G190" s="16">
        <f t="shared" si="26"/>
        <v>1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3</v>
      </c>
      <c r="E193" s="16" t="str">
        <f t="shared" si="23"/>
        <v/>
      </c>
      <c r="F193" s="16">
        <f t="shared" si="24"/>
        <v>1.8039687312086591E-3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2</v>
      </c>
      <c r="E194" s="16" t="str">
        <f t="shared" si="23"/>
        <v/>
      </c>
      <c r="F194" s="16">
        <f t="shared" si="24"/>
        <v>1.2026458208057728E-3</v>
      </c>
      <c r="G194" s="16">
        <f t="shared" si="26"/>
        <v>1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19</v>
      </c>
      <c r="D198" s="15">
        <v>41</v>
      </c>
      <c r="E198" s="16">
        <f t="shared" si="23"/>
        <v>1.3456090651558074E-2</v>
      </c>
      <c r="F198" s="16">
        <f t="shared" si="24"/>
        <v>2.4654239326518342E-2</v>
      </c>
      <c r="G198" s="16">
        <f t="shared" si="26"/>
        <v>1.1578947368421053</v>
      </c>
      <c r="H198" s="16">
        <f t="shared" si="25"/>
        <v>1.5580736543909349E-2</v>
      </c>
    </row>
    <row r="199" spans="1:8" x14ac:dyDescent="0.2">
      <c r="A199" s="13"/>
      <c r="B199" s="14" t="s">
        <v>182</v>
      </c>
      <c r="C199" s="15">
        <v>28</v>
      </c>
      <c r="D199" s="15">
        <v>105</v>
      </c>
      <c r="E199" s="16">
        <f t="shared" si="23"/>
        <v>1.9830028328611898E-2</v>
      </c>
      <c r="F199" s="16">
        <f t="shared" si="24"/>
        <v>6.3138905592303063E-2</v>
      </c>
      <c r="G199" s="16">
        <f t="shared" si="26"/>
        <v>2.75</v>
      </c>
      <c r="H199" s="16">
        <f t="shared" si="25"/>
        <v>5.4532577903682718E-2</v>
      </c>
    </row>
    <row r="200" spans="1:8" ht="25.5" x14ac:dyDescent="0.2">
      <c r="A200" s="13"/>
      <c r="B200" s="14" t="s">
        <v>183</v>
      </c>
      <c r="C200" s="15">
        <v>4</v>
      </c>
      <c r="D200" s="15">
        <v>5</v>
      </c>
      <c r="E200" s="16">
        <f t="shared" si="23"/>
        <v>2.8328611898016999E-3</v>
      </c>
      <c r="F200" s="16">
        <f t="shared" si="24"/>
        <v>3.0066145520144319E-3</v>
      </c>
      <c r="G200" s="16">
        <f t="shared" si="26"/>
        <v>0.25</v>
      </c>
      <c r="H200" s="16">
        <f t="shared" si="25"/>
        <v>7.0821529745042496E-4</v>
      </c>
    </row>
    <row r="201" spans="1:8" x14ac:dyDescent="0.2">
      <c r="A201" s="13"/>
      <c r="B201" s="14" t="s">
        <v>184</v>
      </c>
      <c r="C201" s="15">
        <v>17</v>
      </c>
      <c r="D201" s="15">
        <v>5</v>
      </c>
      <c r="E201" s="16">
        <f t="shared" si="23"/>
        <v>1.2039660056657223E-2</v>
      </c>
      <c r="F201" s="16">
        <f t="shared" si="24"/>
        <v>3.0066145520144319E-3</v>
      </c>
      <c r="G201" s="16">
        <f t="shared" si="26"/>
        <v>-0.70588235294117652</v>
      </c>
      <c r="H201" s="16">
        <f t="shared" si="25"/>
        <v>-8.4985835694050983E-3</v>
      </c>
    </row>
    <row r="202" spans="1:8" x14ac:dyDescent="0.2">
      <c r="A202" s="13"/>
      <c r="B202" s="14" t="s">
        <v>185</v>
      </c>
      <c r="C202" s="15">
        <v>24</v>
      </c>
      <c r="D202" s="15">
        <v>7</v>
      </c>
      <c r="E202" s="16">
        <f t="shared" si="23"/>
        <v>1.69971671388102E-2</v>
      </c>
      <c r="F202" s="16">
        <f t="shared" si="24"/>
        <v>4.2092603728202047E-3</v>
      </c>
      <c r="G202" s="16">
        <f t="shared" si="26"/>
        <v>-0.70833333333333337</v>
      </c>
      <c r="H202" s="16">
        <f t="shared" si="25"/>
        <v>-1.2039660056657226E-2</v>
      </c>
    </row>
    <row r="203" spans="1:8" x14ac:dyDescent="0.2">
      <c r="A203" s="13"/>
      <c r="B203" s="14" t="s">
        <v>186</v>
      </c>
      <c r="C203" s="15">
        <v>43</v>
      </c>
      <c r="D203" s="15">
        <v>4</v>
      </c>
      <c r="E203" s="16">
        <f t="shared" si="23"/>
        <v>3.0453257790368272E-2</v>
      </c>
      <c r="F203" s="16">
        <f t="shared" si="24"/>
        <v>2.4052916416115455E-3</v>
      </c>
      <c r="G203" s="16">
        <f t="shared" si="26"/>
        <v>-0.90697674418604646</v>
      </c>
      <c r="H203" s="16">
        <f t="shared" si="25"/>
        <v>-2.7620396600566571E-2</v>
      </c>
    </row>
    <row r="204" spans="1:8" x14ac:dyDescent="0.2">
      <c r="A204" s="13"/>
      <c r="B204" s="14" t="s">
        <v>187</v>
      </c>
      <c r="C204" s="15">
        <v>24</v>
      </c>
      <c r="D204" s="15">
        <v>1</v>
      </c>
      <c r="E204" s="16">
        <f t="shared" si="23"/>
        <v>1.69971671388102E-2</v>
      </c>
      <c r="F204" s="16">
        <f t="shared" si="24"/>
        <v>6.0132291040288638E-4</v>
      </c>
      <c r="G204" s="16">
        <f t="shared" si="26"/>
        <v>-0.95833333333333337</v>
      </c>
      <c r="H204" s="16">
        <f t="shared" si="25"/>
        <v>-1.6288951841359776E-2</v>
      </c>
    </row>
    <row r="205" spans="1:8" x14ac:dyDescent="0.2">
      <c r="A205" s="13"/>
      <c r="B205" s="14" t="s">
        <v>188</v>
      </c>
      <c r="C205" s="15">
        <v>3</v>
      </c>
      <c r="D205" s="15">
        <v>8</v>
      </c>
      <c r="E205" s="16">
        <f t="shared" ref="E205:E236" si="27">+IF(C205=0,"",C205/C$173)</f>
        <v>2.124645892351275E-3</v>
      </c>
      <c r="F205" s="16">
        <f t="shared" ref="F205:F236" si="28">+IF(D205=0,"",D205/D$173)</f>
        <v>4.810583283223091E-3</v>
      </c>
      <c r="G205" s="16">
        <f t="shared" si="26"/>
        <v>1.6666666666666667</v>
      </c>
      <c r="H205" s="16">
        <f t="shared" ref="H205:H236" si="29">+IF(OR(AND(E205=""),(G205="")),"",E205*G205)</f>
        <v>3.5410764872521251E-3</v>
      </c>
    </row>
    <row r="206" spans="1:8" x14ac:dyDescent="0.2">
      <c r="A206" s="13"/>
      <c r="B206" s="14" t="s">
        <v>189</v>
      </c>
      <c r="C206" s="15">
        <v>1</v>
      </c>
      <c r="D206" s="15">
        <v>0</v>
      </c>
      <c r="E206" s="16">
        <f t="shared" si="27"/>
        <v>7.0821529745042496E-4</v>
      </c>
      <c r="F206" s="16" t="str">
        <f t="shared" si="28"/>
        <v/>
      </c>
      <c r="G206" s="16">
        <f t="shared" ref="G206:G237" si="30">+IF(AND(C206=0,D206=0)," ",IF(C206=0,1,IF(D206=0,-1,(D206-C206)/C206)))</f>
        <v>-1</v>
      </c>
      <c r="H206" s="16">
        <f t="shared" si="29"/>
        <v>-7.0821529745042496E-4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1</v>
      </c>
      <c r="D208" s="15">
        <v>1</v>
      </c>
      <c r="E208" s="16">
        <f t="shared" si="27"/>
        <v>7.0821529745042496E-4</v>
      </c>
      <c r="F208" s="16">
        <f t="shared" si="28"/>
        <v>6.0132291040288638E-4</v>
      </c>
      <c r="G208" s="16">
        <f t="shared" si="30"/>
        <v>0</v>
      </c>
      <c r="H208" s="16">
        <f t="shared" si="29"/>
        <v>0</v>
      </c>
    </row>
    <row r="209" spans="1:8" x14ac:dyDescent="0.2">
      <c r="A209" s="13"/>
      <c r="B209" s="14" t="s">
        <v>192</v>
      </c>
      <c r="C209" s="15">
        <v>2</v>
      </c>
      <c r="D209" s="15">
        <v>0</v>
      </c>
      <c r="E209" s="16">
        <f t="shared" si="27"/>
        <v>1.4164305949008499E-3</v>
      </c>
      <c r="F209" s="16" t="str">
        <f t="shared" si="28"/>
        <v/>
      </c>
      <c r="G209" s="16">
        <f t="shared" si="30"/>
        <v>-1</v>
      </c>
      <c r="H209" s="16">
        <f t="shared" si="29"/>
        <v>-1.4164305949008499E-3</v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25</v>
      </c>
      <c r="D213" s="15">
        <v>2</v>
      </c>
      <c r="E213" s="16">
        <f t="shared" si="27"/>
        <v>1.7705382436260624E-2</v>
      </c>
      <c r="F213" s="16">
        <f t="shared" si="28"/>
        <v>1.2026458208057728E-3</v>
      </c>
      <c r="G213" s="16">
        <f t="shared" si="30"/>
        <v>-0.92</v>
      </c>
      <c r="H213" s="16">
        <f t="shared" si="29"/>
        <v>-1.6288951841359773E-2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1</v>
      </c>
      <c r="D219" s="15">
        <v>0</v>
      </c>
      <c r="E219" s="16">
        <f t="shared" si="27"/>
        <v>7.0821529745042496E-4</v>
      </c>
      <c r="F219" s="16" t="str">
        <f t="shared" si="28"/>
        <v/>
      </c>
      <c r="G219" s="16">
        <f t="shared" si="30"/>
        <v>-1</v>
      </c>
      <c r="H219" s="16">
        <f t="shared" si="29"/>
        <v>-7.0821529745042496E-4</v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1</v>
      </c>
      <c r="E222" s="16" t="str">
        <f t="shared" si="27"/>
        <v/>
      </c>
      <c r="F222" s="16">
        <f t="shared" si="28"/>
        <v>6.0132291040288638E-4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1</v>
      </c>
      <c r="D223" s="15">
        <v>0</v>
      </c>
      <c r="E223" s="16">
        <f t="shared" si="27"/>
        <v>7.0821529745042496E-4</v>
      </c>
      <c r="F223" s="16" t="str">
        <f t="shared" si="28"/>
        <v/>
      </c>
      <c r="G223" s="16">
        <f t="shared" si="30"/>
        <v>-1</v>
      </c>
      <c r="H223" s="16">
        <f t="shared" si="29"/>
        <v>-7.0821529745042496E-4</v>
      </c>
    </row>
    <row r="224" spans="1:8" x14ac:dyDescent="0.2">
      <c r="A224" s="13"/>
      <c r="B224" s="14" t="s">
        <v>207</v>
      </c>
      <c r="C224" s="15">
        <v>0</v>
      </c>
      <c r="D224" s="15">
        <v>1</v>
      </c>
      <c r="E224" s="16" t="str">
        <f t="shared" si="27"/>
        <v/>
      </c>
      <c r="F224" s="16">
        <f t="shared" si="28"/>
        <v>6.0132291040288638E-4</v>
      </c>
      <c r="G224" s="16">
        <f t="shared" si="30"/>
        <v>1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139</v>
      </c>
      <c r="D225" s="15">
        <v>256</v>
      </c>
      <c r="E225" s="16">
        <f t="shared" si="27"/>
        <v>9.8441926345609068E-2</v>
      </c>
      <c r="F225" s="16">
        <f t="shared" si="28"/>
        <v>0.15393866506313891</v>
      </c>
      <c r="G225" s="16">
        <f t="shared" si="30"/>
        <v>0.84172661870503596</v>
      </c>
      <c r="H225" s="16">
        <f t="shared" si="29"/>
        <v>8.2861189801699722E-2</v>
      </c>
    </row>
    <row r="226" spans="1:8" x14ac:dyDescent="0.2">
      <c r="A226" s="13"/>
      <c r="B226" s="14" t="s">
        <v>209</v>
      </c>
      <c r="C226" s="15">
        <v>3</v>
      </c>
      <c r="D226" s="15">
        <v>0</v>
      </c>
      <c r="E226" s="16">
        <f t="shared" si="27"/>
        <v>2.124645892351275E-3</v>
      </c>
      <c r="F226" s="16" t="str">
        <f t="shared" si="28"/>
        <v/>
      </c>
      <c r="G226" s="16">
        <f t="shared" si="30"/>
        <v>-1</v>
      </c>
      <c r="H226" s="16">
        <f t="shared" si="29"/>
        <v>-2.124645892351275E-3</v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1</v>
      </c>
      <c r="E230" s="16" t="str">
        <f t="shared" si="27"/>
        <v/>
      </c>
      <c r="F230" s="16">
        <f t="shared" si="28"/>
        <v>6.0132291040288638E-4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4</v>
      </c>
      <c r="D238" s="15">
        <v>1</v>
      </c>
      <c r="E238" s="16">
        <f t="shared" si="31"/>
        <v>2.8328611898016999E-3</v>
      </c>
      <c r="F238" s="16">
        <f t="shared" si="32"/>
        <v>6.0132291040288638E-4</v>
      </c>
      <c r="G238" s="16">
        <f t="shared" ref="G238:G269" si="34">+IF(AND(C238=0,D238=0)," ",IF(C238=0,1,IF(D238=0,-1,(D238-C238)/C238)))</f>
        <v>-0.75</v>
      </c>
      <c r="H238" s="16">
        <f t="shared" si="33"/>
        <v>-2.124645892351275E-3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1</v>
      </c>
      <c r="E240" s="16" t="str">
        <f t="shared" si="31"/>
        <v/>
      </c>
      <c r="F240" s="16">
        <f t="shared" si="32"/>
        <v>6.0132291040288638E-4</v>
      </c>
      <c r="G240" s="16">
        <f t="shared" si="34"/>
        <v>1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2</v>
      </c>
      <c r="D241" s="15">
        <v>0</v>
      </c>
      <c r="E241" s="16">
        <f t="shared" si="31"/>
        <v>1.4164305949008499E-3</v>
      </c>
      <c r="F241" s="16" t="str">
        <f t="shared" si="32"/>
        <v/>
      </c>
      <c r="G241" s="16">
        <f t="shared" si="34"/>
        <v>-1</v>
      </c>
      <c r="H241" s="16">
        <f t="shared" si="33"/>
        <v>-1.4164305949008499E-3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2</v>
      </c>
      <c r="D243" s="15">
        <v>0</v>
      </c>
      <c r="E243" s="16">
        <f t="shared" si="31"/>
        <v>1.4164305949008499E-3</v>
      </c>
      <c r="F243" s="16" t="str">
        <f t="shared" si="32"/>
        <v/>
      </c>
      <c r="G243" s="16">
        <f t="shared" si="34"/>
        <v>-1</v>
      </c>
      <c r="H243" s="16">
        <f t="shared" si="33"/>
        <v>-1.4164305949008499E-3</v>
      </c>
    </row>
    <row r="244" spans="1:8" x14ac:dyDescent="0.2">
      <c r="A244" s="13"/>
      <c r="B244" s="14" t="s">
        <v>227</v>
      </c>
      <c r="C244" s="15">
        <v>2</v>
      </c>
      <c r="D244" s="15">
        <v>1</v>
      </c>
      <c r="E244" s="16">
        <f t="shared" si="31"/>
        <v>1.4164305949008499E-3</v>
      </c>
      <c r="F244" s="16">
        <f t="shared" si="32"/>
        <v>6.0132291040288638E-4</v>
      </c>
      <c r="G244" s="16">
        <f t="shared" si="34"/>
        <v>-0.5</v>
      </c>
      <c r="H244" s="16">
        <f t="shared" si="33"/>
        <v>-7.0821529745042496E-4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2</v>
      </c>
      <c r="D248" s="15">
        <v>0</v>
      </c>
      <c r="E248" s="16">
        <f t="shared" si="31"/>
        <v>1.4164305949008499E-3</v>
      </c>
      <c r="F248" s="16" t="str">
        <f t="shared" si="32"/>
        <v/>
      </c>
      <c r="G248" s="16">
        <f t="shared" si="34"/>
        <v>-1</v>
      </c>
      <c r="H248" s="16">
        <f t="shared" si="33"/>
        <v>-1.4164305949008499E-3</v>
      </c>
    </row>
    <row r="249" spans="1:8" x14ac:dyDescent="0.2">
      <c r="A249" s="13"/>
      <c r="B249" s="14" t="s">
        <v>232</v>
      </c>
      <c r="C249" s="15">
        <v>1</v>
      </c>
      <c r="D249" s="15">
        <v>0</v>
      </c>
      <c r="E249" s="16">
        <f t="shared" si="31"/>
        <v>7.0821529745042496E-4</v>
      </c>
      <c r="F249" s="16" t="str">
        <f t="shared" si="32"/>
        <v/>
      </c>
      <c r="G249" s="16">
        <f t="shared" si="34"/>
        <v>-1</v>
      </c>
      <c r="H249" s="16">
        <f t="shared" si="33"/>
        <v>-7.0821529745042496E-4</v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1</v>
      </c>
      <c r="E256" s="16" t="str">
        <f t="shared" si="31"/>
        <v/>
      </c>
      <c r="F256" s="16">
        <f t="shared" si="32"/>
        <v>6.0132291040288638E-4</v>
      </c>
      <c r="G256" s="16">
        <f t="shared" si="34"/>
        <v>1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2</v>
      </c>
      <c r="D259" s="15">
        <v>0</v>
      </c>
      <c r="E259" s="16">
        <f t="shared" si="31"/>
        <v>1.4164305949008499E-3</v>
      </c>
      <c r="F259" s="16" t="str">
        <f t="shared" si="32"/>
        <v/>
      </c>
      <c r="G259" s="16">
        <f t="shared" si="34"/>
        <v>-1</v>
      </c>
      <c r="H259" s="16">
        <f t="shared" si="33"/>
        <v>-1.4164305949008499E-3</v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6</v>
      </c>
      <c r="D264" s="15">
        <v>2</v>
      </c>
      <c r="E264" s="16">
        <f t="shared" si="31"/>
        <v>4.24929178470255E-3</v>
      </c>
      <c r="F264" s="16">
        <f t="shared" si="32"/>
        <v>1.2026458208057728E-3</v>
      </c>
      <c r="G264" s="16">
        <f t="shared" si="34"/>
        <v>-0.66666666666666663</v>
      </c>
      <c r="H264" s="16">
        <f t="shared" si="33"/>
        <v>-2.8328611898016999E-3</v>
      </c>
    </row>
    <row r="265" spans="1:8" x14ac:dyDescent="0.2">
      <c r="A265" s="13"/>
      <c r="B265" s="14" t="s">
        <v>247</v>
      </c>
      <c r="C265" s="15">
        <v>1</v>
      </c>
      <c r="D265" s="15">
        <v>0</v>
      </c>
      <c r="E265" s="16">
        <f t="shared" si="31"/>
        <v>7.0821529745042496E-4</v>
      </c>
      <c r="F265" s="16" t="str">
        <f t="shared" si="32"/>
        <v/>
      </c>
      <c r="G265" s="16">
        <f t="shared" si="34"/>
        <v>-1</v>
      </c>
      <c r="H265" s="16">
        <f t="shared" si="33"/>
        <v>-7.0821529745042496E-4</v>
      </c>
    </row>
    <row r="266" spans="1:8" x14ac:dyDescent="0.2">
      <c r="A266" s="13"/>
      <c r="B266" s="14" t="s">
        <v>248</v>
      </c>
      <c r="C266" s="15">
        <v>1</v>
      </c>
      <c r="D266" s="15">
        <v>0</v>
      </c>
      <c r="E266" s="16">
        <f t="shared" si="31"/>
        <v>7.0821529745042496E-4</v>
      </c>
      <c r="F266" s="16" t="str">
        <f t="shared" si="32"/>
        <v/>
      </c>
      <c r="G266" s="16">
        <f t="shared" si="34"/>
        <v>-1</v>
      </c>
      <c r="H266" s="16">
        <f t="shared" si="33"/>
        <v>-7.0821529745042496E-4</v>
      </c>
    </row>
    <row r="267" spans="1:8" x14ac:dyDescent="0.2">
      <c r="A267" s="13"/>
      <c r="B267" s="14" t="s">
        <v>249</v>
      </c>
      <c r="C267" s="15">
        <v>0</v>
      </c>
      <c r="D267" s="15">
        <v>1</v>
      </c>
      <c r="E267" s="16" t="str">
        <f t="shared" si="31"/>
        <v/>
      </c>
      <c r="F267" s="16">
        <f t="shared" si="32"/>
        <v>6.0132291040288638E-4</v>
      </c>
      <c r="G267" s="16">
        <f t="shared" si="34"/>
        <v>1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1</v>
      </c>
      <c r="D268" s="15">
        <v>0</v>
      </c>
      <c r="E268" s="16">
        <f t="shared" si="31"/>
        <v>7.0821529745042496E-4</v>
      </c>
      <c r="F268" s="16" t="str">
        <f t="shared" si="32"/>
        <v/>
      </c>
      <c r="G268" s="16">
        <f t="shared" si="34"/>
        <v>-1</v>
      </c>
      <c r="H268" s="16">
        <f t="shared" si="33"/>
        <v>-7.0821529745042496E-4</v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1</v>
      </c>
      <c r="D270" s="15">
        <v>0</v>
      </c>
      <c r="E270" s="16">
        <f t="shared" si="35"/>
        <v>7.0821529745042496E-4</v>
      </c>
      <c r="F270" s="16" t="str">
        <f t="shared" si="36"/>
        <v/>
      </c>
      <c r="G270" s="16">
        <f t="shared" ref="G270:G301" si="38">+IF(AND(C270=0,D270=0)," ",IF(C270=0,1,IF(D270=0,-1,(D270-C270)/C270)))</f>
        <v>-1</v>
      </c>
      <c r="H270" s="16">
        <f t="shared" si="37"/>
        <v>-7.0821529745042496E-4</v>
      </c>
    </row>
    <row r="271" spans="1:8" x14ac:dyDescent="0.2">
      <c r="A271" s="13"/>
      <c r="B271" s="14" t="s">
        <v>253</v>
      </c>
      <c r="C271" s="15">
        <v>47</v>
      </c>
      <c r="D271" s="15">
        <v>5</v>
      </c>
      <c r="E271" s="16">
        <f t="shared" si="35"/>
        <v>3.3286118980169969E-2</v>
      </c>
      <c r="F271" s="16">
        <f t="shared" si="36"/>
        <v>3.0066145520144319E-3</v>
      </c>
      <c r="G271" s="16">
        <f t="shared" si="38"/>
        <v>-0.8936170212765957</v>
      </c>
      <c r="H271" s="16">
        <f t="shared" si="37"/>
        <v>-2.9745042492917845E-2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1</v>
      </c>
      <c r="D275" s="15">
        <v>0</v>
      </c>
      <c r="E275" s="16">
        <f t="shared" si="35"/>
        <v>7.0821529745042496E-4</v>
      </c>
      <c r="F275" s="16" t="str">
        <f t="shared" si="36"/>
        <v/>
      </c>
      <c r="G275" s="16">
        <f t="shared" si="38"/>
        <v>-1</v>
      </c>
      <c r="H275" s="16">
        <f t="shared" si="37"/>
        <v>-7.0821529745042496E-4</v>
      </c>
    </row>
    <row r="276" spans="1:8" ht="25.5" x14ac:dyDescent="0.2">
      <c r="A276" s="13"/>
      <c r="B276" s="14" t="s">
        <v>258</v>
      </c>
      <c r="C276" s="15">
        <v>36</v>
      </c>
      <c r="D276" s="15">
        <v>8</v>
      </c>
      <c r="E276" s="16">
        <f t="shared" si="35"/>
        <v>2.5495750708215296E-2</v>
      </c>
      <c r="F276" s="16">
        <f t="shared" si="36"/>
        <v>4.810583283223091E-3</v>
      </c>
      <c r="G276" s="16">
        <f t="shared" si="38"/>
        <v>-0.77777777777777779</v>
      </c>
      <c r="H276" s="16">
        <f t="shared" si="37"/>
        <v>-1.9830028328611898E-2</v>
      </c>
    </row>
    <row r="277" spans="1:8" x14ac:dyDescent="0.2">
      <c r="A277" s="13"/>
      <c r="B277" s="14" t="s">
        <v>259</v>
      </c>
      <c r="C277" s="15">
        <v>3</v>
      </c>
      <c r="D277" s="15">
        <v>1</v>
      </c>
      <c r="E277" s="16">
        <f t="shared" si="35"/>
        <v>2.124645892351275E-3</v>
      </c>
      <c r="F277" s="16">
        <f t="shared" si="36"/>
        <v>6.0132291040288638E-4</v>
      </c>
      <c r="G277" s="16">
        <f t="shared" si="38"/>
        <v>-0.66666666666666663</v>
      </c>
      <c r="H277" s="16">
        <f t="shared" si="37"/>
        <v>-1.4164305949008499E-3</v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6</v>
      </c>
      <c r="D280" s="15">
        <v>94</v>
      </c>
      <c r="E280" s="16">
        <f t="shared" si="35"/>
        <v>4.24929178470255E-3</v>
      </c>
      <c r="F280" s="16">
        <f t="shared" si="36"/>
        <v>5.652435357787132E-2</v>
      </c>
      <c r="G280" s="16">
        <f t="shared" si="38"/>
        <v>14.666666666666666</v>
      </c>
      <c r="H280" s="16">
        <f t="shared" si="37"/>
        <v>6.2322946175637398E-2</v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1</v>
      </c>
      <c r="D282" s="15">
        <v>0</v>
      </c>
      <c r="E282" s="16">
        <f t="shared" si="35"/>
        <v>7.0821529745042496E-4</v>
      </c>
      <c r="F282" s="16" t="str">
        <f t="shared" si="36"/>
        <v/>
      </c>
      <c r="G282" s="16">
        <f t="shared" si="38"/>
        <v>-1</v>
      </c>
      <c r="H282" s="16">
        <f t="shared" si="37"/>
        <v>-7.0821529745042496E-4</v>
      </c>
    </row>
    <row r="283" spans="1:8" x14ac:dyDescent="0.2">
      <c r="A283" s="13"/>
      <c r="B283" s="14" t="s">
        <v>265</v>
      </c>
      <c r="C283" s="15">
        <v>1</v>
      </c>
      <c r="D283" s="15">
        <v>1</v>
      </c>
      <c r="E283" s="16">
        <f t="shared" si="35"/>
        <v>7.0821529745042496E-4</v>
      </c>
      <c r="F283" s="16">
        <f t="shared" si="36"/>
        <v>6.0132291040288638E-4</v>
      </c>
      <c r="G283" s="16">
        <f t="shared" si="38"/>
        <v>0</v>
      </c>
      <c r="H283" s="16">
        <f t="shared" si="37"/>
        <v>0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1</v>
      </c>
      <c r="D286" s="15">
        <v>1</v>
      </c>
      <c r="E286" s="16">
        <f t="shared" si="35"/>
        <v>7.0821529745042496E-4</v>
      </c>
      <c r="F286" s="16">
        <f t="shared" si="36"/>
        <v>6.0132291040288638E-4</v>
      </c>
      <c r="G286" s="16">
        <f t="shared" si="38"/>
        <v>0</v>
      </c>
      <c r="H286" s="16">
        <f t="shared" si="37"/>
        <v>0</v>
      </c>
    </row>
    <row r="287" spans="1:8" x14ac:dyDescent="0.2">
      <c r="A287" s="13"/>
      <c r="B287" s="14" t="s">
        <v>269</v>
      </c>
      <c r="C287" s="15">
        <v>3</v>
      </c>
      <c r="D287" s="15">
        <v>0</v>
      </c>
      <c r="E287" s="16">
        <f t="shared" si="35"/>
        <v>2.124645892351275E-3</v>
      </c>
      <c r="F287" s="16" t="str">
        <f t="shared" si="36"/>
        <v/>
      </c>
      <c r="G287" s="16">
        <f t="shared" si="38"/>
        <v>-1</v>
      </c>
      <c r="H287" s="16">
        <f t="shared" si="37"/>
        <v>-2.124645892351275E-3</v>
      </c>
    </row>
    <row r="288" spans="1:8" x14ac:dyDescent="0.2">
      <c r="A288" s="13"/>
      <c r="B288" s="14" t="s">
        <v>270</v>
      </c>
      <c r="C288" s="15">
        <v>4</v>
      </c>
      <c r="D288" s="15">
        <v>1</v>
      </c>
      <c r="E288" s="16">
        <f t="shared" si="35"/>
        <v>2.8328611898016999E-3</v>
      </c>
      <c r="F288" s="16">
        <f t="shared" si="36"/>
        <v>6.0132291040288638E-4</v>
      </c>
      <c r="G288" s="16">
        <f t="shared" si="38"/>
        <v>-0.75</v>
      </c>
      <c r="H288" s="16">
        <f t="shared" si="37"/>
        <v>-2.124645892351275E-3</v>
      </c>
    </row>
    <row r="289" spans="1:8" x14ac:dyDescent="0.2">
      <c r="A289" s="13"/>
      <c r="B289" s="14" t="s">
        <v>271</v>
      </c>
      <c r="C289" s="15">
        <v>52</v>
      </c>
      <c r="D289" s="15">
        <v>0</v>
      </c>
      <c r="E289" s="16">
        <f t="shared" si="35"/>
        <v>3.6827195467422094E-2</v>
      </c>
      <c r="F289" s="16" t="str">
        <f t="shared" si="36"/>
        <v/>
      </c>
      <c r="G289" s="16">
        <f t="shared" si="38"/>
        <v>-1</v>
      </c>
      <c r="H289" s="16">
        <f t="shared" si="37"/>
        <v>-3.6827195467422094E-2</v>
      </c>
    </row>
    <row r="290" spans="1:8" x14ac:dyDescent="0.2">
      <c r="A290" s="13"/>
      <c r="B290" s="14" t="s">
        <v>272</v>
      </c>
      <c r="C290" s="15">
        <v>1</v>
      </c>
      <c r="D290" s="15">
        <v>0</v>
      </c>
      <c r="E290" s="16">
        <f t="shared" si="35"/>
        <v>7.0821529745042496E-4</v>
      </c>
      <c r="F290" s="16" t="str">
        <f t="shared" si="36"/>
        <v/>
      </c>
      <c r="G290" s="16">
        <f t="shared" si="38"/>
        <v>-1</v>
      </c>
      <c r="H290" s="16">
        <f t="shared" si="37"/>
        <v>-7.0821529745042496E-4</v>
      </c>
    </row>
    <row r="291" spans="1:8" x14ac:dyDescent="0.2">
      <c r="A291" s="13"/>
      <c r="B291" s="14" t="s">
        <v>273</v>
      </c>
      <c r="C291" s="15">
        <v>0</v>
      </c>
      <c r="D291" s="15">
        <v>2</v>
      </c>
      <c r="E291" s="16" t="str">
        <f t="shared" si="35"/>
        <v/>
      </c>
      <c r="F291" s="16">
        <f t="shared" si="36"/>
        <v>1.2026458208057728E-3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4</v>
      </c>
      <c r="D293" s="15">
        <v>0</v>
      </c>
      <c r="E293" s="16">
        <f t="shared" si="35"/>
        <v>2.8328611898016999E-3</v>
      </c>
      <c r="F293" s="16" t="str">
        <f t="shared" si="36"/>
        <v/>
      </c>
      <c r="G293" s="16">
        <f t="shared" si="38"/>
        <v>-1</v>
      </c>
      <c r="H293" s="16">
        <f t="shared" si="37"/>
        <v>-2.8328611898016999E-3</v>
      </c>
    </row>
    <row r="294" spans="1:8" x14ac:dyDescent="0.2">
      <c r="A294" s="13"/>
      <c r="B294" s="14" t="s">
        <v>276</v>
      </c>
      <c r="C294" s="15">
        <v>1</v>
      </c>
      <c r="D294" s="15">
        <v>3</v>
      </c>
      <c r="E294" s="16">
        <f t="shared" si="35"/>
        <v>7.0821529745042496E-4</v>
      </c>
      <c r="F294" s="16">
        <f t="shared" si="36"/>
        <v>1.8039687312086591E-3</v>
      </c>
      <c r="G294" s="16">
        <f t="shared" si="38"/>
        <v>2</v>
      </c>
      <c r="H294" s="16">
        <f t="shared" si="37"/>
        <v>1.4164305949008499E-3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192</v>
      </c>
      <c r="D300" s="15">
        <v>456</v>
      </c>
      <c r="E300" s="16">
        <f t="shared" si="35"/>
        <v>0.1359773371104816</v>
      </c>
      <c r="F300" s="16">
        <f t="shared" si="36"/>
        <v>0.27420324714371619</v>
      </c>
      <c r="G300" s="16">
        <f t="shared" si="38"/>
        <v>1.375</v>
      </c>
      <c r="H300" s="16">
        <f t="shared" si="37"/>
        <v>0.18696883852691221</v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1</v>
      </c>
      <c r="D302" s="15">
        <v>0</v>
      </c>
      <c r="E302" s="16">
        <f t="shared" si="39"/>
        <v>7.0821529745042496E-4</v>
      </c>
      <c r="F302" s="16" t="str">
        <f t="shared" si="40"/>
        <v/>
      </c>
      <c r="G302" s="16">
        <f t="shared" ref="G302:G333" si="42">+IF(AND(C302=0,D302=0)," ",IF(C302=0,1,IF(D302=0,-1,(D302-C302)/C302)))</f>
        <v>-1</v>
      </c>
      <c r="H302" s="16">
        <f t="shared" si="41"/>
        <v>-7.0821529745042496E-4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34</v>
      </c>
      <c r="D305" s="15">
        <v>40</v>
      </c>
      <c r="E305" s="16">
        <f t="shared" si="39"/>
        <v>2.4079320113314446E-2</v>
      </c>
      <c r="F305" s="16">
        <f t="shared" si="40"/>
        <v>2.4052916416115455E-2</v>
      </c>
      <c r="G305" s="16">
        <f t="shared" si="42"/>
        <v>0.17647058823529413</v>
      </c>
      <c r="H305" s="16">
        <f t="shared" si="41"/>
        <v>4.2492917847025491E-3</v>
      </c>
    </row>
    <row r="306" spans="1:8" x14ac:dyDescent="0.2">
      <c r="A306" s="13"/>
      <c r="B306" s="14" t="s">
        <v>288</v>
      </c>
      <c r="C306" s="15">
        <v>0</v>
      </c>
      <c r="D306" s="15">
        <v>4</v>
      </c>
      <c r="E306" s="16" t="str">
        <f t="shared" si="39"/>
        <v/>
      </c>
      <c r="F306" s="16">
        <f t="shared" si="40"/>
        <v>2.4052916416115455E-3</v>
      </c>
      <c r="G306" s="16">
        <f t="shared" si="42"/>
        <v>1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89</v>
      </c>
      <c r="D308" s="15">
        <v>71</v>
      </c>
      <c r="E308" s="16">
        <f t="shared" si="39"/>
        <v>6.3031161473087821E-2</v>
      </c>
      <c r="F308" s="16">
        <f t="shared" si="40"/>
        <v>4.2693926638604933E-2</v>
      </c>
      <c r="G308" s="16">
        <f t="shared" si="42"/>
        <v>-0.20224719101123595</v>
      </c>
      <c r="H308" s="16">
        <f t="shared" si="41"/>
        <v>-1.2747875354107648E-2</v>
      </c>
    </row>
    <row r="309" spans="1:8" x14ac:dyDescent="0.2">
      <c r="A309" s="13"/>
      <c r="B309" s="14" t="s">
        <v>291</v>
      </c>
      <c r="C309" s="15">
        <v>0</v>
      </c>
      <c r="D309" s="15">
        <v>2</v>
      </c>
      <c r="E309" s="16" t="str">
        <f t="shared" si="39"/>
        <v/>
      </c>
      <c r="F309" s="16">
        <f t="shared" si="40"/>
        <v>1.2026458208057728E-3</v>
      </c>
      <c r="G309" s="16">
        <f t="shared" si="42"/>
        <v>1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</v>
      </c>
      <c r="D317" s="15">
        <v>0</v>
      </c>
      <c r="E317" s="16">
        <f t="shared" si="39"/>
        <v>7.0821529745042496E-4</v>
      </c>
      <c r="F317" s="16" t="str">
        <f t="shared" si="40"/>
        <v/>
      </c>
      <c r="G317" s="16">
        <f t="shared" si="42"/>
        <v>-1</v>
      </c>
      <c r="H317" s="16">
        <f t="shared" si="41"/>
        <v>-7.0821529745042496E-4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3</v>
      </c>
      <c r="D319" s="15">
        <v>5</v>
      </c>
      <c r="E319" s="16">
        <f t="shared" si="39"/>
        <v>2.124645892351275E-3</v>
      </c>
      <c r="F319" s="16">
        <f t="shared" si="40"/>
        <v>3.0066145520144319E-3</v>
      </c>
      <c r="G319" s="16">
        <f t="shared" si="42"/>
        <v>0.66666666666666663</v>
      </c>
      <c r="H319" s="16">
        <f t="shared" si="41"/>
        <v>1.4164305949008499E-3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2</v>
      </c>
      <c r="D321" s="15">
        <v>1</v>
      </c>
      <c r="E321" s="16">
        <f t="shared" si="39"/>
        <v>1.4164305949008499E-3</v>
      </c>
      <c r="F321" s="16">
        <f t="shared" si="40"/>
        <v>6.0132291040288638E-4</v>
      </c>
      <c r="G321" s="16">
        <f t="shared" si="42"/>
        <v>-0.5</v>
      </c>
      <c r="H321" s="16">
        <f t="shared" si="41"/>
        <v>-7.0821529745042496E-4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2</v>
      </c>
      <c r="D323" s="15">
        <v>0</v>
      </c>
      <c r="E323" s="16">
        <f t="shared" si="39"/>
        <v>1.4164305949008499E-3</v>
      </c>
      <c r="F323" s="16" t="str">
        <f t="shared" si="40"/>
        <v/>
      </c>
      <c r="G323" s="16">
        <f t="shared" si="42"/>
        <v>-1</v>
      </c>
      <c r="H323" s="16">
        <f t="shared" si="41"/>
        <v>-1.4164305949008499E-3</v>
      </c>
    </row>
    <row r="324" spans="1:8" ht="25.5" x14ac:dyDescent="0.2">
      <c r="A324" s="13"/>
      <c r="B324" s="14" t="s">
        <v>306</v>
      </c>
      <c r="C324" s="15">
        <v>1</v>
      </c>
      <c r="D324" s="15">
        <v>1</v>
      </c>
      <c r="E324" s="16">
        <f t="shared" si="39"/>
        <v>7.0821529745042496E-4</v>
      </c>
      <c r="F324" s="16">
        <f t="shared" si="40"/>
        <v>6.0132291040288638E-4</v>
      </c>
      <c r="G324" s="16">
        <f t="shared" si="42"/>
        <v>0</v>
      </c>
      <c r="H324" s="16">
        <f t="shared" si="41"/>
        <v>0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24</v>
      </c>
      <c r="D328" s="15">
        <v>1</v>
      </c>
      <c r="E328" s="16">
        <f t="shared" si="39"/>
        <v>1.69971671388102E-2</v>
      </c>
      <c r="F328" s="16">
        <f t="shared" si="40"/>
        <v>6.0132291040288638E-4</v>
      </c>
      <c r="G328" s="16">
        <f t="shared" si="42"/>
        <v>-0.95833333333333337</v>
      </c>
      <c r="H328" s="16">
        <f t="shared" si="41"/>
        <v>-1.6288951841359776E-2</v>
      </c>
    </row>
    <row r="329" spans="1:8" x14ac:dyDescent="0.2">
      <c r="A329" s="13"/>
      <c r="B329" s="14" t="s">
        <v>311</v>
      </c>
      <c r="C329" s="15">
        <v>1</v>
      </c>
      <c r="D329" s="15">
        <v>0</v>
      </c>
      <c r="E329" s="16">
        <f t="shared" si="39"/>
        <v>7.0821529745042496E-4</v>
      </c>
      <c r="F329" s="16" t="str">
        <f t="shared" si="40"/>
        <v/>
      </c>
      <c r="G329" s="16">
        <f t="shared" si="42"/>
        <v>-1</v>
      </c>
      <c r="H329" s="16">
        <f t="shared" si="41"/>
        <v>-7.0821529745042496E-4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1</v>
      </c>
      <c r="E338" s="16" t="str">
        <f t="shared" si="43"/>
        <v/>
      </c>
      <c r="F338" s="16">
        <f t="shared" si="44"/>
        <v>6.0132291040288638E-4</v>
      </c>
      <c r="G338" s="16">
        <f t="shared" si="46"/>
        <v>1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1</v>
      </c>
      <c r="D341" s="15">
        <v>0</v>
      </c>
      <c r="E341" s="16">
        <f t="shared" si="43"/>
        <v>7.0821529745042496E-4</v>
      </c>
      <c r="F341" s="16" t="str">
        <f t="shared" si="44"/>
        <v/>
      </c>
      <c r="G341" s="16">
        <f t="shared" si="46"/>
        <v>-1</v>
      </c>
      <c r="H341" s="16">
        <f t="shared" si="45"/>
        <v>-7.0821529745042496E-4</v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2504</v>
      </c>
      <c r="D349" s="18">
        <f>SUM(D350:D576)</f>
        <v>1635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-0.34704472843450479</v>
      </c>
      <c r="H349" s="19">
        <f t="shared" ref="H349:H412" si="49">+IF(OR(AND(E349=""),(G349="")),"",E349*G349)</f>
        <v>-0.34704472843450479</v>
      </c>
    </row>
    <row r="350" spans="1:8" x14ac:dyDescent="0.2">
      <c r="A350" s="13"/>
      <c r="B350" s="14" t="s">
        <v>326</v>
      </c>
      <c r="C350" s="15">
        <v>27</v>
      </c>
      <c r="D350" s="15">
        <v>3</v>
      </c>
      <c r="E350" s="16">
        <f t="shared" si="47"/>
        <v>1.0782747603833865E-2</v>
      </c>
      <c r="F350" s="16">
        <f t="shared" si="48"/>
        <v>1.834862385321101E-3</v>
      </c>
      <c r="G350" s="16">
        <f t="shared" ref="G350:G413" si="50">+IF(AND(C350=0,D350=0)," ",IF(C350=0,1,IF(D350=0,-1,(D350-C350)/C350)))</f>
        <v>-0.88888888888888884</v>
      </c>
      <c r="H350" s="16">
        <f t="shared" si="49"/>
        <v>-9.5846645367412137E-3</v>
      </c>
    </row>
    <row r="351" spans="1:8" x14ac:dyDescent="0.2">
      <c r="A351" s="13"/>
      <c r="B351" s="14" t="s">
        <v>327</v>
      </c>
      <c r="C351" s="15">
        <v>5</v>
      </c>
      <c r="D351" s="15">
        <v>2</v>
      </c>
      <c r="E351" s="16">
        <f t="shared" si="47"/>
        <v>1.9968051118210862E-3</v>
      </c>
      <c r="F351" s="16">
        <f t="shared" si="48"/>
        <v>1.2232415902140672E-3</v>
      </c>
      <c r="G351" s="16">
        <f t="shared" si="50"/>
        <v>-0.6</v>
      </c>
      <c r="H351" s="16">
        <f t="shared" si="49"/>
        <v>-1.1980830670926517E-3</v>
      </c>
    </row>
    <row r="352" spans="1:8" x14ac:dyDescent="0.2">
      <c r="A352" s="13"/>
      <c r="B352" s="14" t="s">
        <v>328</v>
      </c>
      <c r="C352" s="15">
        <v>54</v>
      </c>
      <c r="D352" s="15">
        <v>1</v>
      </c>
      <c r="E352" s="16">
        <f t="shared" si="47"/>
        <v>2.1565495207667731E-2</v>
      </c>
      <c r="F352" s="16">
        <f t="shared" si="48"/>
        <v>6.116207951070336E-4</v>
      </c>
      <c r="G352" s="16">
        <f t="shared" si="50"/>
        <v>-0.98148148148148151</v>
      </c>
      <c r="H352" s="16">
        <f t="shared" si="49"/>
        <v>-2.1166134185303515E-2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908</v>
      </c>
      <c r="D355" s="15">
        <v>771</v>
      </c>
      <c r="E355" s="16">
        <f t="shared" si="47"/>
        <v>0.36261980830670926</v>
      </c>
      <c r="F355" s="16">
        <f t="shared" si="48"/>
        <v>0.47155963302752296</v>
      </c>
      <c r="G355" s="16">
        <f t="shared" si="50"/>
        <v>-0.15088105726872247</v>
      </c>
      <c r="H355" s="16">
        <f t="shared" si="49"/>
        <v>-5.4712460063897767E-2</v>
      </c>
    </row>
    <row r="356" spans="1:8" x14ac:dyDescent="0.2">
      <c r="A356" s="13"/>
      <c r="B356" s="14" t="s">
        <v>332</v>
      </c>
      <c r="C356" s="15">
        <v>6</v>
      </c>
      <c r="D356" s="15">
        <v>1</v>
      </c>
      <c r="E356" s="16">
        <f t="shared" si="47"/>
        <v>2.3961661341853034E-3</v>
      </c>
      <c r="F356" s="16">
        <f t="shared" si="48"/>
        <v>6.116207951070336E-4</v>
      </c>
      <c r="G356" s="16">
        <f t="shared" si="50"/>
        <v>-0.83333333333333337</v>
      </c>
      <c r="H356" s="16">
        <f t="shared" si="49"/>
        <v>-1.9968051118210862E-3</v>
      </c>
    </row>
    <row r="357" spans="1:8" x14ac:dyDescent="0.2">
      <c r="A357" s="13"/>
      <c r="B357" s="14" t="s">
        <v>333</v>
      </c>
      <c r="C357" s="15">
        <v>3</v>
      </c>
      <c r="D357" s="15">
        <v>0</v>
      </c>
      <c r="E357" s="16">
        <f t="shared" si="47"/>
        <v>1.1980830670926517E-3</v>
      </c>
      <c r="F357" s="16" t="str">
        <f t="shared" si="48"/>
        <v/>
      </c>
      <c r="G357" s="16">
        <f t="shared" si="50"/>
        <v>-1</v>
      </c>
      <c r="H357" s="16">
        <f t="shared" si="49"/>
        <v>-1.1980830670926517E-3</v>
      </c>
    </row>
    <row r="358" spans="1:8" x14ac:dyDescent="0.2">
      <c r="A358" s="13"/>
      <c r="B358" s="14" t="s">
        <v>334</v>
      </c>
      <c r="C358" s="15">
        <v>1</v>
      </c>
      <c r="D358" s="15">
        <v>3</v>
      </c>
      <c r="E358" s="16">
        <f t="shared" si="47"/>
        <v>3.9936102236421724E-4</v>
      </c>
      <c r="F358" s="16">
        <f t="shared" si="48"/>
        <v>1.834862385321101E-3</v>
      </c>
      <c r="G358" s="16">
        <f t="shared" si="50"/>
        <v>2</v>
      </c>
      <c r="H358" s="16">
        <f t="shared" si="49"/>
        <v>7.9872204472843447E-4</v>
      </c>
    </row>
    <row r="359" spans="1:8" x14ac:dyDescent="0.2">
      <c r="A359" s="13"/>
      <c r="B359" s="14" t="s">
        <v>335</v>
      </c>
      <c r="C359" s="15">
        <v>10</v>
      </c>
      <c r="D359" s="15">
        <v>12</v>
      </c>
      <c r="E359" s="16">
        <f t="shared" si="47"/>
        <v>3.9936102236421724E-3</v>
      </c>
      <c r="F359" s="16">
        <f t="shared" si="48"/>
        <v>7.3394495412844041E-3</v>
      </c>
      <c r="G359" s="16">
        <f t="shared" si="50"/>
        <v>0.2</v>
      </c>
      <c r="H359" s="16">
        <f t="shared" si="49"/>
        <v>7.9872204472843447E-4</v>
      </c>
    </row>
    <row r="360" spans="1:8" x14ac:dyDescent="0.2">
      <c r="A360" s="13"/>
      <c r="B360" s="14" t="s">
        <v>336</v>
      </c>
      <c r="C360" s="15">
        <v>1</v>
      </c>
      <c r="D360" s="15">
        <v>0</v>
      </c>
      <c r="E360" s="16">
        <f t="shared" si="47"/>
        <v>3.9936102236421724E-4</v>
      </c>
      <c r="F360" s="16" t="str">
        <f t="shared" si="48"/>
        <v/>
      </c>
      <c r="G360" s="16">
        <f t="shared" si="50"/>
        <v>-1</v>
      </c>
      <c r="H360" s="16">
        <f t="shared" si="49"/>
        <v>-3.9936102236421724E-4</v>
      </c>
    </row>
    <row r="361" spans="1:8" x14ac:dyDescent="0.2">
      <c r="A361" s="13"/>
      <c r="B361" s="14" t="s">
        <v>337</v>
      </c>
      <c r="C361" s="15">
        <v>27</v>
      </c>
      <c r="D361" s="15">
        <v>16</v>
      </c>
      <c r="E361" s="16">
        <f t="shared" si="47"/>
        <v>1.0782747603833865E-2</v>
      </c>
      <c r="F361" s="16">
        <f t="shared" si="48"/>
        <v>9.7859327217125376E-3</v>
      </c>
      <c r="G361" s="16">
        <f t="shared" si="50"/>
        <v>-0.40740740740740738</v>
      </c>
      <c r="H361" s="16">
        <f t="shared" si="49"/>
        <v>-4.3929712460063896E-3</v>
      </c>
    </row>
    <row r="362" spans="1:8" x14ac:dyDescent="0.2">
      <c r="A362" s="13"/>
      <c r="B362" s="14" t="s">
        <v>338</v>
      </c>
      <c r="C362" s="15">
        <v>15</v>
      </c>
      <c r="D362" s="15">
        <v>5</v>
      </c>
      <c r="E362" s="16">
        <f t="shared" si="47"/>
        <v>5.9904153354632585E-3</v>
      </c>
      <c r="F362" s="16">
        <f t="shared" si="48"/>
        <v>3.0581039755351682E-3</v>
      </c>
      <c r="G362" s="16">
        <f t="shared" si="50"/>
        <v>-0.66666666666666663</v>
      </c>
      <c r="H362" s="16">
        <f t="shared" si="49"/>
        <v>-3.9936102236421724E-3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51</v>
      </c>
      <c r="D364" s="15">
        <v>46</v>
      </c>
      <c r="E364" s="16">
        <f t="shared" si="47"/>
        <v>2.0367412140575081E-2</v>
      </c>
      <c r="F364" s="16">
        <f t="shared" si="48"/>
        <v>2.8134556574923548E-2</v>
      </c>
      <c r="G364" s="16">
        <f t="shared" si="50"/>
        <v>-9.8039215686274508E-2</v>
      </c>
      <c r="H364" s="16">
        <f t="shared" si="49"/>
        <v>-1.9968051118210862E-3</v>
      </c>
    </row>
    <row r="365" spans="1:8" x14ac:dyDescent="0.2">
      <c r="A365" s="13"/>
      <c r="B365" s="14" t="s">
        <v>341</v>
      </c>
      <c r="C365" s="15">
        <v>8</v>
      </c>
      <c r="D365" s="15">
        <v>5</v>
      </c>
      <c r="E365" s="16">
        <f t="shared" si="47"/>
        <v>3.1948881789137379E-3</v>
      </c>
      <c r="F365" s="16">
        <f t="shared" si="48"/>
        <v>3.0581039755351682E-3</v>
      </c>
      <c r="G365" s="16">
        <f t="shared" si="50"/>
        <v>-0.375</v>
      </c>
      <c r="H365" s="16">
        <f t="shared" si="49"/>
        <v>-1.1980830670926517E-3</v>
      </c>
    </row>
    <row r="366" spans="1:8" x14ac:dyDescent="0.2">
      <c r="A366" s="13"/>
      <c r="B366" s="14" t="s">
        <v>342</v>
      </c>
      <c r="C366" s="15">
        <v>2</v>
      </c>
      <c r="D366" s="15">
        <v>0</v>
      </c>
      <c r="E366" s="16">
        <f t="shared" si="47"/>
        <v>7.9872204472843447E-4</v>
      </c>
      <c r="F366" s="16" t="str">
        <f t="shared" si="48"/>
        <v/>
      </c>
      <c r="G366" s="16">
        <f t="shared" si="50"/>
        <v>-1</v>
      </c>
      <c r="H366" s="16">
        <f t="shared" si="49"/>
        <v>-7.9872204472843447E-4</v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316</v>
      </c>
      <c r="D369" s="15">
        <v>33</v>
      </c>
      <c r="E369" s="16">
        <f t="shared" si="47"/>
        <v>0.12619808306709265</v>
      </c>
      <c r="F369" s="16">
        <f t="shared" si="48"/>
        <v>2.0183486238532111E-2</v>
      </c>
      <c r="G369" s="16">
        <f t="shared" si="50"/>
        <v>-0.89556962025316456</v>
      </c>
      <c r="H369" s="16">
        <f t="shared" si="49"/>
        <v>-0.11301916932907348</v>
      </c>
    </row>
    <row r="370" spans="1:8" x14ac:dyDescent="0.2">
      <c r="A370" s="13"/>
      <c r="B370" s="14" t="s">
        <v>346</v>
      </c>
      <c r="C370" s="15">
        <v>1</v>
      </c>
      <c r="D370" s="15">
        <v>5</v>
      </c>
      <c r="E370" s="16">
        <f t="shared" si="47"/>
        <v>3.9936102236421724E-4</v>
      </c>
      <c r="F370" s="16">
        <f t="shared" si="48"/>
        <v>3.0581039755351682E-3</v>
      </c>
      <c r="G370" s="16">
        <f t="shared" si="50"/>
        <v>4</v>
      </c>
      <c r="H370" s="16">
        <f t="shared" si="49"/>
        <v>1.5974440894568689E-3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3</v>
      </c>
      <c r="E372" s="16" t="str">
        <f t="shared" si="47"/>
        <v/>
      </c>
      <c r="F372" s="16">
        <f t="shared" si="48"/>
        <v>1.834862385321101E-3</v>
      </c>
      <c r="G372" s="16">
        <f t="shared" si="50"/>
        <v>1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16</v>
      </c>
      <c r="D373" s="15">
        <v>21</v>
      </c>
      <c r="E373" s="16">
        <f t="shared" si="47"/>
        <v>6.3897763578274758E-3</v>
      </c>
      <c r="F373" s="16">
        <f t="shared" si="48"/>
        <v>1.2844036697247707E-2</v>
      </c>
      <c r="G373" s="16">
        <f t="shared" si="50"/>
        <v>0.3125</v>
      </c>
      <c r="H373" s="16">
        <f t="shared" si="49"/>
        <v>1.9968051118210862E-3</v>
      </c>
    </row>
    <row r="374" spans="1:8" x14ac:dyDescent="0.2">
      <c r="A374" s="13"/>
      <c r="B374" s="14" t="s">
        <v>350</v>
      </c>
      <c r="C374" s="15">
        <v>3</v>
      </c>
      <c r="D374" s="15">
        <v>1</v>
      </c>
      <c r="E374" s="16">
        <f t="shared" si="47"/>
        <v>1.1980830670926517E-3</v>
      </c>
      <c r="F374" s="16">
        <f t="shared" si="48"/>
        <v>6.116207951070336E-4</v>
      </c>
      <c r="G374" s="16">
        <f t="shared" si="50"/>
        <v>-0.66666666666666663</v>
      </c>
      <c r="H374" s="16">
        <f t="shared" si="49"/>
        <v>-7.9872204472843447E-4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1</v>
      </c>
      <c r="D376" s="15">
        <v>2</v>
      </c>
      <c r="E376" s="16">
        <f t="shared" si="47"/>
        <v>3.9936102236421724E-4</v>
      </c>
      <c r="F376" s="16">
        <f t="shared" si="48"/>
        <v>1.2232415902140672E-3</v>
      </c>
      <c r="G376" s="16">
        <f t="shared" si="50"/>
        <v>1</v>
      </c>
      <c r="H376" s="16">
        <f t="shared" si="49"/>
        <v>3.9936102236421724E-4</v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8</v>
      </c>
      <c r="D379" s="15">
        <v>0</v>
      </c>
      <c r="E379" s="16">
        <f t="shared" si="47"/>
        <v>3.1948881789137379E-3</v>
      </c>
      <c r="F379" s="16" t="str">
        <f t="shared" si="48"/>
        <v/>
      </c>
      <c r="G379" s="16">
        <f t="shared" si="50"/>
        <v>-1</v>
      </c>
      <c r="H379" s="16">
        <f t="shared" si="49"/>
        <v>-3.1948881789137379E-3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2</v>
      </c>
      <c r="E380" s="16" t="str">
        <f t="shared" si="47"/>
        <v/>
      </c>
      <c r="F380" s="16">
        <f t="shared" si="48"/>
        <v>1.2232415902140672E-3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</v>
      </c>
      <c r="D382" s="15">
        <v>0</v>
      </c>
      <c r="E382" s="16">
        <f t="shared" si="47"/>
        <v>3.9936102236421724E-4</v>
      </c>
      <c r="F382" s="16" t="str">
        <f t="shared" si="48"/>
        <v/>
      </c>
      <c r="G382" s="16">
        <f t="shared" si="50"/>
        <v>-1</v>
      </c>
      <c r="H382" s="16">
        <f t="shared" si="49"/>
        <v>-3.9936102236421724E-4</v>
      </c>
    </row>
    <row r="383" spans="1:8" ht="25.5" x14ac:dyDescent="0.2">
      <c r="A383" s="13"/>
      <c r="B383" s="14" t="s">
        <v>359</v>
      </c>
      <c r="C383" s="15">
        <v>22</v>
      </c>
      <c r="D383" s="15">
        <v>1</v>
      </c>
      <c r="E383" s="16">
        <f t="shared" si="47"/>
        <v>8.7859424920127792E-3</v>
      </c>
      <c r="F383" s="16">
        <f t="shared" si="48"/>
        <v>6.116207951070336E-4</v>
      </c>
      <c r="G383" s="16">
        <f t="shared" si="50"/>
        <v>-0.95454545454545459</v>
      </c>
      <c r="H383" s="16">
        <f t="shared" si="49"/>
        <v>-8.386581469648562E-3</v>
      </c>
    </row>
    <row r="384" spans="1:8" x14ac:dyDescent="0.2">
      <c r="A384" s="13"/>
      <c r="B384" s="14" t="s">
        <v>360</v>
      </c>
      <c r="C384" s="15">
        <v>93</v>
      </c>
      <c r="D384" s="15">
        <v>5</v>
      </c>
      <c r="E384" s="16">
        <f t="shared" si="47"/>
        <v>3.7140575079872201E-2</v>
      </c>
      <c r="F384" s="16">
        <f t="shared" si="48"/>
        <v>3.0581039755351682E-3</v>
      </c>
      <c r="G384" s="16">
        <f t="shared" si="50"/>
        <v>-0.94623655913978499</v>
      </c>
      <c r="H384" s="16">
        <f t="shared" si="49"/>
        <v>-3.5143769968051117E-2</v>
      </c>
    </row>
    <row r="385" spans="1:8" x14ac:dyDescent="0.2">
      <c r="A385" s="13"/>
      <c r="B385" s="14" t="s">
        <v>361</v>
      </c>
      <c r="C385" s="15">
        <v>2</v>
      </c>
      <c r="D385" s="15">
        <v>0</v>
      </c>
      <c r="E385" s="16">
        <f t="shared" si="47"/>
        <v>7.9872204472843447E-4</v>
      </c>
      <c r="F385" s="16" t="str">
        <f t="shared" si="48"/>
        <v/>
      </c>
      <c r="G385" s="16">
        <f t="shared" si="50"/>
        <v>-1</v>
      </c>
      <c r="H385" s="16">
        <f t="shared" si="49"/>
        <v>-7.9872204472843447E-4</v>
      </c>
    </row>
    <row r="386" spans="1:8" x14ac:dyDescent="0.2">
      <c r="A386" s="13"/>
      <c r="B386" s="14" t="s">
        <v>362</v>
      </c>
      <c r="C386" s="15">
        <v>5</v>
      </c>
      <c r="D386" s="15">
        <v>0</v>
      </c>
      <c r="E386" s="16">
        <f t="shared" si="47"/>
        <v>1.9968051118210862E-3</v>
      </c>
      <c r="F386" s="16" t="str">
        <f t="shared" si="48"/>
        <v/>
      </c>
      <c r="G386" s="16">
        <f t="shared" si="50"/>
        <v>-1</v>
      </c>
      <c r="H386" s="16">
        <f t="shared" si="49"/>
        <v>-1.9968051118210862E-3</v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8</v>
      </c>
      <c r="D388" s="15">
        <v>1</v>
      </c>
      <c r="E388" s="16">
        <f t="shared" si="47"/>
        <v>3.1948881789137379E-3</v>
      </c>
      <c r="F388" s="16">
        <f t="shared" si="48"/>
        <v>6.116207951070336E-4</v>
      </c>
      <c r="G388" s="16">
        <f t="shared" si="50"/>
        <v>-0.875</v>
      </c>
      <c r="H388" s="16">
        <f t="shared" si="49"/>
        <v>-2.7955271565495207E-3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26</v>
      </c>
      <c r="D391" s="15">
        <v>34</v>
      </c>
      <c r="E391" s="16">
        <f t="shared" si="47"/>
        <v>1.0383386581469648E-2</v>
      </c>
      <c r="F391" s="16">
        <f t="shared" si="48"/>
        <v>2.0795107033639144E-2</v>
      </c>
      <c r="G391" s="16">
        <f t="shared" si="50"/>
        <v>0.30769230769230771</v>
      </c>
      <c r="H391" s="16">
        <f t="shared" si="49"/>
        <v>3.1948881789137379E-3</v>
      </c>
    </row>
    <row r="392" spans="1:8" x14ac:dyDescent="0.2">
      <c r="A392" s="13" t="s">
        <v>93</v>
      </c>
      <c r="B392" s="14" t="s">
        <v>368</v>
      </c>
      <c r="C392" s="15">
        <v>1</v>
      </c>
      <c r="D392" s="15">
        <v>0</v>
      </c>
      <c r="E392" s="16">
        <f t="shared" si="47"/>
        <v>3.9936102236421724E-4</v>
      </c>
      <c r="F392" s="16" t="str">
        <f t="shared" si="48"/>
        <v/>
      </c>
      <c r="G392" s="16">
        <f t="shared" si="50"/>
        <v>-1</v>
      </c>
      <c r="H392" s="16">
        <f t="shared" si="49"/>
        <v>-3.9936102236421724E-4</v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1</v>
      </c>
      <c r="E394" s="16" t="str">
        <f t="shared" si="47"/>
        <v/>
      </c>
      <c r="F394" s="16">
        <f t="shared" si="48"/>
        <v>6.116207951070336E-4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161</v>
      </c>
      <c r="D395" s="15">
        <v>91</v>
      </c>
      <c r="E395" s="16">
        <f t="shared" si="47"/>
        <v>6.429712460063898E-2</v>
      </c>
      <c r="F395" s="16">
        <f t="shared" si="48"/>
        <v>5.565749235474006E-2</v>
      </c>
      <c r="G395" s="16">
        <f t="shared" si="50"/>
        <v>-0.43478260869565216</v>
      </c>
      <c r="H395" s="16">
        <f t="shared" si="49"/>
        <v>-2.7955271565495207E-2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7</v>
      </c>
      <c r="D397" s="15">
        <v>5</v>
      </c>
      <c r="E397" s="16">
        <f t="shared" si="47"/>
        <v>2.7955271565495207E-3</v>
      </c>
      <c r="F397" s="16">
        <f t="shared" si="48"/>
        <v>3.0581039755351682E-3</v>
      </c>
      <c r="G397" s="16">
        <f t="shared" si="50"/>
        <v>-0.2857142857142857</v>
      </c>
      <c r="H397" s="16">
        <f t="shared" si="49"/>
        <v>-7.9872204472843447E-4</v>
      </c>
    </row>
    <row r="398" spans="1:8" x14ac:dyDescent="0.2">
      <c r="A398" s="13"/>
      <c r="B398" s="14" t="s">
        <v>374</v>
      </c>
      <c r="C398" s="15">
        <v>185</v>
      </c>
      <c r="D398" s="15">
        <v>111</v>
      </c>
      <c r="E398" s="16">
        <f t="shared" si="47"/>
        <v>7.3881789137380194E-2</v>
      </c>
      <c r="F398" s="16">
        <f t="shared" si="48"/>
        <v>6.7889908256880738E-2</v>
      </c>
      <c r="G398" s="16">
        <f t="shared" si="50"/>
        <v>-0.4</v>
      </c>
      <c r="H398" s="16">
        <f t="shared" si="49"/>
        <v>-2.9552715654952079E-2</v>
      </c>
    </row>
    <row r="399" spans="1:8" x14ac:dyDescent="0.2">
      <c r="A399" s="13"/>
      <c r="B399" s="14" t="s">
        <v>375</v>
      </c>
      <c r="C399" s="15">
        <v>14</v>
      </c>
      <c r="D399" s="15">
        <v>3</v>
      </c>
      <c r="E399" s="16">
        <f t="shared" si="47"/>
        <v>5.5910543130990413E-3</v>
      </c>
      <c r="F399" s="16">
        <f t="shared" si="48"/>
        <v>1.834862385321101E-3</v>
      </c>
      <c r="G399" s="16">
        <f t="shared" si="50"/>
        <v>-0.7857142857142857</v>
      </c>
      <c r="H399" s="16">
        <f t="shared" si="49"/>
        <v>-4.3929712460063896E-3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19</v>
      </c>
      <c r="D401" s="15">
        <v>1</v>
      </c>
      <c r="E401" s="16">
        <f t="shared" si="47"/>
        <v>7.5878594249201275E-3</v>
      </c>
      <c r="F401" s="16">
        <f t="shared" si="48"/>
        <v>6.116207951070336E-4</v>
      </c>
      <c r="G401" s="16">
        <f t="shared" si="50"/>
        <v>-0.94736842105263153</v>
      </c>
      <c r="H401" s="16">
        <f t="shared" si="49"/>
        <v>-7.1884984025559102E-3</v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5</v>
      </c>
      <c r="D403" s="15">
        <v>1</v>
      </c>
      <c r="E403" s="16">
        <f t="shared" si="47"/>
        <v>1.9968051118210862E-3</v>
      </c>
      <c r="F403" s="16">
        <f t="shared" si="48"/>
        <v>6.116207951070336E-4</v>
      </c>
      <c r="G403" s="16">
        <f t="shared" si="50"/>
        <v>-0.8</v>
      </c>
      <c r="H403" s="16">
        <f t="shared" si="49"/>
        <v>-1.5974440894568689E-3</v>
      </c>
    </row>
    <row r="404" spans="1:8" x14ac:dyDescent="0.2">
      <c r="A404" s="13"/>
      <c r="B404" s="14" t="s">
        <v>380</v>
      </c>
      <c r="C404" s="15">
        <v>3</v>
      </c>
      <c r="D404" s="15">
        <v>0</v>
      </c>
      <c r="E404" s="16">
        <f t="shared" si="47"/>
        <v>1.1980830670926517E-3</v>
      </c>
      <c r="F404" s="16" t="str">
        <f t="shared" si="48"/>
        <v/>
      </c>
      <c r="G404" s="16">
        <f t="shared" si="50"/>
        <v>-1</v>
      </c>
      <c r="H404" s="16">
        <f t="shared" si="49"/>
        <v>-1.1980830670926517E-3</v>
      </c>
    </row>
    <row r="405" spans="1:8" x14ac:dyDescent="0.2">
      <c r="A405" s="13"/>
      <c r="B405" s="14" t="s">
        <v>381</v>
      </c>
      <c r="C405" s="15">
        <v>4</v>
      </c>
      <c r="D405" s="15">
        <v>1</v>
      </c>
      <c r="E405" s="16">
        <f t="shared" si="47"/>
        <v>1.5974440894568689E-3</v>
      </c>
      <c r="F405" s="16">
        <f t="shared" si="48"/>
        <v>6.116207951070336E-4</v>
      </c>
      <c r="G405" s="16">
        <f t="shared" si="50"/>
        <v>-0.75</v>
      </c>
      <c r="H405" s="16">
        <f t="shared" si="49"/>
        <v>-1.1980830670926517E-3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1</v>
      </c>
      <c r="D408" s="15">
        <v>5</v>
      </c>
      <c r="E408" s="16">
        <f t="shared" si="47"/>
        <v>3.9936102236421724E-4</v>
      </c>
      <c r="F408" s="16">
        <f t="shared" si="48"/>
        <v>3.0581039755351682E-3</v>
      </c>
      <c r="G408" s="16">
        <f t="shared" si="50"/>
        <v>4</v>
      </c>
      <c r="H408" s="16">
        <f t="shared" si="49"/>
        <v>1.5974440894568689E-3</v>
      </c>
    </row>
    <row r="409" spans="1:8" x14ac:dyDescent="0.2">
      <c r="A409" s="13"/>
      <c r="B409" s="14" t="s">
        <v>385</v>
      </c>
      <c r="C409" s="15">
        <v>17</v>
      </c>
      <c r="D409" s="15">
        <v>21</v>
      </c>
      <c r="E409" s="16">
        <f t="shared" si="47"/>
        <v>6.789137380191693E-3</v>
      </c>
      <c r="F409" s="16">
        <f t="shared" si="48"/>
        <v>1.2844036697247707E-2</v>
      </c>
      <c r="G409" s="16">
        <f t="shared" si="50"/>
        <v>0.23529411764705882</v>
      </c>
      <c r="H409" s="16">
        <f t="shared" si="49"/>
        <v>1.5974440894568689E-3</v>
      </c>
    </row>
    <row r="410" spans="1:8" x14ac:dyDescent="0.2">
      <c r="A410" s="13"/>
      <c r="B410" s="14" t="s">
        <v>386</v>
      </c>
      <c r="C410" s="15">
        <v>22</v>
      </c>
      <c r="D410" s="15">
        <v>4</v>
      </c>
      <c r="E410" s="16">
        <f t="shared" si="47"/>
        <v>8.7859424920127792E-3</v>
      </c>
      <c r="F410" s="16">
        <f t="shared" si="48"/>
        <v>2.4464831804281344E-3</v>
      </c>
      <c r="G410" s="16">
        <f t="shared" si="50"/>
        <v>-0.81818181818181823</v>
      </c>
      <c r="H410" s="16">
        <f t="shared" si="49"/>
        <v>-7.1884984025559111E-3</v>
      </c>
    </row>
    <row r="411" spans="1:8" x14ac:dyDescent="0.2">
      <c r="A411" s="13"/>
      <c r="B411" s="14" t="s">
        <v>387</v>
      </c>
      <c r="C411" s="15">
        <v>3</v>
      </c>
      <c r="D411" s="15">
        <v>0</v>
      </c>
      <c r="E411" s="16">
        <f t="shared" si="47"/>
        <v>1.1980830670926517E-3</v>
      </c>
      <c r="F411" s="16" t="str">
        <f t="shared" si="48"/>
        <v/>
      </c>
      <c r="G411" s="16">
        <f t="shared" si="50"/>
        <v>-1</v>
      </c>
      <c r="H411" s="16">
        <f t="shared" si="49"/>
        <v>-1.1980830670926517E-3</v>
      </c>
    </row>
    <row r="412" spans="1:8" x14ac:dyDescent="0.2">
      <c r="A412" s="13"/>
      <c r="B412" s="14" t="s">
        <v>388</v>
      </c>
      <c r="C412" s="15">
        <v>3</v>
      </c>
      <c r="D412" s="15">
        <v>4</v>
      </c>
      <c r="E412" s="16">
        <f t="shared" si="47"/>
        <v>1.1980830670926517E-3</v>
      </c>
      <c r="F412" s="16">
        <f t="shared" si="48"/>
        <v>2.4464831804281344E-3</v>
      </c>
      <c r="G412" s="16">
        <f t="shared" si="50"/>
        <v>0.33333333333333331</v>
      </c>
      <c r="H412" s="16">
        <f t="shared" si="49"/>
        <v>3.9936102236421724E-4</v>
      </c>
    </row>
    <row r="413" spans="1:8" x14ac:dyDescent="0.2">
      <c r="A413" s="13"/>
      <c r="B413" s="14" t="s">
        <v>389</v>
      </c>
      <c r="C413" s="15">
        <v>1</v>
      </c>
      <c r="D413" s="15">
        <v>0</v>
      </c>
      <c r="E413" s="16">
        <f t="shared" ref="E413:E476" si="51">+IF(C413=0,"",C413/C$349)</f>
        <v>3.9936102236421724E-4</v>
      </c>
      <c r="F413" s="16" t="str">
        <f t="shared" ref="F413:F476" si="52">+IF(D413=0,"",D413/D$349)</f>
        <v/>
      </c>
      <c r="G413" s="16">
        <f t="shared" si="50"/>
        <v>-1</v>
      </c>
      <c r="H413" s="16">
        <f t="shared" ref="H413:H476" si="53">+IF(OR(AND(E413=""),(G413="")),"",E413*G413)</f>
        <v>-3.9936102236421724E-4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1</v>
      </c>
      <c r="E415" s="16" t="str">
        <f t="shared" si="51"/>
        <v/>
      </c>
      <c r="F415" s="16">
        <f t="shared" si="52"/>
        <v>6.116207951070336E-4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2</v>
      </c>
      <c r="D416" s="15">
        <v>45</v>
      </c>
      <c r="E416" s="16">
        <f t="shared" si="51"/>
        <v>7.9872204472843447E-4</v>
      </c>
      <c r="F416" s="16">
        <f t="shared" si="52"/>
        <v>2.7522935779816515E-2</v>
      </c>
      <c r="G416" s="16">
        <f t="shared" si="54"/>
        <v>21.5</v>
      </c>
      <c r="H416" s="16">
        <f t="shared" si="53"/>
        <v>1.7172523961661343E-2</v>
      </c>
    </row>
    <row r="417" spans="1:8" x14ac:dyDescent="0.2">
      <c r="A417" s="13"/>
      <c r="B417" s="14" t="s">
        <v>393</v>
      </c>
      <c r="C417" s="15">
        <v>0</v>
      </c>
      <c r="D417" s="15">
        <v>1</v>
      </c>
      <c r="E417" s="16" t="str">
        <f t="shared" si="51"/>
        <v/>
      </c>
      <c r="F417" s="16">
        <f t="shared" si="52"/>
        <v>6.116207951070336E-4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29</v>
      </c>
      <c r="D419" s="15">
        <v>4</v>
      </c>
      <c r="E419" s="16">
        <f t="shared" si="51"/>
        <v>1.15814696485623E-2</v>
      </c>
      <c r="F419" s="16">
        <f t="shared" si="52"/>
        <v>2.4464831804281344E-3</v>
      </c>
      <c r="G419" s="16">
        <f t="shared" si="54"/>
        <v>-0.86206896551724133</v>
      </c>
      <c r="H419" s="16">
        <f t="shared" si="53"/>
        <v>-9.9840255591054309E-3</v>
      </c>
    </row>
    <row r="420" spans="1:8" x14ac:dyDescent="0.2">
      <c r="A420" s="13"/>
      <c r="B420" s="14" t="s">
        <v>396</v>
      </c>
      <c r="C420" s="15">
        <v>65</v>
      </c>
      <c r="D420" s="15">
        <v>40</v>
      </c>
      <c r="E420" s="16">
        <f t="shared" si="51"/>
        <v>2.5958466453674122E-2</v>
      </c>
      <c r="F420" s="16">
        <f t="shared" si="52"/>
        <v>2.4464831804281346E-2</v>
      </c>
      <c r="G420" s="16">
        <f t="shared" si="54"/>
        <v>-0.38461538461538464</v>
      </c>
      <c r="H420" s="16">
        <f t="shared" si="53"/>
        <v>-9.9840255591054326E-3</v>
      </c>
    </row>
    <row r="421" spans="1:8" x14ac:dyDescent="0.2">
      <c r="A421" s="13"/>
      <c r="B421" s="14" t="s">
        <v>397</v>
      </c>
      <c r="C421" s="15">
        <v>1</v>
      </c>
      <c r="D421" s="15">
        <v>0</v>
      </c>
      <c r="E421" s="16">
        <f t="shared" si="51"/>
        <v>3.9936102236421724E-4</v>
      </c>
      <c r="F421" s="16" t="str">
        <f t="shared" si="52"/>
        <v/>
      </c>
      <c r="G421" s="16">
        <f t="shared" si="54"/>
        <v>-1</v>
      </c>
      <c r="H421" s="16">
        <f t="shared" si="53"/>
        <v>-3.9936102236421724E-4</v>
      </c>
    </row>
    <row r="422" spans="1:8" x14ac:dyDescent="0.2">
      <c r="A422" s="13"/>
      <c r="B422" s="14" t="s">
        <v>398</v>
      </c>
      <c r="C422" s="15">
        <v>5</v>
      </c>
      <c r="D422" s="15">
        <v>0</v>
      </c>
      <c r="E422" s="16">
        <f t="shared" si="51"/>
        <v>1.9968051118210862E-3</v>
      </c>
      <c r="F422" s="16" t="str">
        <f t="shared" si="52"/>
        <v/>
      </c>
      <c r="G422" s="16">
        <f t="shared" si="54"/>
        <v>-1</v>
      </c>
      <c r="H422" s="16">
        <f t="shared" si="53"/>
        <v>-1.9968051118210862E-3</v>
      </c>
    </row>
    <row r="423" spans="1:8" x14ac:dyDescent="0.2">
      <c r="A423" s="13"/>
      <c r="B423" s="14" t="s">
        <v>399</v>
      </c>
      <c r="C423" s="15">
        <v>1</v>
      </c>
      <c r="D423" s="15">
        <v>1</v>
      </c>
      <c r="E423" s="16">
        <f t="shared" si="51"/>
        <v>3.9936102236421724E-4</v>
      </c>
      <c r="F423" s="16">
        <f t="shared" si="52"/>
        <v>6.116207951070336E-4</v>
      </c>
      <c r="G423" s="16">
        <f t="shared" si="54"/>
        <v>0</v>
      </c>
      <c r="H423" s="16">
        <f t="shared" si="53"/>
        <v>0</v>
      </c>
    </row>
    <row r="424" spans="1:8" x14ac:dyDescent="0.2">
      <c r="A424" s="13"/>
      <c r="B424" s="14" t="s">
        <v>400</v>
      </c>
      <c r="C424" s="15">
        <v>2</v>
      </c>
      <c r="D424" s="15">
        <v>0</v>
      </c>
      <c r="E424" s="16">
        <f t="shared" si="51"/>
        <v>7.9872204472843447E-4</v>
      </c>
      <c r="F424" s="16" t="str">
        <f t="shared" si="52"/>
        <v/>
      </c>
      <c r="G424" s="16">
        <f t="shared" si="54"/>
        <v>-1</v>
      </c>
      <c r="H424" s="16">
        <f t="shared" si="53"/>
        <v>-7.9872204472843447E-4</v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1</v>
      </c>
      <c r="E428" s="16" t="str">
        <f t="shared" si="51"/>
        <v/>
      </c>
      <c r="F428" s="16">
        <f t="shared" si="52"/>
        <v>6.116207951070336E-4</v>
      </c>
      <c r="G428" s="16">
        <f t="shared" si="54"/>
        <v>1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2</v>
      </c>
      <c r="D429" s="15">
        <v>1</v>
      </c>
      <c r="E429" s="16">
        <f t="shared" si="51"/>
        <v>7.9872204472843447E-4</v>
      </c>
      <c r="F429" s="16">
        <f t="shared" si="52"/>
        <v>6.116207951070336E-4</v>
      </c>
      <c r="G429" s="16">
        <f t="shared" si="54"/>
        <v>-0.5</v>
      </c>
      <c r="H429" s="16">
        <f t="shared" si="53"/>
        <v>-3.9936102236421724E-4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27</v>
      </c>
      <c r="D432" s="15">
        <v>43</v>
      </c>
      <c r="E432" s="16">
        <f t="shared" si="51"/>
        <v>1.0782747603833865E-2</v>
      </c>
      <c r="F432" s="16">
        <f t="shared" si="52"/>
        <v>2.6299694189602447E-2</v>
      </c>
      <c r="G432" s="16">
        <f t="shared" si="54"/>
        <v>0.59259259259259256</v>
      </c>
      <c r="H432" s="16">
        <f t="shared" si="53"/>
        <v>6.3897763578274758E-3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3</v>
      </c>
      <c r="D434" s="15">
        <v>0</v>
      </c>
      <c r="E434" s="16">
        <f t="shared" si="51"/>
        <v>1.1980830670926517E-3</v>
      </c>
      <c r="F434" s="16" t="str">
        <f t="shared" si="52"/>
        <v/>
      </c>
      <c r="G434" s="16">
        <f t="shared" si="54"/>
        <v>-1</v>
      </c>
      <c r="H434" s="16">
        <f t="shared" si="53"/>
        <v>-1.1980830670926517E-3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1</v>
      </c>
      <c r="E436" s="16" t="str">
        <f t="shared" si="51"/>
        <v/>
      </c>
      <c r="F436" s="16">
        <f t="shared" si="52"/>
        <v>6.116207951070336E-4</v>
      </c>
      <c r="G436" s="16">
        <f t="shared" si="54"/>
        <v>1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1</v>
      </c>
      <c r="E437" s="16" t="str">
        <f t="shared" si="51"/>
        <v/>
      </c>
      <c r="F437" s="16">
        <f t="shared" si="52"/>
        <v>6.116207951070336E-4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1</v>
      </c>
      <c r="D441" s="15">
        <v>0</v>
      </c>
      <c r="E441" s="16">
        <f t="shared" si="51"/>
        <v>3.9936102236421724E-4</v>
      </c>
      <c r="F441" s="16" t="str">
        <f t="shared" si="52"/>
        <v/>
      </c>
      <c r="G441" s="16">
        <f t="shared" si="54"/>
        <v>-1</v>
      </c>
      <c r="H441" s="16">
        <f t="shared" si="53"/>
        <v>-3.9936102236421724E-4</v>
      </c>
    </row>
    <row r="442" spans="1:8" x14ac:dyDescent="0.2">
      <c r="A442" s="13"/>
      <c r="B442" s="14" t="s">
        <v>418</v>
      </c>
      <c r="C442" s="15">
        <v>5</v>
      </c>
      <c r="D442" s="15">
        <v>21</v>
      </c>
      <c r="E442" s="16">
        <f t="shared" si="51"/>
        <v>1.9968051118210862E-3</v>
      </c>
      <c r="F442" s="16">
        <f t="shared" si="52"/>
        <v>1.2844036697247707E-2</v>
      </c>
      <c r="G442" s="16">
        <f t="shared" si="54"/>
        <v>3.2</v>
      </c>
      <c r="H442" s="16">
        <f t="shared" si="53"/>
        <v>6.3897763578274758E-3</v>
      </c>
    </row>
    <row r="443" spans="1:8" x14ac:dyDescent="0.2">
      <c r="A443" s="13"/>
      <c r="B443" s="14" t="s">
        <v>419</v>
      </c>
      <c r="C443" s="15">
        <v>1</v>
      </c>
      <c r="D443" s="15">
        <v>12</v>
      </c>
      <c r="E443" s="16">
        <f t="shared" si="51"/>
        <v>3.9936102236421724E-4</v>
      </c>
      <c r="F443" s="16">
        <f t="shared" si="52"/>
        <v>7.3394495412844041E-3</v>
      </c>
      <c r="G443" s="16">
        <f t="shared" si="54"/>
        <v>11</v>
      </c>
      <c r="H443" s="16">
        <f t="shared" si="53"/>
        <v>4.3929712460063896E-3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17</v>
      </c>
      <c r="D445" s="15">
        <v>1</v>
      </c>
      <c r="E445" s="16">
        <f t="shared" si="51"/>
        <v>6.789137380191693E-3</v>
      </c>
      <c r="F445" s="16">
        <f t="shared" si="52"/>
        <v>6.116207951070336E-4</v>
      </c>
      <c r="G445" s="16">
        <f t="shared" si="54"/>
        <v>-0.94117647058823528</v>
      </c>
      <c r="H445" s="16">
        <f t="shared" si="53"/>
        <v>-6.3897763578274758E-3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1</v>
      </c>
      <c r="E448" s="16" t="str">
        <f t="shared" si="51"/>
        <v/>
      </c>
      <c r="F448" s="16">
        <f t="shared" si="52"/>
        <v>6.116207951070336E-4</v>
      </c>
      <c r="G448" s="16">
        <f t="shared" si="54"/>
        <v>1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2</v>
      </c>
      <c r="D450" s="15">
        <v>13</v>
      </c>
      <c r="E450" s="16">
        <f t="shared" si="51"/>
        <v>7.9872204472843447E-4</v>
      </c>
      <c r="F450" s="16">
        <f t="shared" si="52"/>
        <v>7.9510703363914366E-3</v>
      </c>
      <c r="G450" s="16">
        <f t="shared" si="54"/>
        <v>5.5</v>
      </c>
      <c r="H450" s="16">
        <f t="shared" si="53"/>
        <v>4.3929712460063896E-3</v>
      </c>
    </row>
    <row r="451" spans="1:8" x14ac:dyDescent="0.2">
      <c r="A451" s="13"/>
      <c r="B451" s="14" t="s">
        <v>427</v>
      </c>
      <c r="C451" s="15">
        <v>0</v>
      </c>
      <c r="D451" s="15">
        <v>4</v>
      </c>
      <c r="E451" s="16" t="str">
        <f t="shared" si="51"/>
        <v/>
      </c>
      <c r="F451" s="16">
        <f t="shared" si="52"/>
        <v>2.4464831804281344E-3</v>
      </c>
      <c r="G451" s="16">
        <f t="shared" si="54"/>
        <v>1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1</v>
      </c>
      <c r="D452" s="15">
        <v>1</v>
      </c>
      <c r="E452" s="16">
        <f t="shared" si="51"/>
        <v>3.9936102236421724E-4</v>
      </c>
      <c r="F452" s="16">
        <f t="shared" si="52"/>
        <v>6.116207951070336E-4</v>
      </c>
      <c r="G452" s="16">
        <f t="shared" si="54"/>
        <v>0</v>
      </c>
      <c r="H452" s="16">
        <f t="shared" si="53"/>
        <v>0</v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3</v>
      </c>
      <c r="D456" s="15">
        <v>1</v>
      </c>
      <c r="E456" s="16">
        <f t="shared" si="51"/>
        <v>1.1980830670926517E-3</v>
      </c>
      <c r="F456" s="16">
        <f t="shared" si="52"/>
        <v>6.116207951070336E-4</v>
      </c>
      <c r="G456" s="16">
        <f t="shared" si="54"/>
        <v>-0.66666666666666663</v>
      </c>
      <c r="H456" s="16">
        <f t="shared" si="53"/>
        <v>-7.9872204472843447E-4</v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2</v>
      </c>
      <c r="D459" s="15">
        <v>3</v>
      </c>
      <c r="E459" s="16">
        <f t="shared" si="51"/>
        <v>7.9872204472843447E-4</v>
      </c>
      <c r="F459" s="16">
        <f t="shared" si="52"/>
        <v>1.834862385321101E-3</v>
      </c>
      <c r="G459" s="16">
        <f t="shared" si="54"/>
        <v>0.5</v>
      </c>
      <c r="H459" s="16">
        <f t="shared" si="53"/>
        <v>3.9936102236421724E-4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1</v>
      </c>
      <c r="D461" s="15">
        <v>0</v>
      </c>
      <c r="E461" s="16">
        <f t="shared" si="51"/>
        <v>3.9936102236421724E-4</v>
      </c>
      <c r="F461" s="16" t="str">
        <f t="shared" si="52"/>
        <v/>
      </c>
      <c r="G461" s="16">
        <f t="shared" si="54"/>
        <v>-1</v>
      </c>
      <c r="H461" s="16">
        <f t="shared" si="53"/>
        <v>-3.9936102236421724E-4</v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1</v>
      </c>
      <c r="D464" s="15">
        <v>0</v>
      </c>
      <c r="E464" s="16">
        <f t="shared" si="51"/>
        <v>3.9936102236421724E-4</v>
      </c>
      <c r="F464" s="16" t="str">
        <f t="shared" si="52"/>
        <v/>
      </c>
      <c r="G464" s="16">
        <f t="shared" si="54"/>
        <v>-1</v>
      </c>
      <c r="H464" s="16">
        <f t="shared" si="53"/>
        <v>-3.9936102236421724E-4</v>
      </c>
    </row>
    <row r="465" spans="1:8" x14ac:dyDescent="0.2">
      <c r="A465" s="13"/>
      <c r="B465" s="14" t="s">
        <v>441</v>
      </c>
      <c r="C465" s="15">
        <v>32</v>
      </c>
      <c r="D465" s="15">
        <v>2</v>
      </c>
      <c r="E465" s="16">
        <f t="shared" si="51"/>
        <v>1.2779552715654952E-2</v>
      </c>
      <c r="F465" s="16">
        <f t="shared" si="52"/>
        <v>1.2232415902140672E-3</v>
      </c>
      <c r="G465" s="16">
        <f t="shared" si="54"/>
        <v>-0.9375</v>
      </c>
      <c r="H465" s="16">
        <f t="shared" si="53"/>
        <v>-1.1980830670926517E-2</v>
      </c>
    </row>
    <row r="466" spans="1:8" x14ac:dyDescent="0.2">
      <c r="A466" s="13"/>
      <c r="B466" s="14" t="s">
        <v>442</v>
      </c>
      <c r="C466" s="15">
        <v>3</v>
      </c>
      <c r="D466" s="15">
        <v>1</v>
      </c>
      <c r="E466" s="16">
        <f t="shared" si="51"/>
        <v>1.1980830670926517E-3</v>
      </c>
      <c r="F466" s="16">
        <f t="shared" si="52"/>
        <v>6.116207951070336E-4</v>
      </c>
      <c r="G466" s="16">
        <f t="shared" si="54"/>
        <v>-0.66666666666666663</v>
      </c>
      <c r="H466" s="16">
        <f t="shared" si="53"/>
        <v>-7.9872204472843447E-4</v>
      </c>
    </row>
    <row r="467" spans="1:8" x14ac:dyDescent="0.2">
      <c r="A467" s="13"/>
      <c r="B467" s="14" t="s">
        <v>443</v>
      </c>
      <c r="C467" s="15">
        <v>0</v>
      </c>
      <c r="D467" s="15">
        <v>1</v>
      </c>
      <c r="E467" s="16" t="str">
        <f t="shared" si="51"/>
        <v/>
      </c>
      <c r="F467" s="16">
        <f t="shared" si="52"/>
        <v>6.116207951070336E-4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1</v>
      </c>
      <c r="D469" s="15">
        <v>0</v>
      </c>
      <c r="E469" s="16">
        <f t="shared" si="51"/>
        <v>3.9936102236421724E-4</v>
      </c>
      <c r="F469" s="16" t="str">
        <f t="shared" si="52"/>
        <v/>
      </c>
      <c r="G469" s="16">
        <f t="shared" si="54"/>
        <v>-1</v>
      </c>
      <c r="H469" s="16">
        <f t="shared" si="53"/>
        <v>-3.9936102236421724E-4</v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10</v>
      </c>
      <c r="D471" s="15">
        <v>19</v>
      </c>
      <c r="E471" s="16">
        <f t="shared" si="51"/>
        <v>3.9936102236421724E-3</v>
      </c>
      <c r="F471" s="16">
        <f t="shared" si="52"/>
        <v>1.1620795107033639E-2</v>
      </c>
      <c r="G471" s="16">
        <f t="shared" si="54"/>
        <v>0.9</v>
      </c>
      <c r="H471" s="16">
        <f t="shared" si="53"/>
        <v>3.5942492012779551E-3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2</v>
      </c>
      <c r="E477" s="16" t="str">
        <f t="shared" ref="E477:E540" si="55">+IF(C477=0,"",C477/C$349)</f>
        <v/>
      </c>
      <c r="F477" s="16">
        <f t="shared" ref="F477:F540" si="56">+IF(D477=0,"",D477/D$349)</f>
        <v>1.2232415902140672E-3</v>
      </c>
      <c r="G477" s="16">
        <f t="shared" si="54"/>
        <v>1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5</v>
      </c>
      <c r="D479" s="15">
        <v>9</v>
      </c>
      <c r="E479" s="16">
        <f t="shared" si="55"/>
        <v>1.9968051118210862E-3</v>
      </c>
      <c r="F479" s="16">
        <f t="shared" si="56"/>
        <v>5.5045871559633031E-3</v>
      </c>
      <c r="G479" s="16">
        <f t="shared" si="58"/>
        <v>0.8</v>
      </c>
      <c r="H479" s="16">
        <f t="shared" si="57"/>
        <v>1.5974440894568689E-3</v>
      </c>
    </row>
    <row r="480" spans="1:8" ht="25.5" x14ac:dyDescent="0.2">
      <c r="A480" s="13"/>
      <c r="B480" s="14" t="s">
        <v>456</v>
      </c>
      <c r="C480" s="15">
        <v>2</v>
      </c>
      <c r="D480" s="15">
        <v>0</v>
      </c>
      <c r="E480" s="16">
        <f t="shared" si="55"/>
        <v>7.9872204472843447E-4</v>
      </c>
      <c r="F480" s="16" t="str">
        <f t="shared" si="56"/>
        <v/>
      </c>
      <c r="G480" s="16">
        <f t="shared" si="58"/>
        <v>-1</v>
      </c>
      <c r="H480" s="16">
        <f t="shared" si="57"/>
        <v>-7.9872204472843447E-4</v>
      </c>
    </row>
    <row r="481" spans="1:8" x14ac:dyDescent="0.2">
      <c r="A481" s="13"/>
      <c r="B481" s="14" t="s">
        <v>457</v>
      </c>
      <c r="C481" s="15">
        <v>1</v>
      </c>
      <c r="D481" s="15">
        <v>1</v>
      </c>
      <c r="E481" s="16">
        <f t="shared" si="55"/>
        <v>3.9936102236421724E-4</v>
      </c>
      <c r="F481" s="16">
        <f t="shared" si="56"/>
        <v>6.116207951070336E-4</v>
      </c>
      <c r="G481" s="16">
        <f t="shared" si="58"/>
        <v>0</v>
      </c>
      <c r="H481" s="16">
        <f t="shared" si="57"/>
        <v>0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20</v>
      </c>
      <c r="D484" s="15">
        <v>1</v>
      </c>
      <c r="E484" s="16">
        <f t="shared" si="55"/>
        <v>7.9872204472843447E-3</v>
      </c>
      <c r="F484" s="16">
        <f t="shared" si="56"/>
        <v>6.116207951070336E-4</v>
      </c>
      <c r="G484" s="16">
        <f t="shared" si="58"/>
        <v>-0.95</v>
      </c>
      <c r="H484" s="16">
        <f t="shared" si="57"/>
        <v>-7.5878594249201275E-3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15</v>
      </c>
      <c r="D486" s="15">
        <v>35</v>
      </c>
      <c r="E486" s="16">
        <f t="shared" si="55"/>
        <v>5.9904153354632585E-3</v>
      </c>
      <c r="F486" s="16">
        <f t="shared" si="56"/>
        <v>2.1406727828746176E-2</v>
      </c>
      <c r="G486" s="16">
        <f t="shared" si="58"/>
        <v>1.3333333333333333</v>
      </c>
      <c r="H486" s="16">
        <f t="shared" si="57"/>
        <v>7.9872204472843447E-3</v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1</v>
      </c>
      <c r="E488" s="16" t="str">
        <f t="shared" si="55"/>
        <v/>
      </c>
      <c r="F488" s="16">
        <f t="shared" si="56"/>
        <v>6.116207951070336E-4</v>
      </c>
      <c r="G488" s="16">
        <f t="shared" si="58"/>
        <v>1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18</v>
      </c>
      <c r="D490" s="15">
        <v>13</v>
      </c>
      <c r="E490" s="16">
        <f t="shared" si="55"/>
        <v>7.1884984025559102E-3</v>
      </c>
      <c r="F490" s="16">
        <f t="shared" si="56"/>
        <v>7.9510703363914366E-3</v>
      </c>
      <c r="G490" s="16">
        <f t="shared" si="58"/>
        <v>-0.27777777777777779</v>
      </c>
      <c r="H490" s="16">
        <f t="shared" si="57"/>
        <v>-1.9968051118210862E-3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2</v>
      </c>
      <c r="D500" s="15">
        <v>1</v>
      </c>
      <c r="E500" s="16">
        <f t="shared" si="55"/>
        <v>7.9872204472843447E-4</v>
      </c>
      <c r="F500" s="16">
        <f t="shared" si="56"/>
        <v>6.116207951070336E-4</v>
      </c>
      <c r="G500" s="16">
        <f t="shared" si="58"/>
        <v>-0.5</v>
      </c>
      <c r="H500" s="16">
        <f t="shared" si="57"/>
        <v>-3.9936102236421724E-4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13</v>
      </c>
      <c r="D510" s="15">
        <v>0</v>
      </c>
      <c r="E510" s="16">
        <f t="shared" si="55"/>
        <v>5.1916932907348241E-3</v>
      </c>
      <c r="F510" s="16" t="str">
        <f t="shared" si="56"/>
        <v/>
      </c>
      <c r="G510" s="16">
        <f t="shared" si="58"/>
        <v>-1</v>
      </c>
      <c r="H510" s="16">
        <f t="shared" si="57"/>
        <v>-5.1916932907348241E-3</v>
      </c>
    </row>
    <row r="511" spans="1:8" x14ac:dyDescent="0.2">
      <c r="A511" s="13"/>
      <c r="B511" s="14" t="s">
        <v>487</v>
      </c>
      <c r="C511" s="15">
        <v>16</v>
      </c>
      <c r="D511" s="15">
        <v>0</v>
      </c>
      <c r="E511" s="16">
        <f t="shared" si="55"/>
        <v>6.3897763578274758E-3</v>
      </c>
      <c r="F511" s="16" t="str">
        <f t="shared" si="56"/>
        <v/>
      </c>
      <c r="G511" s="16">
        <f t="shared" si="58"/>
        <v>-1</v>
      </c>
      <c r="H511" s="16">
        <f t="shared" si="57"/>
        <v>-6.3897763578274758E-3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3</v>
      </c>
      <c r="D515" s="15">
        <v>2</v>
      </c>
      <c r="E515" s="16">
        <f t="shared" si="55"/>
        <v>1.1980830670926517E-3</v>
      </c>
      <c r="F515" s="16">
        <f t="shared" si="56"/>
        <v>1.2232415902140672E-3</v>
      </c>
      <c r="G515" s="16">
        <f t="shared" si="58"/>
        <v>-0.33333333333333331</v>
      </c>
      <c r="H515" s="16">
        <f t="shared" si="57"/>
        <v>-3.9936102236421724E-4</v>
      </c>
    </row>
    <row r="516" spans="1:8" x14ac:dyDescent="0.2">
      <c r="A516" s="13"/>
      <c r="B516" s="14" t="s">
        <v>492</v>
      </c>
      <c r="C516" s="15">
        <v>4</v>
      </c>
      <c r="D516" s="15">
        <v>0</v>
      </c>
      <c r="E516" s="16">
        <f t="shared" si="55"/>
        <v>1.5974440894568689E-3</v>
      </c>
      <c r="F516" s="16" t="str">
        <f t="shared" si="56"/>
        <v/>
      </c>
      <c r="G516" s="16">
        <f t="shared" si="58"/>
        <v>-1</v>
      </c>
      <c r="H516" s="16">
        <f t="shared" si="57"/>
        <v>-1.5974440894568689E-3</v>
      </c>
    </row>
    <row r="517" spans="1:8" ht="25.5" x14ac:dyDescent="0.2">
      <c r="A517" s="13"/>
      <c r="B517" s="14" t="s">
        <v>493</v>
      </c>
      <c r="C517" s="15">
        <v>0</v>
      </c>
      <c r="D517" s="15">
        <v>1</v>
      </c>
      <c r="E517" s="16" t="str">
        <f t="shared" si="55"/>
        <v/>
      </c>
      <c r="F517" s="16">
        <f t="shared" si="56"/>
        <v>6.116207951070336E-4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11</v>
      </c>
      <c r="D520" s="15">
        <v>0</v>
      </c>
      <c r="E520" s="16">
        <f t="shared" si="55"/>
        <v>4.3929712460063896E-3</v>
      </c>
      <c r="F520" s="16" t="str">
        <f t="shared" si="56"/>
        <v/>
      </c>
      <c r="G520" s="16">
        <f t="shared" si="58"/>
        <v>-1</v>
      </c>
      <c r="H520" s="16">
        <f t="shared" si="57"/>
        <v>-4.3929712460063896E-3</v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1</v>
      </c>
      <c r="D524" s="15">
        <v>0</v>
      </c>
      <c r="E524" s="16">
        <f t="shared" si="55"/>
        <v>3.9936102236421724E-4</v>
      </c>
      <c r="F524" s="16" t="str">
        <f t="shared" si="56"/>
        <v/>
      </c>
      <c r="G524" s="16">
        <f t="shared" si="58"/>
        <v>-1</v>
      </c>
      <c r="H524" s="16">
        <f t="shared" si="57"/>
        <v>-3.9936102236421724E-4</v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1</v>
      </c>
      <c r="E530" s="16" t="str">
        <f t="shared" si="55"/>
        <v/>
      </c>
      <c r="F530" s="16">
        <f t="shared" si="56"/>
        <v>6.116207951070336E-4</v>
      </c>
      <c r="G530" s="16">
        <f t="shared" si="58"/>
        <v>1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1</v>
      </c>
      <c r="D533" s="15">
        <v>1</v>
      </c>
      <c r="E533" s="16">
        <f t="shared" si="55"/>
        <v>3.9936102236421724E-4</v>
      </c>
      <c r="F533" s="16">
        <f t="shared" si="56"/>
        <v>6.116207951070336E-4</v>
      </c>
      <c r="G533" s="16">
        <f t="shared" si="58"/>
        <v>0</v>
      </c>
      <c r="H533" s="16">
        <f t="shared" si="57"/>
        <v>0</v>
      </c>
    </row>
    <row r="534" spans="1:8" x14ac:dyDescent="0.2">
      <c r="A534" s="13"/>
      <c r="B534" s="14" t="s">
        <v>510</v>
      </c>
      <c r="C534" s="15">
        <v>2</v>
      </c>
      <c r="D534" s="15">
        <v>56</v>
      </c>
      <c r="E534" s="16">
        <f t="shared" si="55"/>
        <v>7.9872204472843447E-4</v>
      </c>
      <c r="F534" s="16">
        <f t="shared" si="56"/>
        <v>3.4250764525993883E-2</v>
      </c>
      <c r="G534" s="16">
        <f t="shared" si="58"/>
        <v>27</v>
      </c>
      <c r="H534" s="16">
        <f t="shared" si="57"/>
        <v>2.1565495207667731E-2</v>
      </c>
    </row>
    <row r="535" spans="1:8" x14ac:dyDescent="0.2">
      <c r="A535" s="13"/>
      <c r="B535" s="14" t="s">
        <v>511</v>
      </c>
      <c r="C535" s="15">
        <v>14</v>
      </c>
      <c r="D535" s="15">
        <v>3</v>
      </c>
      <c r="E535" s="16">
        <f t="shared" si="55"/>
        <v>5.5910543130990413E-3</v>
      </c>
      <c r="F535" s="16">
        <f t="shared" si="56"/>
        <v>1.834862385321101E-3</v>
      </c>
      <c r="G535" s="16">
        <f t="shared" si="58"/>
        <v>-0.7857142857142857</v>
      </c>
      <c r="H535" s="16">
        <f t="shared" si="57"/>
        <v>-4.3929712460063896E-3</v>
      </c>
    </row>
    <row r="536" spans="1:8" ht="25.5" x14ac:dyDescent="0.2">
      <c r="A536" s="13"/>
      <c r="B536" s="14" t="s">
        <v>512</v>
      </c>
      <c r="C536" s="15">
        <v>4</v>
      </c>
      <c r="D536" s="15">
        <v>0</v>
      </c>
      <c r="E536" s="16">
        <f t="shared" si="55"/>
        <v>1.5974440894568689E-3</v>
      </c>
      <c r="F536" s="16" t="str">
        <f t="shared" si="56"/>
        <v/>
      </c>
      <c r="G536" s="16">
        <f t="shared" si="58"/>
        <v>-1</v>
      </c>
      <c r="H536" s="16">
        <f t="shared" si="57"/>
        <v>-1.5974440894568689E-3</v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13</v>
      </c>
      <c r="D538" s="15">
        <v>2</v>
      </c>
      <c r="E538" s="16">
        <f t="shared" si="55"/>
        <v>5.1916932907348241E-3</v>
      </c>
      <c r="F538" s="16">
        <f t="shared" si="56"/>
        <v>1.2232415902140672E-3</v>
      </c>
      <c r="G538" s="16">
        <f t="shared" si="58"/>
        <v>-0.84615384615384615</v>
      </c>
      <c r="H538" s="16">
        <f t="shared" si="57"/>
        <v>-4.3929712460063896E-3</v>
      </c>
    </row>
    <row r="539" spans="1:8" x14ac:dyDescent="0.2">
      <c r="A539" s="13"/>
      <c r="B539" s="14" t="s">
        <v>515</v>
      </c>
      <c r="C539" s="15">
        <v>5</v>
      </c>
      <c r="D539" s="15">
        <v>1</v>
      </c>
      <c r="E539" s="16">
        <f t="shared" si="55"/>
        <v>1.9968051118210862E-3</v>
      </c>
      <c r="F539" s="16">
        <f t="shared" si="56"/>
        <v>6.116207951070336E-4</v>
      </c>
      <c r="G539" s="16">
        <f t="shared" si="58"/>
        <v>-0.8</v>
      </c>
      <c r="H539" s="16">
        <f t="shared" si="57"/>
        <v>-1.5974440894568689E-3</v>
      </c>
    </row>
    <row r="540" spans="1:8" x14ac:dyDescent="0.2">
      <c r="A540" s="13"/>
      <c r="B540" s="14" t="s">
        <v>647</v>
      </c>
      <c r="C540" s="15">
        <v>1</v>
      </c>
      <c r="D540" s="15">
        <v>0</v>
      </c>
      <c r="E540" s="16">
        <f t="shared" si="55"/>
        <v>3.9936102236421724E-4</v>
      </c>
      <c r="F540" s="16" t="str">
        <f t="shared" si="56"/>
        <v/>
      </c>
      <c r="G540" s="16">
        <f t="shared" si="58"/>
        <v>-1</v>
      </c>
      <c r="H540" s="16">
        <f t="shared" si="57"/>
        <v>-3.9936102236421724E-4</v>
      </c>
    </row>
    <row r="541" spans="1:8" x14ac:dyDescent="0.2">
      <c r="A541" s="13"/>
      <c r="B541" s="14" t="s">
        <v>516</v>
      </c>
      <c r="C541" s="15">
        <v>0</v>
      </c>
      <c r="D541" s="15">
        <v>1</v>
      </c>
      <c r="E541" s="16" t="str">
        <f t="shared" ref="E541:E576" si="59">+IF(C541=0,"",C541/C$349)</f>
        <v/>
      </c>
      <c r="F541" s="16">
        <f t="shared" ref="F541:F576" si="60">+IF(D541=0,"",D541/D$349)</f>
        <v>6.116207951070336E-4</v>
      </c>
      <c r="G541" s="16">
        <f t="shared" si="58"/>
        <v>1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7</v>
      </c>
      <c r="D542" s="15">
        <v>7</v>
      </c>
      <c r="E542" s="16">
        <f t="shared" si="59"/>
        <v>2.7955271565495207E-3</v>
      </c>
      <c r="F542" s="16">
        <f t="shared" si="60"/>
        <v>4.2813455657492354E-3</v>
      </c>
      <c r="G542" s="16">
        <f t="shared" ref="G542:G576" si="62">+IF(AND(C542=0,D542=0)," ",IF(C542=0,1,IF(D542=0,-1,(D542-C542)/C542)))</f>
        <v>0</v>
      </c>
      <c r="H542" s="16">
        <f t="shared" si="61"/>
        <v>0</v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1</v>
      </c>
      <c r="E549" s="16" t="str">
        <f t="shared" si="59"/>
        <v/>
      </c>
      <c r="F549" s="16">
        <f t="shared" si="60"/>
        <v>6.116207951070336E-4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1</v>
      </c>
      <c r="E550" s="16" t="str">
        <f t="shared" si="59"/>
        <v/>
      </c>
      <c r="F550" s="16">
        <f t="shared" si="60"/>
        <v>6.116207951070336E-4</v>
      </c>
      <c r="G550" s="16">
        <f t="shared" si="62"/>
        <v>1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1</v>
      </c>
      <c r="E551" s="16" t="str">
        <f t="shared" si="59"/>
        <v/>
      </c>
      <c r="F551" s="16">
        <f t="shared" si="60"/>
        <v>6.116207951070336E-4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</v>
      </c>
      <c r="D554" s="15">
        <v>1</v>
      </c>
      <c r="E554" s="16">
        <f t="shared" si="59"/>
        <v>3.9936102236421724E-4</v>
      </c>
      <c r="F554" s="16">
        <f t="shared" si="60"/>
        <v>6.116207951070336E-4</v>
      </c>
      <c r="G554" s="16">
        <f t="shared" si="62"/>
        <v>0</v>
      </c>
      <c r="H554" s="16">
        <f t="shared" si="61"/>
        <v>0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1</v>
      </c>
      <c r="E556" s="16" t="str">
        <f t="shared" si="59"/>
        <v/>
      </c>
      <c r="F556" s="16">
        <f t="shared" si="60"/>
        <v>6.116207951070336E-4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1</v>
      </c>
      <c r="E557" s="16" t="str">
        <f t="shared" si="59"/>
        <v/>
      </c>
      <c r="F557" s="16">
        <f t="shared" si="60"/>
        <v>6.116207951070336E-4</v>
      </c>
      <c r="G557" s="16">
        <f t="shared" si="62"/>
        <v>1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5</v>
      </c>
      <c r="D559" s="15">
        <v>0</v>
      </c>
      <c r="E559" s="16">
        <f t="shared" si="59"/>
        <v>1.9968051118210862E-3</v>
      </c>
      <c r="F559" s="16" t="str">
        <f t="shared" si="60"/>
        <v/>
      </c>
      <c r="G559" s="16">
        <f t="shared" si="62"/>
        <v>-1</v>
      </c>
      <c r="H559" s="16">
        <f t="shared" si="61"/>
        <v>-1.9968051118210862E-3</v>
      </c>
    </row>
    <row r="560" spans="1:8" ht="25.5" x14ac:dyDescent="0.2">
      <c r="A560" s="13"/>
      <c r="B560" s="14" t="s">
        <v>535</v>
      </c>
      <c r="C560" s="15">
        <v>2</v>
      </c>
      <c r="D560" s="15">
        <v>25</v>
      </c>
      <c r="E560" s="16">
        <f t="shared" si="59"/>
        <v>7.9872204472843447E-4</v>
      </c>
      <c r="F560" s="16">
        <f t="shared" si="60"/>
        <v>1.5290519877675841E-2</v>
      </c>
      <c r="G560" s="16">
        <f t="shared" si="62"/>
        <v>11.5</v>
      </c>
      <c r="H560" s="16">
        <f t="shared" si="61"/>
        <v>9.1853035143769964E-3</v>
      </c>
    </row>
    <row r="561" spans="1:8" x14ac:dyDescent="0.2">
      <c r="A561" s="13"/>
      <c r="B561" s="14" t="s">
        <v>536</v>
      </c>
      <c r="C561" s="15">
        <v>23</v>
      </c>
      <c r="D561" s="15">
        <v>18</v>
      </c>
      <c r="E561" s="16">
        <f t="shared" si="59"/>
        <v>9.1853035143769964E-3</v>
      </c>
      <c r="F561" s="16">
        <f t="shared" si="60"/>
        <v>1.1009174311926606E-2</v>
      </c>
      <c r="G561" s="16">
        <f t="shared" si="62"/>
        <v>-0.21739130434782608</v>
      </c>
      <c r="H561" s="16">
        <f t="shared" si="61"/>
        <v>-1.9968051118210862E-3</v>
      </c>
    </row>
    <row r="562" spans="1:8" x14ac:dyDescent="0.2">
      <c r="A562" s="13"/>
      <c r="B562" s="14" t="s">
        <v>537</v>
      </c>
      <c r="C562" s="15">
        <v>4</v>
      </c>
      <c r="D562" s="15">
        <v>1</v>
      </c>
      <c r="E562" s="16">
        <f t="shared" si="59"/>
        <v>1.5974440894568689E-3</v>
      </c>
      <c r="F562" s="16">
        <f t="shared" si="60"/>
        <v>6.116207951070336E-4</v>
      </c>
      <c r="G562" s="16">
        <f t="shared" si="62"/>
        <v>-0.75</v>
      </c>
      <c r="H562" s="16">
        <f t="shared" si="61"/>
        <v>-1.1980830670926517E-3</v>
      </c>
    </row>
    <row r="563" spans="1:8" x14ac:dyDescent="0.2">
      <c r="A563" s="13"/>
      <c r="B563" s="14" t="s">
        <v>538</v>
      </c>
      <c r="C563" s="15">
        <v>1</v>
      </c>
      <c r="D563" s="15">
        <v>3</v>
      </c>
      <c r="E563" s="16">
        <f t="shared" si="59"/>
        <v>3.9936102236421724E-4</v>
      </c>
      <c r="F563" s="16">
        <f t="shared" si="60"/>
        <v>1.834862385321101E-3</v>
      </c>
      <c r="G563" s="16">
        <f t="shared" si="62"/>
        <v>2</v>
      </c>
      <c r="H563" s="16">
        <f t="shared" si="61"/>
        <v>7.9872204472843447E-4</v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1</v>
      </c>
      <c r="E566" s="16" t="str">
        <f t="shared" si="59"/>
        <v/>
      </c>
      <c r="F566" s="16">
        <f t="shared" si="60"/>
        <v>6.116207951070336E-4</v>
      </c>
      <c r="G566" s="16">
        <f t="shared" si="62"/>
        <v>1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8</v>
      </c>
      <c r="D567" s="15">
        <v>2</v>
      </c>
      <c r="E567" s="16">
        <f t="shared" si="59"/>
        <v>3.1948881789137379E-3</v>
      </c>
      <c r="F567" s="16">
        <f t="shared" si="60"/>
        <v>1.2232415902140672E-3</v>
      </c>
      <c r="G567" s="16">
        <f t="shared" si="62"/>
        <v>-0.75</v>
      </c>
      <c r="H567" s="16">
        <f t="shared" si="61"/>
        <v>-2.3961661341853034E-3</v>
      </c>
    </row>
    <row r="568" spans="1:8" x14ac:dyDescent="0.2">
      <c r="A568" s="13"/>
      <c r="B568" s="14" t="s">
        <v>543</v>
      </c>
      <c r="C568" s="15">
        <v>10</v>
      </c>
      <c r="D568" s="15">
        <v>0</v>
      </c>
      <c r="E568" s="16">
        <f t="shared" si="59"/>
        <v>3.9936102236421724E-3</v>
      </c>
      <c r="F568" s="16" t="str">
        <f t="shared" si="60"/>
        <v/>
      </c>
      <c r="G568" s="16">
        <f t="shared" si="62"/>
        <v>-1</v>
      </c>
      <c r="H568" s="16">
        <f t="shared" si="61"/>
        <v>-3.9936102236421724E-3</v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1</v>
      </c>
      <c r="D570" s="15">
        <v>1</v>
      </c>
      <c r="E570" s="16">
        <f t="shared" si="59"/>
        <v>3.9936102236421724E-4</v>
      </c>
      <c r="F570" s="16">
        <f t="shared" si="60"/>
        <v>6.116207951070336E-4</v>
      </c>
      <c r="G570" s="16">
        <f t="shared" si="62"/>
        <v>0</v>
      </c>
      <c r="H570" s="16">
        <f t="shared" si="61"/>
        <v>0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8</v>
      </c>
      <c r="D574" s="15">
        <v>0</v>
      </c>
      <c r="E574" s="16">
        <f t="shared" si="59"/>
        <v>3.1948881789137379E-3</v>
      </c>
      <c r="F574" s="16" t="str">
        <f t="shared" si="60"/>
        <v/>
      </c>
      <c r="G574" s="16">
        <f t="shared" si="62"/>
        <v>-1</v>
      </c>
      <c r="H574" s="16">
        <f t="shared" si="61"/>
        <v>-3.1948881789137379E-3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442</v>
      </c>
      <c r="D582" s="18">
        <f>SUM(D583:D609)</f>
        <v>396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-0.10407239819004525</v>
      </c>
      <c r="H582" s="19">
        <f t="shared" ref="H582:H609" si="65">+IF(OR(AND(E582=""),(G582="")),"",E582*G582)</f>
        <v>-0.10407239819004525</v>
      </c>
    </row>
    <row r="583" spans="1:8" x14ac:dyDescent="0.2">
      <c r="A583" s="13"/>
      <c r="B583" s="14" t="s">
        <v>552</v>
      </c>
      <c r="C583" s="15">
        <v>1</v>
      </c>
      <c r="D583" s="15">
        <v>0</v>
      </c>
      <c r="E583" s="16">
        <f t="shared" si="63"/>
        <v>2.2624434389140274E-3</v>
      </c>
      <c r="F583" s="16" t="str">
        <f t="shared" si="64"/>
        <v/>
      </c>
      <c r="G583" s="16">
        <f t="shared" ref="G583:G609" si="66">+IF(AND(C583=0,D583=0)," ",IF(C583=0,1,IF(D583=0,-1,(D583-C583)/C583)))</f>
        <v>-1</v>
      </c>
      <c r="H583" s="16">
        <f t="shared" si="65"/>
        <v>-2.2624434389140274E-3</v>
      </c>
    </row>
    <row r="584" spans="1:8" x14ac:dyDescent="0.2">
      <c r="A584" s="13"/>
      <c r="B584" s="14" t="s">
        <v>553</v>
      </c>
      <c r="C584" s="15">
        <v>1</v>
      </c>
      <c r="D584" s="15">
        <v>2</v>
      </c>
      <c r="E584" s="16">
        <f t="shared" si="63"/>
        <v>2.2624434389140274E-3</v>
      </c>
      <c r="F584" s="16">
        <f t="shared" si="64"/>
        <v>5.0505050505050509E-3</v>
      </c>
      <c r="G584" s="16">
        <f t="shared" si="66"/>
        <v>1</v>
      </c>
      <c r="H584" s="16">
        <f t="shared" si="65"/>
        <v>2.2624434389140274E-3</v>
      </c>
    </row>
    <row r="585" spans="1:8" ht="25.5" x14ac:dyDescent="0.2">
      <c r="A585" s="13"/>
      <c r="B585" s="14" t="s">
        <v>554</v>
      </c>
      <c r="C585" s="15">
        <v>84</v>
      </c>
      <c r="D585" s="15">
        <v>28</v>
      </c>
      <c r="E585" s="16">
        <f t="shared" si="63"/>
        <v>0.19004524886877827</v>
      </c>
      <c r="F585" s="16">
        <f t="shared" si="64"/>
        <v>7.0707070707070704E-2</v>
      </c>
      <c r="G585" s="16">
        <f t="shared" si="66"/>
        <v>-0.66666666666666663</v>
      </c>
      <c r="H585" s="16">
        <f t="shared" si="65"/>
        <v>-0.12669683257918551</v>
      </c>
    </row>
    <row r="586" spans="1:8" x14ac:dyDescent="0.2">
      <c r="A586" s="13"/>
      <c r="B586" s="14" t="s">
        <v>555</v>
      </c>
      <c r="C586" s="15">
        <v>97</v>
      </c>
      <c r="D586" s="15">
        <v>11</v>
      </c>
      <c r="E586" s="16">
        <f t="shared" si="63"/>
        <v>0.21945701357466063</v>
      </c>
      <c r="F586" s="16">
        <f t="shared" si="64"/>
        <v>2.7777777777777776E-2</v>
      </c>
      <c r="G586" s="16">
        <f t="shared" si="66"/>
        <v>-0.88659793814432986</v>
      </c>
      <c r="H586" s="16">
        <f t="shared" si="65"/>
        <v>-0.19457013574660631</v>
      </c>
    </row>
    <row r="587" spans="1:8" x14ac:dyDescent="0.2">
      <c r="A587" s="13"/>
      <c r="B587" s="14" t="s">
        <v>556</v>
      </c>
      <c r="C587" s="15">
        <v>4</v>
      </c>
      <c r="D587" s="15">
        <v>2</v>
      </c>
      <c r="E587" s="16">
        <f t="shared" si="63"/>
        <v>9.0497737556561094E-3</v>
      </c>
      <c r="F587" s="16">
        <f t="shared" si="64"/>
        <v>5.0505050505050509E-3</v>
      </c>
      <c r="G587" s="16">
        <f t="shared" si="66"/>
        <v>-0.5</v>
      </c>
      <c r="H587" s="16">
        <f t="shared" si="65"/>
        <v>-4.5248868778280547E-3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2</v>
      </c>
      <c r="D589" s="15">
        <v>2</v>
      </c>
      <c r="E589" s="16">
        <f t="shared" si="63"/>
        <v>4.5248868778280547E-3</v>
      </c>
      <c r="F589" s="16">
        <f t="shared" si="64"/>
        <v>5.0505050505050509E-3</v>
      </c>
      <c r="G589" s="16">
        <f t="shared" si="66"/>
        <v>0</v>
      </c>
      <c r="H589" s="16">
        <f t="shared" si="65"/>
        <v>0</v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1</v>
      </c>
      <c r="D591" s="15">
        <v>1</v>
      </c>
      <c r="E591" s="16">
        <f t="shared" si="63"/>
        <v>2.2624434389140274E-3</v>
      </c>
      <c r="F591" s="16">
        <f t="shared" si="64"/>
        <v>2.5252525252525255E-3</v>
      </c>
      <c r="G591" s="16">
        <f t="shared" si="66"/>
        <v>0</v>
      </c>
      <c r="H591" s="16">
        <f t="shared" si="65"/>
        <v>0</v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12</v>
      </c>
      <c r="D593" s="15">
        <v>4</v>
      </c>
      <c r="E593" s="16">
        <f t="shared" si="63"/>
        <v>2.7149321266968326E-2</v>
      </c>
      <c r="F593" s="16">
        <f t="shared" si="64"/>
        <v>1.0101010101010102E-2</v>
      </c>
      <c r="G593" s="16">
        <f t="shared" si="66"/>
        <v>-0.66666666666666663</v>
      </c>
      <c r="H593" s="16">
        <f t="shared" si="65"/>
        <v>-1.8099547511312215E-2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15</v>
      </c>
      <c r="D597" s="15">
        <v>6</v>
      </c>
      <c r="E597" s="16">
        <f t="shared" si="63"/>
        <v>3.3936651583710405E-2</v>
      </c>
      <c r="F597" s="16">
        <f t="shared" si="64"/>
        <v>1.5151515151515152E-2</v>
      </c>
      <c r="G597" s="16">
        <f t="shared" si="66"/>
        <v>-0.6</v>
      </c>
      <c r="H597" s="16">
        <f t="shared" si="65"/>
        <v>-2.0361990950226241E-2</v>
      </c>
    </row>
    <row r="598" spans="1:8" x14ac:dyDescent="0.2">
      <c r="A598" s="13"/>
      <c r="B598" s="14" t="s">
        <v>567</v>
      </c>
      <c r="C598" s="15">
        <v>21</v>
      </c>
      <c r="D598" s="15">
        <v>42</v>
      </c>
      <c r="E598" s="16">
        <f t="shared" si="63"/>
        <v>4.7511312217194568E-2</v>
      </c>
      <c r="F598" s="16">
        <f t="shared" si="64"/>
        <v>0.10606060606060606</v>
      </c>
      <c r="G598" s="16">
        <f t="shared" si="66"/>
        <v>1</v>
      </c>
      <c r="H598" s="16">
        <f t="shared" si="65"/>
        <v>4.7511312217194568E-2</v>
      </c>
    </row>
    <row r="599" spans="1:8" x14ac:dyDescent="0.2">
      <c r="A599" s="13"/>
      <c r="B599" s="14" t="s">
        <v>568</v>
      </c>
      <c r="C599" s="15">
        <v>8</v>
      </c>
      <c r="D599" s="15">
        <v>0</v>
      </c>
      <c r="E599" s="16">
        <f t="shared" si="63"/>
        <v>1.8099547511312219E-2</v>
      </c>
      <c r="F599" s="16" t="str">
        <f t="shared" si="64"/>
        <v/>
      </c>
      <c r="G599" s="16">
        <f t="shared" si="66"/>
        <v>-1</v>
      </c>
      <c r="H599" s="16">
        <f t="shared" si="65"/>
        <v>-1.8099547511312219E-2</v>
      </c>
    </row>
    <row r="600" spans="1:8" x14ac:dyDescent="0.2">
      <c r="A600" s="13"/>
      <c r="B600" s="14" t="s">
        <v>569</v>
      </c>
      <c r="C600" s="15">
        <v>32</v>
      </c>
      <c r="D600" s="15">
        <v>46</v>
      </c>
      <c r="E600" s="16">
        <f t="shared" si="63"/>
        <v>7.2398190045248875E-2</v>
      </c>
      <c r="F600" s="16">
        <f t="shared" si="64"/>
        <v>0.11616161616161616</v>
      </c>
      <c r="G600" s="16">
        <f t="shared" si="66"/>
        <v>0.4375</v>
      </c>
      <c r="H600" s="16">
        <f t="shared" si="65"/>
        <v>3.1674208144796386E-2</v>
      </c>
    </row>
    <row r="601" spans="1:8" x14ac:dyDescent="0.2">
      <c r="A601" s="13"/>
      <c r="B601" s="14" t="s">
        <v>570</v>
      </c>
      <c r="C601" s="15">
        <v>120</v>
      </c>
      <c r="D601" s="15">
        <v>239</v>
      </c>
      <c r="E601" s="16">
        <f t="shared" si="63"/>
        <v>0.27149321266968324</v>
      </c>
      <c r="F601" s="16">
        <f t="shared" si="64"/>
        <v>0.60353535353535348</v>
      </c>
      <c r="G601" s="16">
        <f t="shared" si="66"/>
        <v>0.9916666666666667</v>
      </c>
      <c r="H601" s="16">
        <f t="shared" si="65"/>
        <v>0.26923076923076922</v>
      </c>
    </row>
    <row r="602" spans="1:8" x14ac:dyDescent="0.2">
      <c r="A602" s="13"/>
      <c r="B602" s="14" t="s">
        <v>571</v>
      </c>
      <c r="C602" s="15">
        <v>0</v>
      </c>
      <c r="D602" s="15">
        <v>1</v>
      </c>
      <c r="E602" s="16" t="str">
        <f t="shared" si="63"/>
        <v/>
      </c>
      <c r="F602" s="16">
        <f t="shared" si="64"/>
        <v>2.5252525252525255E-3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5</v>
      </c>
      <c r="D603" s="15">
        <v>5</v>
      </c>
      <c r="E603" s="16">
        <f t="shared" si="63"/>
        <v>1.1312217194570135E-2</v>
      </c>
      <c r="F603" s="16">
        <f t="shared" si="64"/>
        <v>1.2626262626262626E-2</v>
      </c>
      <c r="G603" s="16">
        <f t="shared" si="66"/>
        <v>0</v>
      </c>
      <c r="H603" s="16">
        <f t="shared" si="65"/>
        <v>0</v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2</v>
      </c>
      <c r="D605" s="15">
        <v>0</v>
      </c>
      <c r="E605" s="16">
        <f t="shared" si="63"/>
        <v>4.5248868778280547E-3</v>
      </c>
      <c r="F605" s="16" t="str">
        <f t="shared" si="64"/>
        <v/>
      </c>
      <c r="G605" s="16">
        <f t="shared" si="66"/>
        <v>-1</v>
      </c>
      <c r="H605" s="16">
        <f t="shared" si="65"/>
        <v>-4.5248868778280547E-3</v>
      </c>
    </row>
    <row r="606" spans="1:8" x14ac:dyDescent="0.2">
      <c r="A606" s="13"/>
      <c r="B606" s="14" t="s">
        <v>575</v>
      </c>
      <c r="C606" s="15">
        <v>0</v>
      </c>
      <c r="D606" s="15">
        <v>1</v>
      </c>
      <c r="E606" s="16" t="str">
        <f t="shared" si="63"/>
        <v/>
      </c>
      <c r="F606" s="16">
        <f t="shared" si="64"/>
        <v>2.5252525252525255E-3</v>
      </c>
      <c r="G606" s="16">
        <f t="shared" si="66"/>
        <v>1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33</v>
      </c>
      <c r="D608" s="15">
        <v>4</v>
      </c>
      <c r="E608" s="16">
        <f t="shared" si="63"/>
        <v>7.4660633484162894E-2</v>
      </c>
      <c r="F608" s="16">
        <f t="shared" si="64"/>
        <v>1.0101010101010102E-2</v>
      </c>
      <c r="G608" s="16">
        <f t="shared" si="66"/>
        <v>-0.87878787878787878</v>
      </c>
      <c r="H608" s="16">
        <f t="shared" si="65"/>
        <v>-6.561085972850679E-2</v>
      </c>
    </row>
    <row r="609" spans="1:8" ht="25.5" x14ac:dyDescent="0.2">
      <c r="A609" s="13"/>
      <c r="B609" s="14" t="s">
        <v>578</v>
      </c>
      <c r="C609" s="15">
        <v>4</v>
      </c>
      <c r="D609" s="15">
        <v>2</v>
      </c>
      <c r="E609" s="16">
        <f t="shared" si="63"/>
        <v>9.0497737556561094E-3</v>
      </c>
      <c r="F609" s="16">
        <f t="shared" si="64"/>
        <v>5.0505050505050509E-3</v>
      </c>
      <c r="G609" s="16">
        <f t="shared" si="66"/>
        <v>-0.5</v>
      </c>
      <c r="H609" s="16">
        <f t="shared" si="65"/>
        <v>-4.5248868778280547E-3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618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619</v>
      </c>
      <c r="C8" s="11">
        <f>+C19+C75+C173+C349+C582</f>
        <v>4734</v>
      </c>
      <c r="D8" s="12">
        <f>+D19+D75+D173+D349+D582</f>
        <v>2923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-0.38255175327418672</v>
      </c>
      <c r="H8" s="9">
        <f t="shared" ref="H8:H13" si="1">+IF(OR(AND(E8=""),(G8="")),"",E8*G8)</f>
        <v>-0.38255175327418672</v>
      </c>
    </row>
    <row r="9" spans="1:8" x14ac:dyDescent="0.2">
      <c r="A9" s="13"/>
      <c r="B9" s="14" t="s">
        <v>7</v>
      </c>
      <c r="C9" s="15">
        <f>+C19</f>
        <v>11</v>
      </c>
      <c r="D9" s="15">
        <f>+D19</f>
        <v>11</v>
      </c>
      <c r="E9" s="16">
        <f t="shared" ref="E9:F13" si="2">+C9/C$8</f>
        <v>2.3236163920574565E-3</v>
      </c>
      <c r="F9" s="16">
        <f t="shared" si="2"/>
        <v>3.7632569278138899E-3</v>
      </c>
      <c r="G9" s="16">
        <f t="shared" si="0"/>
        <v>0</v>
      </c>
      <c r="H9" s="16">
        <f t="shared" si="1"/>
        <v>0</v>
      </c>
    </row>
    <row r="10" spans="1:8" x14ac:dyDescent="0.2">
      <c r="A10" s="13"/>
      <c r="B10" s="14" t="s">
        <v>8</v>
      </c>
      <c r="C10" s="15">
        <f>+C75</f>
        <v>209</v>
      </c>
      <c r="D10" s="15">
        <f>+D75</f>
        <v>222</v>
      </c>
      <c r="E10" s="16">
        <f t="shared" si="2"/>
        <v>4.4148711449091674E-2</v>
      </c>
      <c r="F10" s="16">
        <f t="shared" si="2"/>
        <v>7.5949367088607597E-2</v>
      </c>
      <c r="G10" s="16">
        <f t="shared" si="0"/>
        <v>6.2200956937799042E-2</v>
      </c>
      <c r="H10" s="16">
        <f t="shared" si="1"/>
        <v>2.7460920997042669E-3</v>
      </c>
    </row>
    <row r="11" spans="1:8" ht="25.5" x14ac:dyDescent="0.2">
      <c r="A11" s="13"/>
      <c r="B11" s="14" t="s">
        <v>9</v>
      </c>
      <c r="C11" s="15">
        <f>+C173</f>
        <v>794</v>
      </c>
      <c r="D11" s="15">
        <f>+D173</f>
        <v>582</v>
      </c>
      <c r="E11" s="16">
        <f t="shared" si="2"/>
        <v>0.1677228559357837</v>
      </c>
      <c r="F11" s="16">
        <f t="shared" si="2"/>
        <v>0.19911050290797128</v>
      </c>
      <c r="G11" s="16">
        <f t="shared" si="0"/>
        <v>-0.26700251889168763</v>
      </c>
      <c r="H11" s="16">
        <f t="shared" si="1"/>
        <v>-4.4782425010561892E-2</v>
      </c>
    </row>
    <row r="12" spans="1:8" x14ac:dyDescent="0.2">
      <c r="A12" s="13"/>
      <c r="B12" s="14" t="s">
        <v>10</v>
      </c>
      <c r="C12" s="15">
        <f>+C349</f>
        <v>3166</v>
      </c>
      <c r="D12" s="15">
        <f>+D349</f>
        <v>1583</v>
      </c>
      <c r="E12" s="16">
        <f t="shared" si="2"/>
        <v>0.66877904520490072</v>
      </c>
      <c r="F12" s="16">
        <f t="shared" si="2"/>
        <v>0.54156688333903524</v>
      </c>
      <c r="G12" s="16">
        <f t="shared" si="0"/>
        <v>-0.5</v>
      </c>
      <c r="H12" s="16">
        <f t="shared" si="1"/>
        <v>-0.33438952260245036</v>
      </c>
    </row>
    <row r="13" spans="1:8" x14ac:dyDescent="0.2">
      <c r="A13" s="13"/>
      <c r="B13" s="14" t="s">
        <v>11</v>
      </c>
      <c r="C13" s="15">
        <f>+C582</f>
        <v>554</v>
      </c>
      <c r="D13" s="15">
        <f>+D582</f>
        <v>525</v>
      </c>
      <c r="E13" s="16">
        <f t="shared" si="2"/>
        <v>0.11702577101816646</v>
      </c>
      <c r="F13" s="16">
        <f t="shared" si="2"/>
        <v>0.17960998973657202</v>
      </c>
      <c r="G13" s="16">
        <f t="shared" si="0"/>
        <v>-5.2346570397111915E-2</v>
      </c>
      <c r="H13" s="16">
        <f t="shared" si="1"/>
        <v>-6.1258977608787497E-3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11</v>
      </c>
      <c r="D19" s="18">
        <f>SUM(D20:D69)</f>
        <v>11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</v>
      </c>
      <c r="H19" s="19">
        <f t="shared" ref="H19:H50" si="5">+IF(OR(AND(E19=""),(G19="")),"",E19*G19)</f>
        <v>0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1</v>
      </c>
      <c r="D21" s="15">
        <v>0</v>
      </c>
      <c r="E21" s="16">
        <f t="shared" si="3"/>
        <v>9.0909090909090912E-2</v>
      </c>
      <c r="F21" s="16" t="str">
        <f t="shared" si="4"/>
        <v/>
      </c>
      <c r="G21" s="16">
        <f t="shared" si="6"/>
        <v>-1</v>
      </c>
      <c r="H21" s="16">
        <f t="shared" si="5"/>
        <v>-9.0909090909090912E-2</v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1</v>
      </c>
      <c r="E25" s="16" t="str">
        <f t="shared" si="3"/>
        <v/>
      </c>
      <c r="F25" s="16">
        <f t="shared" si="4"/>
        <v>9.0909090909090912E-2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1</v>
      </c>
      <c r="D27" s="15">
        <v>1</v>
      </c>
      <c r="E27" s="16">
        <f t="shared" si="3"/>
        <v>9.0909090909090912E-2</v>
      </c>
      <c r="F27" s="16">
        <f t="shared" si="4"/>
        <v>9.0909090909090912E-2</v>
      </c>
      <c r="G27" s="16">
        <f t="shared" si="6"/>
        <v>0</v>
      </c>
      <c r="H27" s="16">
        <f t="shared" si="5"/>
        <v>0</v>
      </c>
    </row>
    <row r="28" spans="1:8" x14ac:dyDescent="0.2">
      <c r="A28" s="13"/>
      <c r="B28" s="14" t="s">
        <v>22</v>
      </c>
      <c r="C28" s="15">
        <v>0</v>
      </c>
      <c r="D28" s="15">
        <v>1</v>
      </c>
      <c r="E28" s="16" t="str">
        <f t="shared" si="3"/>
        <v/>
      </c>
      <c r="F28" s="16">
        <f t="shared" si="4"/>
        <v>9.0909090909090912E-2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2</v>
      </c>
      <c r="E29" s="16" t="str">
        <f t="shared" si="3"/>
        <v/>
      </c>
      <c r="F29" s="16">
        <f t="shared" si="4"/>
        <v>0.18181818181818182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5</v>
      </c>
      <c r="D30" s="15">
        <v>0</v>
      </c>
      <c r="E30" s="16">
        <f t="shared" si="3"/>
        <v>0.45454545454545453</v>
      </c>
      <c r="F30" s="16" t="str">
        <f t="shared" si="4"/>
        <v/>
      </c>
      <c r="G30" s="16">
        <f t="shared" si="6"/>
        <v>-1</v>
      </c>
      <c r="H30" s="16">
        <f t="shared" si="5"/>
        <v>-0.45454545454545453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2</v>
      </c>
      <c r="E36" s="16" t="str">
        <f t="shared" si="3"/>
        <v/>
      </c>
      <c r="F36" s="16">
        <f t="shared" si="4"/>
        <v>0.18181818181818182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1</v>
      </c>
      <c r="E40" s="16" t="str">
        <f t="shared" si="3"/>
        <v/>
      </c>
      <c r="F40" s="16">
        <f t="shared" si="4"/>
        <v>9.0909090909090912E-2</v>
      </c>
      <c r="G40" s="16">
        <f t="shared" si="6"/>
        <v>1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1</v>
      </c>
      <c r="D50" s="15">
        <v>0</v>
      </c>
      <c r="E50" s="16">
        <f t="shared" si="3"/>
        <v>9.0909090909090912E-2</v>
      </c>
      <c r="F50" s="16" t="str">
        <f t="shared" si="4"/>
        <v/>
      </c>
      <c r="G50" s="16">
        <f t="shared" si="6"/>
        <v>-1</v>
      </c>
      <c r="H50" s="16">
        <f t="shared" si="5"/>
        <v>-9.0909090909090912E-2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1</v>
      </c>
      <c r="E56" s="16" t="str">
        <f t="shared" si="7"/>
        <v/>
      </c>
      <c r="F56" s="16">
        <f t="shared" si="8"/>
        <v>9.0909090909090912E-2</v>
      </c>
      <c r="G56" s="16">
        <f t="shared" si="10"/>
        <v>1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1</v>
      </c>
      <c r="E59" s="16" t="str">
        <f t="shared" si="7"/>
        <v/>
      </c>
      <c r="F59" s="16">
        <f t="shared" si="8"/>
        <v>9.0909090909090912E-2</v>
      </c>
      <c r="G59" s="16">
        <f t="shared" si="10"/>
        <v>1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1</v>
      </c>
      <c r="E61" s="16" t="str">
        <f t="shared" si="7"/>
        <v/>
      </c>
      <c r="F61" s="16">
        <f t="shared" si="8"/>
        <v>9.0909090909090912E-2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1</v>
      </c>
      <c r="D62" s="15">
        <v>0</v>
      </c>
      <c r="E62" s="16">
        <f t="shared" si="7"/>
        <v>9.0909090909090912E-2</v>
      </c>
      <c r="F62" s="16" t="str">
        <f t="shared" si="8"/>
        <v/>
      </c>
      <c r="G62" s="16">
        <f t="shared" si="10"/>
        <v>-1</v>
      </c>
      <c r="H62" s="16">
        <f t="shared" si="9"/>
        <v>-9.0909090909090912E-2</v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2</v>
      </c>
      <c r="D64" s="15">
        <v>0</v>
      </c>
      <c r="E64" s="16">
        <f t="shared" si="7"/>
        <v>0.18181818181818182</v>
      </c>
      <c r="F64" s="16" t="str">
        <f t="shared" si="8"/>
        <v/>
      </c>
      <c r="G64" s="16">
        <f t="shared" si="10"/>
        <v>-1</v>
      </c>
      <c r="H64" s="16">
        <f t="shared" si="9"/>
        <v>-0.18181818181818182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209</v>
      </c>
      <c r="D75" s="18">
        <f>SUM(D76:D167)</f>
        <v>222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6.2200956937799042E-2</v>
      </c>
      <c r="H75" s="19">
        <f t="shared" ref="H75:H106" si="13">+IF(OR(AND(E75=""),(G75="")),"",E75*G75)</f>
        <v>6.2200956937799042E-2</v>
      </c>
    </row>
    <row r="76" spans="1:8" x14ac:dyDescent="0.2">
      <c r="A76" s="13"/>
      <c r="B76" s="14" t="s">
        <v>64</v>
      </c>
      <c r="C76" s="15">
        <v>3</v>
      </c>
      <c r="D76" s="15">
        <v>2</v>
      </c>
      <c r="E76" s="16">
        <f t="shared" si="11"/>
        <v>1.4354066985645933E-2</v>
      </c>
      <c r="F76" s="16">
        <f t="shared" si="12"/>
        <v>9.0090090090090089E-3</v>
      </c>
      <c r="G76" s="16">
        <f t="shared" ref="G76:G107" si="14">+IF(AND(C76=0,D76=0)," ",IF(C76=0,1,IF(D76=0,-1,(D76-C76)/C76)))</f>
        <v>-0.33333333333333331</v>
      </c>
      <c r="H76" s="16">
        <f t="shared" si="13"/>
        <v>-4.7846889952153108E-3</v>
      </c>
    </row>
    <row r="77" spans="1:8" ht="25.5" x14ac:dyDescent="0.2">
      <c r="A77" s="13"/>
      <c r="B77" s="14" t="s">
        <v>65</v>
      </c>
      <c r="C77" s="15">
        <v>5</v>
      </c>
      <c r="D77" s="15">
        <v>5</v>
      </c>
      <c r="E77" s="16">
        <f t="shared" si="11"/>
        <v>2.3923444976076555E-2</v>
      </c>
      <c r="F77" s="16">
        <f t="shared" si="12"/>
        <v>2.2522522522522521E-2</v>
      </c>
      <c r="G77" s="16">
        <f t="shared" si="14"/>
        <v>0</v>
      </c>
      <c r="H77" s="16">
        <f t="shared" si="13"/>
        <v>0</v>
      </c>
    </row>
    <row r="78" spans="1:8" x14ac:dyDescent="0.2">
      <c r="A78" s="13"/>
      <c r="B78" s="14" t="s">
        <v>66</v>
      </c>
      <c r="C78" s="15">
        <v>0</v>
      </c>
      <c r="D78" s="15">
        <v>9</v>
      </c>
      <c r="E78" s="16" t="str">
        <f t="shared" si="11"/>
        <v/>
      </c>
      <c r="F78" s="16">
        <f t="shared" si="12"/>
        <v>4.0540540540540543E-2</v>
      </c>
      <c r="G78" s="16">
        <f t="shared" si="14"/>
        <v>1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4</v>
      </c>
      <c r="D79" s="15">
        <v>2</v>
      </c>
      <c r="E79" s="16">
        <f t="shared" si="11"/>
        <v>1.9138755980861243E-2</v>
      </c>
      <c r="F79" s="16">
        <f t="shared" si="12"/>
        <v>9.0090090090090089E-3</v>
      </c>
      <c r="G79" s="16">
        <f t="shared" si="14"/>
        <v>-0.5</v>
      </c>
      <c r="H79" s="16">
        <f t="shared" si="13"/>
        <v>-9.5693779904306216E-3</v>
      </c>
    </row>
    <row r="80" spans="1:8" ht="25.5" x14ac:dyDescent="0.2">
      <c r="A80" s="13"/>
      <c r="B80" s="14" t="s">
        <v>68</v>
      </c>
      <c r="C80" s="15">
        <v>4</v>
      </c>
      <c r="D80" s="15">
        <v>2</v>
      </c>
      <c r="E80" s="16">
        <f t="shared" si="11"/>
        <v>1.9138755980861243E-2</v>
      </c>
      <c r="F80" s="16">
        <f t="shared" si="12"/>
        <v>9.0090090090090089E-3</v>
      </c>
      <c r="G80" s="16">
        <f t="shared" si="14"/>
        <v>-0.5</v>
      </c>
      <c r="H80" s="16">
        <f t="shared" si="13"/>
        <v>-9.5693779904306216E-3</v>
      </c>
    </row>
    <row r="81" spans="1:8" x14ac:dyDescent="0.2">
      <c r="A81" s="13"/>
      <c r="B81" s="14" t="s">
        <v>69</v>
      </c>
      <c r="C81" s="15">
        <v>0</v>
      </c>
      <c r="D81" s="15">
        <v>1</v>
      </c>
      <c r="E81" s="16" t="str">
        <f t="shared" si="11"/>
        <v/>
      </c>
      <c r="F81" s="16">
        <f t="shared" si="12"/>
        <v>4.5045045045045045E-3</v>
      </c>
      <c r="G81" s="16">
        <f t="shared" si="14"/>
        <v>1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9</v>
      </c>
      <c r="D82" s="15">
        <v>2</v>
      </c>
      <c r="E82" s="16">
        <f t="shared" si="11"/>
        <v>4.3062200956937802E-2</v>
      </c>
      <c r="F82" s="16">
        <f t="shared" si="12"/>
        <v>9.0090090090090089E-3</v>
      </c>
      <c r="G82" s="16">
        <f t="shared" si="14"/>
        <v>-0.77777777777777779</v>
      </c>
      <c r="H82" s="16">
        <f t="shared" si="13"/>
        <v>-3.3492822966507178E-2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1</v>
      </c>
      <c r="E85" s="16" t="str">
        <f t="shared" si="11"/>
        <v/>
      </c>
      <c r="F85" s="16">
        <f t="shared" si="12"/>
        <v>4.5045045045045045E-3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3</v>
      </c>
      <c r="D87" s="15">
        <v>2</v>
      </c>
      <c r="E87" s="16">
        <f t="shared" si="11"/>
        <v>1.4354066985645933E-2</v>
      </c>
      <c r="F87" s="16">
        <f t="shared" si="12"/>
        <v>9.0090090090090089E-3</v>
      </c>
      <c r="G87" s="16">
        <f t="shared" si="14"/>
        <v>-0.33333333333333331</v>
      </c>
      <c r="H87" s="16">
        <f t="shared" si="13"/>
        <v>-4.7846889952153108E-3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3</v>
      </c>
      <c r="D89" s="15">
        <v>62</v>
      </c>
      <c r="E89" s="16">
        <f t="shared" si="11"/>
        <v>1.4354066985645933E-2</v>
      </c>
      <c r="F89" s="16">
        <f t="shared" si="12"/>
        <v>0.27927927927927926</v>
      </c>
      <c r="G89" s="16">
        <f t="shared" si="14"/>
        <v>19.666666666666668</v>
      </c>
      <c r="H89" s="16">
        <f t="shared" si="13"/>
        <v>0.28229665071770338</v>
      </c>
    </row>
    <row r="90" spans="1:8" x14ac:dyDescent="0.2">
      <c r="A90" s="13"/>
      <c r="B90" s="14" t="s">
        <v>78</v>
      </c>
      <c r="C90" s="15">
        <v>22</v>
      </c>
      <c r="D90" s="15">
        <v>3</v>
      </c>
      <c r="E90" s="16">
        <f t="shared" si="11"/>
        <v>0.10526315789473684</v>
      </c>
      <c r="F90" s="16">
        <f t="shared" si="12"/>
        <v>1.3513513513513514E-2</v>
      </c>
      <c r="G90" s="16">
        <f t="shared" si="14"/>
        <v>-0.86363636363636365</v>
      </c>
      <c r="H90" s="16">
        <f t="shared" si="13"/>
        <v>-9.0909090909090912E-2</v>
      </c>
    </row>
    <row r="91" spans="1:8" x14ac:dyDescent="0.2">
      <c r="A91" s="13"/>
      <c r="B91" s="14" t="s">
        <v>79</v>
      </c>
      <c r="C91" s="15">
        <v>21</v>
      </c>
      <c r="D91" s="15">
        <v>20</v>
      </c>
      <c r="E91" s="16">
        <f t="shared" si="11"/>
        <v>0.10047846889952153</v>
      </c>
      <c r="F91" s="16">
        <f t="shared" si="12"/>
        <v>9.0090090090090086E-2</v>
      </c>
      <c r="G91" s="16">
        <f t="shared" si="14"/>
        <v>-4.7619047619047616E-2</v>
      </c>
      <c r="H91" s="16">
        <f t="shared" si="13"/>
        <v>-4.7846889952153108E-3</v>
      </c>
    </row>
    <row r="92" spans="1:8" x14ac:dyDescent="0.2">
      <c r="A92" s="13"/>
      <c r="B92" s="14" t="s">
        <v>80</v>
      </c>
      <c r="C92" s="15">
        <v>2</v>
      </c>
      <c r="D92" s="15">
        <v>4</v>
      </c>
      <c r="E92" s="16">
        <f t="shared" si="11"/>
        <v>9.5693779904306216E-3</v>
      </c>
      <c r="F92" s="16">
        <f t="shared" si="12"/>
        <v>1.8018018018018018E-2</v>
      </c>
      <c r="G92" s="16">
        <f t="shared" si="14"/>
        <v>1</v>
      </c>
      <c r="H92" s="16">
        <f t="shared" si="13"/>
        <v>9.5693779904306216E-3</v>
      </c>
    </row>
    <row r="93" spans="1:8" x14ac:dyDescent="0.2">
      <c r="A93" s="13"/>
      <c r="B93" s="14" t="s">
        <v>81</v>
      </c>
      <c r="C93" s="15">
        <v>0</v>
      </c>
      <c r="D93" s="15">
        <v>3</v>
      </c>
      <c r="E93" s="16" t="str">
        <f t="shared" si="11"/>
        <v/>
      </c>
      <c r="F93" s="16">
        <f t="shared" si="12"/>
        <v>1.3513513513513514E-2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1</v>
      </c>
      <c r="D94" s="15">
        <v>4</v>
      </c>
      <c r="E94" s="16">
        <f t="shared" si="11"/>
        <v>4.7846889952153108E-3</v>
      </c>
      <c r="F94" s="16">
        <f t="shared" si="12"/>
        <v>1.8018018018018018E-2</v>
      </c>
      <c r="G94" s="16">
        <f t="shared" si="14"/>
        <v>3</v>
      </c>
      <c r="H94" s="16">
        <f t="shared" si="13"/>
        <v>1.4354066985645932E-2</v>
      </c>
    </row>
    <row r="95" spans="1:8" x14ac:dyDescent="0.2">
      <c r="A95" s="13"/>
      <c r="B95" s="14" t="s">
        <v>83</v>
      </c>
      <c r="C95" s="15">
        <v>1</v>
      </c>
      <c r="D95" s="15">
        <v>1</v>
      </c>
      <c r="E95" s="16">
        <f t="shared" si="11"/>
        <v>4.7846889952153108E-3</v>
      </c>
      <c r="F95" s="16">
        <f t="shared" si="12"/>
        <v>4.5045045045045045E-3</v>
      </c>
      <c r="G95" s="16">
        <f t="shared" si="14"/>
        <v>0</v>
      </c>
      <c r="H95" s="16">
        <f t="shared" si="13"/>
        <v>0</v>
      </c>
    </row>
    <row r="96" spans="1:8" x14ac:dyDescent="0.2">
      <c r="A96" s="13"/>
      <c r="B96" s="14" t="s">
        <v>84</v>
      </c>
      <c r="C96" s="15">
        <v>0</v>
      </c>
      <c r="D96" s="15">
        <v>1</v>
      </c>
      <c r="E96" s="16" t="str">
        <f t="shared" si="11"/>
        <v/>
      </c>
      <c r="F96" s="16">
        <f t="shared" si="12"/>
        <v>4.5045045045045045E-3</v>
      </c>
      <c r="G96" s="16">
        <f t="shared" si="14"/>
        <v>1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3</v>
      </c>
      <c r="D99" s="15">
        <v>2</v>
      </c>
      <c r="E99" s="16">
        <f t="shared" si="11"/>
        <v>1.4354066985645933E-2</v>
      </c>
      <c r="F99" s="16">
        <f t="shared" si="12"/>
        <v>9.0090090090090089E-3</v>
      </c>
      <c r="G99" s="16">
        <f t="shared" si="14"/>
        <v>-0.33333333333333331</v>
      </c>
      <c r="H99" s="16">
        <f t="shared" si="13"/>
        <v>-4.7846889952153108E-3</v>
      </c>
    </row>
    <row r="100" spans="1:8" x14ac:dyDescent="0.2">
      <c r="A100" s="13"/>
      <c r="B100" s="14" t="s">
        <v>88</v>
      </c>
      <c r="C100" s="15">
        <v>0</v>
      </c>
      <c r="D100" s="15">
        <v>3</v>
      </c>
      <c r="E100" s="16" t="str">
        <f t="shared" si="11"/>
        <v/>
      </c>
      <c r="F100" s="16">
        <f t="shared" si="12"/>
        <v>1.3513513513513514E-2</v>
      </c>
      <c r="G100" s="16">
        <f t="shared" si="14"/>
        <v>1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12</v>
      </c>
      <c r="D102" s="15">
        <v>6</v>
      </c>
      <c r="E102" s="16">
        <f t="shared" si="11"/>
        <v>5.7416267942583733E-2</v>
      </c>
      <c r="F102" s="16">
        <f t="shared" si="12"/>
        <v>2.7027027027027029E-2</v>
      </c>
      <c r="G102" s="16">
        <f t="shared" si="14"/>
        <v>-0.5</v>
      </c>
      <c r="H102" s="16">
        <f t="shared" si="13"/>
        <v>-2.8708133971291867E-2</v>
      </c>
    </row>
    <row r="103" spans="1:8" x14ac:dyDescent="0.2">
      <c r="A103" s="13"/>
      <c r="B103" s="14" t="s">
        <v>91</v>
      </c>
      <c r="C103" s="15">
        <v>2</v>
      </c>
      <c r="D103" s="15">
        <v>0</v>
      </c>
      <c r="E103" s="16">
        <f t="shared" si="11"/>
        <v>9.5693779904306216E-3</v>
      </c>
      <c r="F103" s="16" t="str">
        <f t="shared" si="12"/>
        <v/>
      </c>
      <c r="G103" s="16">
        <f t="shared" si="14"/>
        <v>-1</v>
      </c>
      <c r="H103" s="16">
        <f t="shared" si="13"/>
        <v>-9.5693779904306216E-3</v>
      </c>
    </row>
    <row r="104" spans="1:8" x14ac:dyDescent="0.2">
      <c r="A104" s="13"/>
      <c r="B104" s="14" t="s">
        <v>92</v>
      </c>
      <c r="C104" s="15">
        <v>7</v>
      </c>
      <c r="D104" s="15">
        <v>9</v>
      </c>
      <c r="E104" s="16">
        <f t="shared" si="11"/>
        <v>3.3492822966507178E-2</v>
      </c>
      <c r="F104" s="16">
        <f t="shared" si="12"/>
        <v>4.0540540540540543E-2</v>
      </c>
      <c r="G104" s="16">
        <f t="shared" si="14"/>
        <v>0.2857142857142857</v>
      </c>
      <c r="H104" s="16">
        <f t="shared" si="13"/>
        <v>9.5693779904306216E-3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1</v>
      </c>
      <c r="D106" s="15">
        <v>1</v>
      </c>
      <c r="E106" s="16">
        <f t="shared" si="11"/>
        <v>4.7846889952153108E-3</v>
      </c>
      <c r="F106" s="16">
        <f t="shared" si="12"/>
        <v>4.5045045045045045E-3</v>
      </c>
      <c r="G106" s="16">
        <f t="shared" si="14"/>
        <v>0</v>
      </c>
      <c r="H106" s="16">
        <f t="shared" si="13"/>
        <v>0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1</v>
      </c>
      <c r="E109" s="16" t="str">
        <f t="shared" si="15"/>
        <v/>
      </c>
      <c r="F109" s="16">
        <f t="shared" si="16"/>
        <v>4.5045045045045045E-3</v>
      </c>
      <c r="G109" s="16">
        <f t="shared" si="18"/>
        <v>1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3</v>
      </c>
      <c r="D111" s="15">
        <v>1</v>
      </c>
      <c r="E111" s="16">
        <f t="shared" si="15"/>
        <v>1.4354066985645933E-2</v>
      </c>
      <c r="F111" s="16">
        <f t="shared" si="16"/>
        <v>4.5045045045045045E-3</v>
      </c>
      <c r="G111" s="16">
        <f t="shared" si="18"/>
        <v>-0.66666666666666663</v>
      </c>
      <c r="H111" s="16">
        <f t="shared" si="17"/>
        <v>-9.5693779904306216E-3</v>
      </c>
    </row>
    <row r="112" spans="1:8" ht="25.5" x14ac:dyDescent="0.2">
      <c r="A112" s="13"/>
      <c r="B112" s="14" t="s">
        <v>101</v>
      </c>
      <c r="C112" s="15">
        <v>1</v>
      </c>
      <c r="D112" s="15">
        <v>4</v>
      </c>
      <c r="E112" s="16">
        <f t="shared" si="15"/>
        <v>4.7846889952153108E-3</v>
      </c>
      <c r="F112" s="16">
        <f t="shared" si="16"/>
        <v>1.8018018018018018E-2</v>
      </c>
      <c r="G112" s="16">
        <f t="shared" si="18"/>
        <v>3</v>
      </c>
      <c r="H112" s="16">
        <f t="shared" si="17"/>
        <v>1.4354066985645932E-2</v>
      </c>
    </row>
    <row r="113" spans="1:8" ht="25.5" x14ac:dyDescent="0.2">
      <c r="A113" s="13"/>
      <c r="B113" s="14" t="s">
        <v>102</v>
      </c>
      <c r="C113" s="15">
        <v>2</v>
      </c>
      <c r="D113" s="15">
        <v>1</v>
      </c>
      <c r="E113" s="16">
        <f t="shared" si="15"/>
        <v>9.5693779904306216E-3</v>
      </c>
      <c r="F113" s="16">
        <f t="shared" si="16"/>
        <v>4.5045045045045045E-3</v>
      </c>
      <c r="G113" s="16">
        <f t="shared" si="18"/>
        <v>-0.5</v>
      </c>
      <c r="H113" s="16">
        <f t="shared" si="17"/>
        <v>-4.7846889952153108E-3</v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8</v>
      </c>
      <c r="D115" s="15">
        <v>3</v>
      </c>
      <c r="E115" s="16">
        <f t="shared" si="15"/>
        <v>3.8277511961722487E-2</v>
      </c>
      <c r="F115" s="16">
        <f t="shared" si="16"/>
        <v>1.3513513513513514E-2</v>
      </c>
      <c r="G115" s="16">
        <f t="shared" si="18"/>
        <v>-0.625</v>
      </c>
      <c r="H115" s="16">
        <f t="shared" si="17"/>
        <v>-2.3923444976076555E-2</v>
      </c>
    </row>
    <row r="116" spans="1:8" x14ac:dyDescent="0.2">
      <c r="A116" s="13"/>
      <c r="B116" s="14" t="s">
        <v>105</v>
      </c>
      <c r="C116" s="15">
        <v>0</v>
      </c>
      <c r="D116" s="15">
        <v>1</v>
      </c>
      <c r="E116" s="16" t="str">
        <f t="shared" si="15"/>
        <v/>
      </c>
      <c r="F116" s="16">
        <f t="shared" si="16"/>
        <v>4.5045045045045045E-3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1</v>
      </c>
      <c r="D120" s="15">
        <v>1</v>
      </c>
      <c r="E120" s="16">
        <f t="shared" si="15"/>
        <v>4.7846889952153108E-3</v>
      </c>
      <c r="F120" s="16">
        <f t="shared" si="16"/>
        <v>4.5045045045045045E-3</v>
      </c>
      <c r="G120" s="16">
        <f t="shared" si="18"/>
        <v>0</v>
      </c>
      <c r="H120" s="16">
        <f t="shared" si="17"/>
        <v>0</v>
      </c>
    </row>
    <row r="121" spans="1:8" x14ac:dyDescent="0.2">
      <c r="A121" s="13"/>
      <c r="B121" s="14" t="s">
        <v>110</v>
      </c>
      <c r="C121" s="15">
        <v>1</v>
      </c>
      <c r="D121" s="15">
        <v>1</v>
      </c>
      <c r="E121" s="16">
        <f t="shared" si="15"/>
        <v>4.7846889952153108E-3</v>
      </c>
      <c r="F121" s="16">
        <f t="shared" si="16"/>
        <v>4.5045045045045045E-3</v>
      </c>
      <c r="G121" s="16">
        <f t="shared" si="18"/>
        <v>0</v>
      </c>
      <c r="H121" s="16">
        <f t="shared" si="17"/>
        <v>0</v>
      </c>
    </row>
    <row r="122" spans="1:8" x14ac:dyDescent="0.2">
      <c r="A122" s="13"/>
      <c r="B122" s="14" t="s">
        <v>111</v>
      </c>
      <c r="C122" s="15">
        <v>0</v>
      </c>
      <c r="D122" s="15">
        <v>1</v>
      </c>
      <c r="E122" s="16" t="str">
        <f t="shared" si="15"/>
        <v/>
      </c>
      <c r="F122" s="16">
        <f t="shared" si="16"/>
        <v>4.5045045045045045E-3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8</v>
      </c>
      <c r="D125" s="15">
        <v>2</v>
      </c>
      <c r="E125" s="16">
        <f t="shared" si="15"/>
        <v>3.8277511961722487E-2</v>
      </c>
      <c r="F125" s="16">
        <f t="shared" si="16"/>
        <v>9.0090090090090089E-3</v>
      </c>
      <c r="G125" s="16">
        <f t="shared" si="18"/>
        <v>-0.75</v>
      </c>
      <c r="H125" s="16">
        <f t="shared" si="17"/>
        <v>-2.8708133971291863E-2</v>
      </c>
    </row>
    <row r="126" spans="1:8" x14ac:dyDescent="0.2">
      <c r="A126" s="13"/>
      <c r="B126" s="14" t="s">
        <v>115</v>
      </c>
      <c r="C126" s="15">
        <v>4</v>
      </c>
      <c r="D126" s="15">
        <v>1</v>
      </c>
      <c r="E126" s="16">
        <f t="shared" si="15"/>
        <v>1.9138755980861243E-2</v>
      </c>
      <c r="F126" s="16">
        <f t="shared" si="16"/>
        <v>4.5045045045045045E-3</v>
      </c>
      <c r="G126" s="16">
        <f t="shared" si="18"/>
        <v>-0.75</v>
      </c>
      <c r="H126" s="16">
        <f t="shared" si="17"/>
        <v>-1.4354066985645932E-2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5</v>
      </c>
      <c r="D128" s="15">
        <v>3</v>
      </c>
      <c r="E128" s="16">
        <f t="shared" si="15"/>
        <v>2.3923444976076555E-2</v>
      </c>
      <c r="F128" s="16">
        <f t="shared" si="16"/>
        <v>1.3513513513513514E-2</v>
      </c>
      <c r="G128" s="16">
        <f t="shared" si="18"/>
        <v>-0.4</v>
      </c>
      <c r="H128" s="16">
        <f t="shared" si="17"/>
        <v>-9.5693779904306234E-3</v>
      </c>
    </row>
    <row r="129" spans="1:8" x14ac:dyDescent="0.2">
      <c r="A129" s="13"/>
      <c r="B129" s="14" t="s">
        <v>118</v>
      </c>
      <c r="C129" s="15">
        <v>3</v>
      </c>
      <c r="D129" s="15">
        <v>1</v>
      </c>
      <c r="E129" s="16">
        <f t="shared" si="15"/>
        <v>1.4354066985645933E-2</v>
      </c>
      <c r="F129" s="16">
        <f t="shared" si="16"/>
        <v>4.5045045045045045E-3</v>
      </c>
      <c r="G129" s="16">
        <f t="shared" si="18"/>
        <v>-0.66666666666666663</v>
      </c>
      <c r="H129" s="16">
        <f t="shared" si="17"/>
        <v>-9.5693779904306216E-3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3</v>
      </c>
      <c r="D131" s="15">
        <v>3</v>
      </c>
      <c r="E131" s="16">
        <f t="shared" si="15"/>
        <v>1.4354066985645933E-2</v>
      </c>
      <c r="F131" s="16">
        <f t="shared" si="16"/>
        <v>1.3513513513513514E-2</v>
      </c>
      <c r="G131" s="16">
        <f t="shared" si="18"/>
        <v>0</v>
      </c>
      <c r="H131" s="16">
        <f t="shared" si="17"/>
        <v>0</v>
      </c>
    </row>
    <row r="132" spans="1:8" ht="25.5" x14ac:dyDescent="0.2">
      <c r="A132" s="13"/>
      <c r="B132" s="14" t="s">
        <v>121</v>
      </c>
      <c r="C132" s="15">
        <v>2</v>
      </c>
      <c r="D132" s="15">
        <v>3</v>
      </c>
      <c r="E132" s="16">
        <f t="shared" si="15"/>
        <v>9.5693779904306216E-3</v>
      </c>
      <c r="F132" s="16">
        <f t="shared" si="16"/>
        <v>1.3513513513513514E-2</v>
      </c>
      <c r="G132" s="16">
        <f t="shared" si="18"/>
        <v>0.5</v>
      </c>
      <c r="H132" s="16">
        <f t="shared" si="17"/>
        <v>4.7846889952153108E-3</v>
      </c>
    </row>
    <row r="133" spans="1:8" x14ac:dyDescent="0.2">
      <c r="A133" s="13"/>
      <c r="B133" s="14" t="s">
        <v>122</v>
      </c>
      <c r="C133" s="15">
        <v>7</v>
      </c>
      <c r="D133" s="15">
        <v>2</v>
      </c>
      <c r="E133" s="16">
        <f t="shared" si="15"/>
        <v>3.3492822966507178E-2</v>
      </c>
      <c r="F133" s="16">
        <f t="shared" si="16"/>
        <v>9.0090090090090089E-3</v>
      </c>
      <c r="G133" s="16">
        <f t="shared" si="18"/>
        <v>-0.7142857142857143</v>
      </c>
      <c r="H133" s="16">
        <f t="shared" si="17"/>
        <v>-2.3923444976076555E-2</v>
      </c>
    </row>
    <row r="134" spans="1:8" x14ac:dyDescent="0.2">
      <c r="A134" s="13"/>
      <c r="B134" s="14" t="s">
        <v>123</v>
      </c>
      <c r="C134" s="15">
        <v>8</v>
      </c>
      <c r="D134" s="15">
        <v>0</v>
      </c>
      <c r="E134" s="16">
        <f t="shared" si="15"/>
        <v>3.8277511961722487E-2</v>
      </c>
      <c r="F134" s="16" t="str">
        <f t="shared" si="16"/>
        <v/>
      </c>
      <c r="G134" s="16">
        <f t="shared" si="18"/>
        <v>-1</v>
      </c>
      <c r="H134" s="16">
        <f t="shared" si="17"/>
        <v>-3.8277511961722487E-2</v>
      </c>
    </row>
    <row r="135" spans="1:8" x14ac:dyDescent="0.2">
      <c r="A135" s="13"/>
      <c r="B135" s="14" t="s">
        <v>124</v>
      </c>
      <c r="C135" s="15">
        <v>0</v>
      </c>
      <c r="D135" s="15">
        <v>1</v>
      </c>
      <c r="E135" s="16" t="str">
        <f t="shared" si="15"/>
        <v/>
      </c>
      <c r="F135" s="16">
        <f t="shared" si="16"/>
        <v>4.5045045045045045E-3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2</v>
      </c>
      <c r="D136" s="15">
        <v>1</v>
      </c>
      <c r="E136" s="16">
        <f t="shared" si="15"/>
        <v>9.5693779904306216E-3</v>
      </c>
      <c r="F136" s="16">
        <f t="shared" si="16"/>
        <v>4.5045045045045045E-3</v>
      </c>
      <c r="G136" s="16">
        <f t="shared" si="18"/>
        <v>-0.5</v>
      </c>
      <c r="H136" s="16">
        <f t="shared" si="17"/>
        <v>-4.7846889952153108E-3</v>
      </c>
    </row>
    <row r="137" spans="1:8" x14ac:dyDescent="0.2">
      <c r="A137" s="13"/>
      <c r="B137" s="14" t="s">
        <v>126</v>
      </c>
      <c r="C137" s="15">
        <v>1</v>
      </c>
      <c r="D137" s="15">
        <v>1</v>
      </c>
      <c r="E137" s="16">
        <f t="shared" si="15"/>
        <v>4.7846889952153108E-3</v>
      </c>
      <c r="F137" s="16">
        <f t="shared" si="16"/>
        <v>4.5045045045045045E-3</v>
      </c>
      <c r="G137" s="16">
        <f t="shared" si="18"/>
        <v>0</v>
      </c>
      <c r="H137" s="16">
        <f t="shared" si="17"/>
        <v>0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1</v>
      </c>
      <c r="D141" s="15">
        <v>0</v>
      </c>
      <c r="E141" s="16">
        <f t="shared" si="19"/>
        <v>4.7846889952153108E-3</v>
      </c>
      <c r="F141" s="16" t="str">
        <f t="shared" si="20"/>
        <v/>
      </c>
      <c r="G141" s="16">
        <f t="shared" si="22"/>
        <v>-1</v>
      </c>
      <c r="H141" s="16">
        <f t="shared" si="21"/>
        <v>-4.7846889952153108E-3</v>
      </c>
    </row>
    <row r="142" spans="1:8" ht="25.5" x14ac:dyDescent="0.2">
      <c r="A142" s="13"/>
      <c r="B142" s="14" t="s">
        <v>131</v>
      </c>
      <c r="C142" s="15">
        <v>3</v>
      </c>
      <c r="D142" s="15">
        <v>0</v>
      </c>
      <c r="E142" s="16">
        <f t="shared" si="19"/>
        <v>1.4354066985645933E-2</v>
      </c>
      <c r="F142" s="16" t="str">
        <f t="shared" si="20"/>
        <v/>
      </c>
      <c r="G142" s="16">
        <f t="shared" si="22"/>
        <v>-1</v>
      </c>
      <c r="H142" s="16">
        <f t="shared" si="21"/>
        <v>-1.4354066985645933E-2</v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2</v>
      </c>
      <c r="D152" s="15">
        <v>0</v>
      </c>
      <c r="E152" s="16">
        <f t="shared" si="19"/>
        <v>9.5693779904306216E-3</v>
      </c>
      <c r="F152" s="16" t="str">
        <f t="shared" si="20"/>
        <v/>
      </c>
      <c r="G152" s="16">
        <f t="shared" si="22"/>
        <v>-1</v>
      </c>
      <c r="H152" s="16">
        <f t="shared" si="21"/>
        <v>-9.5693779904306216E-3</v>
      </c>
    </row>
    <row r="153" spans="1:8" x14ac:dyDescent="0.2">
      <c r="A153" s="13"/>
      <c r="B153" s="14" t="s">
        <v>142</v>
      </c>
      <c r="C153" s="15">
        <v>2</v>
      </c>
      <c r="D153" s="15">
        <v>3</v>
      </c>
      <c r="E153" s="16">
        <f t="shared" si="19"/>
        <v>9.5693779904306216E-3</v>
      </c>
      <c r="F153" s="16">
        <f t="shared" si="20"/>
        <v>1.3513513513513514E-2</v>
      </c>
      <c r="G153" s="16">
        <f t="shared" si="22"/>
        <v>0.5</v>
      </c>
      <c r="H153" s="16">
        <f t="shared" si="21"/>
        <v>4.7846889952153108E-3</v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1</v>
      </c>
      <c r="D155" s="15">
        <v>1</v>
      </c>
      <c r="E155" s="16">
        <f t="shared" si="19"/>
        <v>4.7846889952153108E-3</v>
      </c>
      <c r="F155" s="16">
        <f t="shared" si="20"/>
        <v>4.5045045045045045E-3</v>
      </c>
      <c r="G155" s="16">
        <f t="shared" si="22"/>
        <v>0</v>
      </c>
      <c r="H155" s="16">
        <f t="shared" si="21"/>
        <v>0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1</v>
      </c>
      <c r="D158" s="15">
        <v>0</v>
      </c>
      <c r="E158" s="16">
        <f t="shared" si="19"/>
        <v>4.7846889952153108E-3</v>
      </c>
      <c r="F158" s="16" t="str">
        <f t="shared" si="20"/>
        <v/>
      </c>
      <c r="G158" s="16">
        <f t="shared" si="22"/>
        <v>-1</v>
      </c>
      <c r="H158" s="16">
        <f t="shared" si="21"/>
        <v>-4.7846889952153108E-3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37</v>
      </c>
      <c r="D164" s="15">
        <v>41</v>
      </c>
      <c r="E164" s="16">
        <f t="shared" si="19"/>
        <v>0.17703349282296652</v>
      </c>
      <c r="F164" s="16">
        <f t="shared" si="20"/>
        <v>0.18468468468468469</v>
      </c>
      <c r="G164" s="16">
        <f t="shared" si="22"/>
        <v>0.10810810810810811</v>
      </c>
      <c r="H164" s="16">
        <f t="shared" si="21"/>
        <v>1.9138755980861247E-2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794</v>
      </c>
      <c r="D173" s="18">
        <f>SUM(D174:D343)</f>
        <v>582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-0.26700251889168763</v>
      </c>
      <c r="H173" s="19">
        <f t="shared" ref="H173:H204" si="25">+IF(OR(AND(E173=""),(G173="")),"",E173*G173)</f>
        <v>-0.26700251889168763</v>
      </c>
    </row>
    <row r="174" spans="1:8" x14ac:dyDescent="0.2">
      <c r="A174" s="13"/>
      <c r="B174" s="14" t="s">
        <v>157</v>
      </c>
      <c r="C174" s="15">
        <v>1</v>
      </c>
      <c r="D174" s="15">
        <v>0</v>
      </c>
      <c r="E174" s="16">
        <f t="shared" si="23"/>
        <v>1.2594458438287153E-3</v>
      </c>
      <c r="F174" s="16" t="str">
        <f t="shared" si="24"/>
        <v/>
      </c>
      <c r="G174" s="16">
        <f t="shared" ref="G174:G205" si="26">+IF(AND(C174=0,D174=0)," ",IF(C174=0,1,IF(D174=0,-1,(D174-C174)/C174)))</f>
        <v>-1</v>
      </c>
      <c r="H174" s="16">
        <f t="shared" si="25"/>
        <v>-1.2594458438287153E-3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7</v>
      </c>
      <c r="D178" s="15">
        <v>3</v>
      </c>
      <c r="E178" s="16">
        <f t="shared" si="23"/>
        <v>8.8161209068010078E-3</v>
      </c>
      <c r="F178" s="16">
        <f t="shared" si="24"/>
        <v>5.1546391752577319E-3</v>
      </c>
      <c r="G178" s="16">
        <f t="shared" si="26"/>
        <v>-0.5714285714285714</v>
      </c>
      <c r="H178" s="16">
        <f t="shared" si="25"/>
        <v>-5.0377833753148613E-3</v>
      </c>
    </row>
    <row r="179" spans="1:8" x14ac:dyDescent="0.2">
      <c r="A179" s="13"/>
      <c r="B179" s="14" t="s">
        <v>162</v>
      </c>
      <c r="C179" s="15">
        <v>71</v>
      </c>
      <c r="D179" s="15">
        <v>122</v>
      </c>
      <c r="E179" s="16">
        <f t="shared" si="23"/>
        <v>8.9420654911838787E-2</v>
      </c>
      <c r="F179" s="16">
        <f t="shared" si="24"/>
        <v>0.20962199312714777</v>
      </c>
      <c r="G179" s="16">
        <f t="shared" si="26"/>
        <v>0.71830985915492962</v>
      </c>
      <c r="H179" s="16">
        <f t="shared" si="25"/>
        <v>6.4231738035264482E-2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3</v>
      </c>
      <c r="D181" s="15">
        <v>1</v>
      </c>
      <c r="E181" s="16">
        <f t="shared" si="23"/>
        <v>3.778337531486146E-3</v>
      </c>
      <c r="F181" s="16">
        <f t="shared" si="24"/>
        <v>1.718213058419244E-3</v>
      </c>
      <c r="G181" s="16">
        <f t="shared" si="26"/>
        <v>-0.66666666666666663</v>
      </c>
      <c r="H181" s="16">
        <f t="shared" si="25"/>
        <v>-2.5188916876574307E-3</v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2</v>
      </c>
      <c r="E185" s="16" t="str">
        <f t="shared" si="23"/>
        <v/>
      </c>
      <c r="F185" s="16">
        <f t="shared" si="24"/>
        <v>3.4364261168384879E-3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9</v>
      </c>
      <c r="D187" s="15">
        <v>19</v>
      </c>
      <c r="E187" s="16">
        <f t="shared" si="23"/>
        <v>1.1335012594458438E-2</v>
      </c>
      <c r="F187" s="16">
        <f t="shared" si="24"/>
        <v>3.2646048109965638E-2</v>
      </c>
      <c r="G187" s="16">
        <f t="shared" si="26"/>
        <v>1.1111111111111112</v>
      </c>
      <c r="H187" s="16">
        <f t="shared" si="25"/>
        <v>1.2594458438287154E-2</v>
      </c>
    </row>
    <row r="188" spans="1:8" ht="25.5" x14ac:dyDescent="0.2">
      <c r="A188" s="13"/>
      <c r="B188" s="14" t="s">
        <v>171</v>
      </c>
      <c r="C188" s="15">
        <v>1</v>
      </c>
      <c r="D188" s="15">
        <v>1</v>
      </c>
      <c r="E188" s="16">
        <f t="shared" si="23"/>
        <v>1.2594458438287153E-3</v>
      </c>
      <c r="F188" s="16">
        <f t="shared" si="24"/>
        <v>1.718213058419244E-3</v>
      </c>
      <c r="G188" s="16">
        <f t="shared" si="26"/>
        <v>0</v>
      </c>
      <c r="H188" s="16">
        <f t="shared" si="25"/>
        <v>0</v>
      </c>
    </row>
    <row r="189" spans="1:8" ht="25.5" x14ac:dyDescent="0.2">
      <c r="A189" s="13"/>
      <c r="B189" s="14" t="s">
        <v>172</v>
      </c>
      <c r="C189" s="15">
        <v>0</v>
      </c>
      <c r="D189" s="15">
        <v>1</v>
      </c>
      <c r="E189" s="16" t="str">
        <f t="shared" si="23"/>
        <v/>
      </c>
      <c r="F189" s="16">
        <f t="shared" si="24"/>
        <v>1.718213058419244E-3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1.718213058419244E-3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5</v>
      </c>
      <c r="D194" s="15">
        <v>0</v>
      </c>
      <c r="E194" s="16">
        <f t="shared" si="23"/>
        <v>6.2972292191435771E-3</v>
      </c>
      <c r="F194" s="16" t="str">
        <f t="shared" si="24"/>
        <v/>
      </c>
      <c r="G194" s="16">
        <f t="shared" si="26"/>
        <v>-1</v>
      </c>
      <c r="H194" s="16">
        <f t="shared" si="25"/>
        <v>-6.2972292191435771E-3</v>
      </c>
    </row>
    <row r="195" spans="1:8" x14ac:dyDescent="0.2">
      <c r="A195" s="13"/>
      <c r="B195" s="14" t="s">
        <v>178</v>
      </c>
      <c r="C195" s="15">
        <v>1</v>
      </c>
      <c r="D195" s="15">
        <v>0</v>
      </c>
      <c r="E195" s="16">
        <f t="shared" si="23"/>
        <v>1.2594458438287153E-3</v>
      </c>
      <c r="F195" s="16" t="str">
        <f t="shared" si="24"/>
        <v/>
      </c>
      <c r="G195" s="16">
        <f t="shared" si="26"/>
        <v>-1</v>
      </c>
      <c r="H195" s="16">
        <f t="shared" si="25"/>
        <v>-1.2594458438287153E-3</v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156</v>
      </c>
      <c r="D199" s="15">
        <v>161</v>
      </c>
      <c r="E199" s="16">
        <f t="shared" si="23"/>
        <v>0.19647355163727959</v>
      </c>
      <c r="F199" s="16">
        <f t="shared" si="24"/>
        <v>0.2766323024054983</v>
      </c>
      <c r="G199" s="16">
        <f t="shared" si="26"/>
        <v>3.2051282051282048E-2</v>
      </c>
      <c r="H199" s="16">
        <f t="shared" si="25"/>
        <v>6.2972292191435762E-3</v>
      </c>
    </row>
    <row r="200" spans="1:8" ht="25.5" x14ac:dyDescent="0.2">
      <c r="A200" s="13"/>
      <c r="B200" s="14" t="s">
        <v>183</v>
      </c>
      <c r="C200" s="15">
        <v>47</v>
      </c>
      <c r="D200" s="15">
        <v>5</v>
      </c>
      <c r="E200" s="16">
        <f t="shared" si="23"/>
        <v>5.9193954659949623E-2</v>
      </c>
      <c r="F200" s="16">
        <f t="shared" si="24"/>
        <v>8.5910652920962206E-3</v>
      </c>
      <c r="G200" s="16">
        <f t="shared" si="26"/>
        <v>-0.8936170212765957</v>
      </c>
      <c r="H200" s="16">
        <f t="shared" si="25"/>
        <v>-5.2896725440806043E-2</v>
      </c>
    </row>
    <row r="201" spans="1:8" x14ac:dyDescent="0.2">
      <c r="A201" s="13"/>
      <c r="B201" s="14" t="s">
        <v>184</v>
      </c>
      <c r="C201" s="15">
        <v>16</v>
      </c>
      <c r="D201" s="15">
        <v>9</v>
      </c>
      <c r="E201" s="16">
        <f t="shared" si="23"/>
        <v>2.0151133501259445E-2</v>
      </c>
      <c r="F201" s="16">
        <f t="shared" si="24"/>
        <v>1.5463917525773196E-2</v>
      </c>
      <c r="G201" s="16">
        <f t="shared" si="26"/>
        <v>-0.4375</v>
      </c>
      <c r="H201" s="16">
        <f t="shared" si="25"/>
        <v>-8.8161209068010078E-3</v>
      </c>
    </row>
    <row r="202" spans="1:8" x14ac:dyDescent="0.2">
      <c r="A202" s="13"/>
      <c r="B202" s="14" t="s">
        <v>185</v>
      </c>
      <c r="C202" s="15">
        <v>3</v>
      </c>
      <c r="D202" s="15">
        <v>6</v>
      </c>
      <c r="E202" s="16">
        <f t="shared" si="23"/>
        <v>3.778337531486146E-3</v>
      </c>
      <c r="F202" s="16">
        <f t="shared" si="24"/>
        <v>1.0309278350515464E-2</v>
      </c>
      <c r="G202" s="16">
        <f t="shared" si="26"/>
        <v>1</v>
      </c>
      <c r="H202" s="16">
        <f t="shared" si="25"/>
        <v>3.778337531486146E-3</v>
      </c>
    </row>
    <row r="203" spans="1:8" x14ac:dyDescent="0.2">
      <c r="A203" s="13"/>
      <c r="B203" s="14" t="s">
        <v>186</v>
      </c>
      <c r="C203" s="15">
        <v>24</v>
      </c>
      <c r="D203" s="15">
        <v>1</v>
      </c>
      <c r="E203" s="16">
        <f t="shared" si="23"/>
        <v>3.0226700251889168E-2</v>
      </c>
      <c r="F203" s="16">
        <f t="shared" si="24"/>
        <v>1.718213058419244E-3</v>
      </c>
      <c r="G203" s="16">
        <f t="shared" si="26"/>
        <v>-0.95833333333333337</v>
      </c>
      <c r="H203" s="16">
        <f t="shared" si="25"/>
        <v>-2.8967254408060455E-2</v>
      </c>
    </row>
    <row r="204" spans="1:8" x14ac:dyDescent="0.2">
      <c r="A204" s="13"/>
      <c r="B204" s="14" t="s">
        <v>187</v>
      </c>
      <c r="C204" s="15">
        <v>1</v>
      </c>
      <c r="D204" s="15">
        <v>6</v>
      </c>
      <c r="E204" s="16">
        <f t="shared" si="23"/>
        <v>1.2594458438287153E-3</v>
      </c>
      <c r="F204" s="16">
        <f t="shared" si="24"/>
        <v>1.0309278350515464E-2</v>
      </c>
      <c r="G204" s="16">
        <f t="shared" si="26"/>
        <v>5</v>
      </c>
      <c r="H204" s="16">
        <f t="shared" si="25"/>
        <v>6.2972292191435762E-3</v>
      </c>
    </row>
    <row r="205" spans="1:8" x14ac:dyDescent="0.2">
      <c r="A205" s="13"/>
      <c r="B205" s="14" t="s">
        <v>188</v>
      </c>
      <c r="C205" s="15">
        <v>1</v>
      </c>
      <c r="D205" s="15">
        <v>1</v>
      </c>
      <c r="E205" s="16">
        <f t="shared" ref="E205:E236" si="27">+IF(C205=0,"",C205/C$173)</f>
        <v>1.2594458438287153E-3</v>
      </c>
      <c r="F205" s="16">
        <f t="shared" ref="F205:F236" si="28">+IF(D205=0,"",D205/D$173)</f>
        <v>1.718213058419244E-3</v>
      </c>
      <c r="G205" s="16">
        <f t="shared" si="26"/>
        <v>0</v>
      </c>
      <c r="H205" s="16">
        <f t="shared" ref="H205:H236" si="29">+IF(OR(AND(E205=""),(G205="")),"",E205*G205)</f>
        <v>0</v>
      </c>
    </row>
    <row r="206" spans="1:8" x14ac:dyDescent="0.2">
      <c r="A206" s="13"/>
      <c r="B206" s="14" t="s">
        <v>189</v>
      </c>
      <c r="C206" s="15">
        <v>23</v>
      </c>
      <c r="D206" s="15">
        <v>1</v>
      </c>
      <c r="E206" s="16">
        <f t="shared" si="27"/>
        <v>2.8967254408060455E-2</v>
      </c>
      <c r="F206" s="16">
        <f t="shared" si="28"/>
        <v>1.718213058419244E-3</v>
      </c>
      <c r="G206" s="16">
        <f t="shared" ref="G206:G237" si="30">+IF(AND(C206=0,D206=0)," ",IF(C206=0,1,IF(D206=0,-1,(D206-C206)/C206)))</f>
        <v>-0.95652173913043481</v>
      </c>
      <c r="H206" s="16">
        <f t="shared" si="29"/>
        <v>-2.7707808564231742E-2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3</v>
      </c>
      <c r="D208" s="15">
        <v>4</v>
      </c>
      <c r="E208" s="16">
        <f t="shared" si="27"/>
        <v>3.778337531486146E-3</v>
      </c>
      <c r="F208" s="16">
        <f t="shared" si="28"/>
        <v>6.8728522336769758E-3</v>
      </c>
      <c r="G208" s="16">
        <f t="shared" si="30"/>
        <v>0.33333333333333331</v>
      </c>
      <c r="H208" s="16">
        <f t="shared" si="29"/>
        <v>1.2594458438287153E-3</v>
      </c>
    </row>
    <row r="209" spans="1:8" x14ac:dyDescent="0.2">
      <c r="A209" s="13"/>
      <c r="B209" s="14" t="s">
        <v>192</v>
      </c>
      <c r="C209" s="15">
        <v>1</v>
      </c>
      <c r="D209" s="15">
        <v>1</v>
      </c>
      <c r="E209" s="16">
        <f t="shared" si="27"/>
        <v>1.2594458438287153E-3</v>
      </c>
      <c r="F209" s="16">
        <f t="shared" si="28"/>
        <v>1.718213058419244E-3</v>
      </c>
      <c r="G209" s="16">
        <f t="shared" si="30"/>
        <v>0</v>
      </c>
      <c r="H209" s="16">
        <f t="shared" si="29"/>
        <v>0</v>
      </c>
    </row>
    <row r="210" spans="1:8" x14ac:dyDescent="0.2">
      <c r="A210" s="13"/>
      <c r="B210" s="14" t="s">
        <v>193</v>
      </c>
      <c r="C210" s="15">
        <v>1</v>
      </c>
      <c r="D210" s="15">
        <v>2</v>
      </c>
      <c r="E210" s="16">
        <f t="shared" si="27"/>
        <v>1.2594458438287153E-3</v>
      </c>
      <c r="F210" s="16">
        <f t="shared" si="28"/>
        <v>3.4364261168384879E-3</v>
      </c>
      <c r="G210" s="16">
        <f t="shared" si="30"/>
        <v>1</v>
      </c>
      <c r="H210" s="16">
        <f t="shared" si="29"/>
        <v>1.2594458438287153E-3</v>
      </c>
    </row>
    <row r="211" spans="1:8" x14ac:dyDescent="0.2">
      <c r="A211" s="13"/>
      <c r="B211" s="14" t="s">
        <v>194</v>
      </c>
      <c r="C211" s="15">
        <v>1</v>
      </c>
      <c r="D211" s="15">
        <v>0</v>
      </c>
      <c r="E211" s="16">
        <f t="shared" si="27"/>
        <v>1.2594458438287153E-3</v>
      </c>
      <c r="F211" s="16" t="str">
        <f t="shared" si="28"/>
        <v/>
      </c>
      <c r="G211" s="16">
        <f t="shared" si="30"/>
        <v>-1</v>
      </c>
      <c r="H211" s="16">
        <f t="shared" si="29"/>
        <v>-1.2594458438287153E-3</v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10</v>
      </c>
      <c r="D213" s="15">
        <v>4</v>
      </c>
      <c r="E213" s="16">
        <f t="shared" si="27"/>
        <v>1.2594458438287154E-2</v>
      </c>
      <c r="F213" s="16">
        <f t="shared" si="28"/>
        <v>6.8728522336769758E-3</v>
      </c>
      <c r="G213" s="16">
        <f t="shared" si="30"/>
        <v>-0.6</v>
      </c>
      <c r="H213" s="16">
        <f t="shared" si="29"/>
        <v>-7.556675062972292E-3</v>
      </c>
    </row>
    <row r="214" spans="1:8" x14ac:dyDescent="0.2">
      <c r="A214" s="13"/>
      <c r="B214" s="14" t="s">
        <v>197</v>
      </c>
      <c r="C214" s="15">
        <v>1</v>
      </c>
      <c r="D214" s="15">
        <v>1</v>
      </c>
      <c r="E214" s="16">
        <f t="shared" si="27"/>
        <v>1.2594458438287153E-3</v>
      </c>
      <c r="F214" s="16">
        <f t="shared" si="28"/>
        <v>1.718213058419244E-3</v>
      </c>
      <c r="G214" s="16">
        <f t="shared" si="30"/>
        <v>0</v>
      </c>
      <c r="H214" s="16">
        <f t="shared" si="29"/>
        <v>0</v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4</v>
      </c>
      <c r="E218" s="16" t="str">
        <f t="shared" si="27"/>
        <v/>
      </c>
      <c r="F218" s="16">
        <f t="shared" si="28"/>
        <v>6.8728522336769758E-3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69</v>
      </c>
      <c r="D225" s="15">
        <v>78</v>
      </c>
      <c r="E225" s="16">
        <f t="shared" si="27"/>
        <v>8.6901763224181361E-2</v>
      </c>
      <c r="F225" s="16">
        <f t="shared" si="28"/>
        <v>0.13402061855670103</v>
      </c>
      <c r="G225" s="16">
        <f t="shared" si="30"/>
        <v>0.13043478260869565</v>
      </c>
      <c r="H225" s="16">
        <f t="shared" si="29"/>
        <v>1.1335012594458438E-2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1</v>
      </c>
      <c r="E227" s="16" t="str">
        <f t="shared" si="27"/>
        <v/>
      </c>
      <c r="F227" s="16">
        <f t="shared" si="28"/>
        <v>1.718213058419244E-3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1</v>
      </c>
      <c r="D228" s="15">
        <v>0</v>
      </c>
      <c r="E228" s="16">
        <f t="shared" si="27"/>
        <v>1.2594458438287153E-3</v>
      </c>
      <c r="F228" s="16" t="str">
        <f t="shared" si="28"/>
        <v/>
      </c>
      <c r="G228" s="16">
        <f t="shared" si="30"/>
        <v>-1</v>
      </c>
      <c r="H228" s="16">
        <f t="shared" si="29"/>
        <v>-1.2594458438287153E-3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1</v>
      </c>
      <c r="E232" s="16" t="str">
        <f t="shared" si="27"/>
        <v/>
      </c>
      <c r="F232" s="16">
        <f t="shared" si="28"/>
        <v>1.718213058419244E-3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1</v>
      </c>
      <c r="D236" s="15">
        <v>0</v>
      </c>
      <c r="E236" s="16">
        <f t="shared" si="27"/>
        <v>1.2594458438287153E-3</v>
      </c>
      <c r="F236" s="16" t="str">
        <f t="shared" si="28"/>
        <v/>
      </c>
      <c r="G236" s="16">
        <f t="shared" si="30"/>
        <v>-1</v>
      </c>
      <c r="H236" s="16">
        <f t="shared" si="29"/>
        <v>-1.2594458438287153E-3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</v>
      </c>
      <c r="D238" s="15">
        <v>2</v>
      </c>
      <c r="E238" s="16">
        <f t="shared" si="31"/>
        <v>1.2594458438287153E-3</v>
      </c>
      <c r="F238" s="16">
        <f t="shared" si="32"/>
        <v>3.4364261168384879E-3</v>
      </c>
      <c r="G238" s="16">
        <f t="shared" ref="G238:G269" si="34">+IF(AND(C238=0,D238=0)," ",IF(C238=0,1,IF(D238=0,-1,(D238-C238)/C238)))</f>
        <v>1</v>
      </c>
      <c r="H238" s="16">
        <f t="shared" si="33"/>
        <v>1.2594458438287153E-3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1</v>
      </c>
      <c r="D240" s="15">
        <v>0</v>
      </c>
      <c r="E240" s="16">
        <f t="shared" si="31"/>
        <v>1.2594458438287153E-3</v>
      </c>
      <c r="F240" s="16" t="str">
        <f t="shared" si="32"/>
        <v/>
      </c>
      <c r="G240" s="16">
        <f t="shared" si="34"/>
        <v>-1</v>
      </c>
      <c r="H240" s="16">
        <f t="shared" si="33"/>
        <v>-1.2594458438287153E-3</v>
      </c>
    </row>
    <row r="241" spans="1:8" x14ac:dyDescent="0.2">
      <c r="A241" s="13"/>
      <c r="B241" s="14" t="s">
        <v>224</v>
      </c>
      <c r="C241" s="15">
        <v>3</v>
      </c>
      <c r="D241" s="15">
        <v>1</v>
      </c>
      <c r="E241" s="16">
        <f t="shared" si="31"/>
        <v>3.778337531486146E-3</v>
      </c>
      <c r="F241" s="16">
        <f t="shared" si="32"/>
        <v>1.718213058419244E-3</v>
      </c>
      <c r="G241" s="16">
        <f t="shared" si="34"/>
        <v>-0.66666666666666663</v>
      </c>
      <c r="H241" s="16">
        <f t="shared" si="33"/>
        <v>-2.5188916876574307E-3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1</v>
      </c>
      <c r="D243" s="15">
        <v>0</v>
      </c>
      <c r="E243" s="16">
        <f t="shared" si="31"/>
        <v>1.2594458438287153E-3</v>
      </c>
      <c r="F243" s="16" t="str">
        <f t="shared" si="32"/>
        <v/>
      </c>
      <c r="G243" s="16">
        <f t="shared" si="34"/>
        <v>-1</v>
      </c>
      <c r="H243" s="16">
        <f t="shared" si="33"/>
        <v>-1.2594458438287153E-3</v>
      </c>
    </row>
    <row r="244" spans="1:8" x14ac:dyDescent="0.2">
      <c r="A244" s="13"/>
      <c r="B244" s="14" t="s">
        <v>227</v>
      </c>
      <c r="C244" s="15">
        <v>4</v>
      </c>
      <c r="D244" s="15">
        <v>0</v>
      </c>
      <c r="E244" s="16">
        <f t="shared" si="31"/>
        <v>5.0377833753148613E-3</v>
      </c>
      <c r="F244" s="16" t="str">
        <f t="shared" si="32"/>
        <v/>
      </c>
      <c r="G244" s="16">
        <f t="shared" si="34"/>
        <v>-1</v>
      </c>
      <c r="H244" s="16">
        <f t="shared" si="33"/>
        <v>-5.0377833753148613E-3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1</v>
      </c>
      <c r="E250" s="16" t="str">
        <f t="shared" si="31"/>
        <v/>
      </c>
      <c r="F250" s="16">
        <f t="shared" si="32"/>
        <v>1.718213058419244E-3</v>
      </c>
      <c r="G250" s="16">
        <f t="shared" si="34"/>
        <v>1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1</v>
      </c>
      <c r="E264" s="16" t="str">
        <f t="shared" si="31"/>
        <v/>
      </c>
      <c r="F264" s="16">
        <f t="shared" si="32"/>
        <v>1.718213058419244E-3</v>
      </c>
      <c r="G264" s="16">
        <f t="shared" si="34"/>
        <v>1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2</v>
      </c>
      <c r="D267" s="15">
        <v>0</v>
      </c>
      <c r="E267" s="16">
        <f t="shared" si="31"/>
        <v>2.5188916876574307E-3</v>
      </c>
      <c r="F267" s="16" t="str">
        <f t="shared" si="32"/>
        <v/>
      </c>
      <c r="G267" s="16">
        <f t="shared" si="34"/>
        <v>-1</v>
      </c>
      <c r="H267" s="16">
        <f t="shared" si="33"/>
        <v>-2.5188916876574307E-3</v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2</v>
      </c>
      <c r="D271" s="15">
        <v>3</v>
      </c>
      <c r="E271" s="16">
        <f t="shared" si="35"/>
        <v>2.5188916876574307E-3</v>
      </c>
      <c r="F271" s="16">
        <f t="shared" si="36"/>
        <v>5.1546391752577319E-3</v>
      </c>
      <c r="G271" s="16">
        <f t="shared" si="38"/>
        <v>0.5</v>
      </c>
      <c r="H271" s="16">
        <f t="shared" si="37"/>
        <v>1.2594458438287153E-3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1</v>
      </c>
      <c r="D275" s="15">
        <v>0</v>
      </c>
      <c r="E275" s="16">
        <f t="shared" si="35"/>
        <v>1.2594458438287153E-3</v>
      </c>
      <c r="F275" s="16" t="str">
        <f t="shared" si="36"/>
        <v/>
      </c>
      <c r="G275" s="16">
        <f t="shared" si="38"/>
        <v>-1</v>
      </c>
      <c r="H275" s="16">
        <f t="shared" si="37"/>
        <v>-1.2594458438287153E-3</v>
      </c>
    </row>
    <row r="276" spans="1:8" ht="25.5" x14ac:dyDescent="0.2">
      <c r="A276" s="13"/>
      <c r="B276" s="14" t="s">
        <v>258</v>
      </c>
      <c r="C276" s="15">
        <v>8</v>
      </c>
      <c r="D276" s="15">
        <v>11</v>
      </c>
      <c r="E276" s="16">
        <f t="shared" si="35"/>
        <v>1.0075566750629723E-2</v>
      </c>
      <c r="F276" s="16">
        <f t="shared" si="36"/>
        <v>1.8900343642611683E-2</v>
      </c>
      <c r="G276" s="16">
        <f t="shared" si="38"/>
        <v>0.375</v>
      </c>
      <c r="H276" s="16">
        <f t="shared" si="37"/>
        <v>3.778337531486146E-3</v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1.718213058419244E-3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1</v>
      </c>
      <c r="D280" s="15">
        <v>0</v>
      </c>
      <c r="E280" s="16">
        <f t="shared" si="35"/>
        <v>1.2594458438287153E-3</v>
      </c>
      <c r="F280" s="16" t="str">
        <f t="shared" si="36"/>
        <v/>
      </c>
      <c r="G280" s="16">
        <f t="shared" si="38"/>
        <v>-1</v>
      </c>
      <c r="H280" s="16">
        <f t="shared" si="37"/>
        <v>-1.2594458438287153E-3</v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2</v>
      </c>
      <c r="E282" s="16" t="str">
        <f t="shared" si="35"/>
        <v/>
      </c>
      <c r="F282" s="16">
        <f t="shared" si="36"/>
        <v>3.4364261168384879E-3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8</v>
      </c>
      <c r="D283" s="15">
        <v>5</v>
      </c>
      <c r="E283" s="16">
        <f t="shared" si="35"/>
        <v>1.0075566750629723E-2</v>
      </c>
      <c r="F283" s="16">
        <f t="shared" si="36"/>
        <v>8.5910652920962206E-3</v>
      </c>
      <c r="G283" s="16">
        <f t="shared" si="38"/>
        <v>-0.375</v>
      </c>
      <c r="H283" s="16">
        <f t="shared" si="37"/>
        <v>-3.778337531486146E-3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50</v>
      </c>
      <c r="D286" s="15">
        <v>1</v>
      </c>
      <c r="E286" s="16">
        <f t="shared" si="35"/>
        <v>6.2972292191435769E-2</v>
      </c>
      <c r="F286" s="16">
        <f t="shared" si="36"/>
        <v>1.718213058419244E-3</v>
      </c>
      <c r="G286" s="16">
        <f t="shared" si="38"/>
        <v>-0.98</v>
      </c>
      <c r="H286" s="16">
        <f t="shared" si="37"/>
        <v>-6.1712846347607056E-2</v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7</v>
      </c>
      <c r="D288" s="15">
        <v>5</v>
      </c>
      <c r="E288" s="16">
        <f t="shared" si="35"/>
        <v>8.8161209068010078E-3</v>
      </c>
      <c r="F288" s="16">
        <f t="shared" si="36"/>
        <v>8.5910652920962206E-3</v>
      </c>
      <c r="G288" s="16">
        <f t="shared" si="38"/>
        <v>-0.2857142857142857</v>
      </c>
      <c r="H288" s="16">
        <f t="shared" si="37"/>
        <v>-2.5188916876574307E-3</v>
      </c>
    </row>
    <row r="289" spans="1:8" x14ac:dyDescent="0.2">
      <c r="A289" s="13"/>
      <c r="B289" s="14" t="s">
        <v>271</v>
      </c>
      <c r="C289" s="15">
        <v>2</v>
      </c>
      <c r="D289" s="15">
        <v>0</v>
      </c>
      <c r="E289" s="16">
        <f t="shared" si="35"/>
        <v>2.5188916876574307E-3</v>
      </c>
      <c r="F289" s="16" t="str">
        <f t="shared" si="36"/>
        <v/>
      </c>
      <c r="G289" s="16">
        <f t="shared" si="38"/>
        <v>-1</v>
      </c>
      <c r="H289" s="16">
        <f t="shared" si="37"/>
        <v>-2.5188916876574307E-3</v>
      </c>
    </row>
    <row r="290" spans="1:8" x14ac:dyDescent="0.2">
      <c r="A290" s="13"/>
      <c r="B290" s="14" t="s">
        <v>272</v>
      </c>
      <c r="C290" s="15">
        <v>1</v>
      </c>
      <c r="D290" s="15">
        <v>1</v>
      </c>
      <c r="E290" s="16">
        <f t="shared" si="35"/>
        <v>1.2594458438287153E-3</v>
      </c>
      <c r="F290" s="16">
        <f t="shared" si="36"/>
        <v>1.718213058419244E-3</v>
      </c>
      <c r="G290" s="16">
        <f t="shared" si="38"/>
        <v>0</v>
      </c>
      <c r="H290" s="16">
        <f t="shared" si="37"/>
        <v>0</v>
      </c>
    </row>
    <row r="291" spans="1:8" x14ac:dyDescent="0.2">
      <c r="A291" s="13"/>
      <c r="B291" s="14" t="s">
        <v>273</v>
      </c>
      <c r="C291" s="15">
        <v>0</v>
      </c>
      <c r="D291" s="15">
        <v>3</v>
      </c>
      <c r="E291" s="16" t="str">
        <f t="shared" si="35"/>
        <v/>
      </c>
      <c r="F291" s="16">
        <f t="shared" si="36"/>
        <v>5.1546391752577319E-3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1</v>
      </c>
      <c r="D294" s="15">
        <v>0</v>
      </c>
      <c r="E294" s="16">
        <f t="shared" si="35"/>
        <v>1.2594458438287153E-3</v>
      </c>
      <c r="F294" s="16" t="str">
        <f t="shared" si="36"/>
        <v/>
      </c>
      <c r="G294" s="16">
        <f t="shared" si="38"/>
        <v>-1</v>
      </c>
      <c r="H294" s="16">
        <f t="shared" si="37"/>
        <v>-1.2594458438287153E-3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30</v>
      </c>
      <c r="D300" s="15">
        <v>10</v>
      </c>
      <c r="E300" s="16">
        <f t="shared" si="35"/>
        <v>3.7783375314861464E-2</v>
      </c>
      <c r="F300" s="16">
        <f t="shared" si="36"/>
        <v>1.7182130584192441E-2</v>
      </c>
      <c r="G300" s="16">
        <f t="shared" si="38"/>
        <v>-0.66666666666666663</v>
      </c>
      <c r="H300" s="16">
        <f t="shared" si="37"/>
        <v>-2.5188916876574308E-2</v>
      </c>
    </row>
    <row r="301" spans="1:8" x14ac:dyDescent="0.2">
      <c r="A301" s="13"/>
      <c r="B301" s="14" t="s">
        <v>283</v>
      </c>
      <c r="C301" s="15">
        <v>1</v>
      </c>
      <c r="D301" s="15">
        <v>1</v>
      </c>
      <c r="E301" s="16">
        <f t="shared" ref="E301:E332" si="39">+IF(C301=0,"",C301/C$173)</f>
        <v>1.2594458438287153E-3</v>
      </c>
      <c r="F301" s="16">
        <f t="shared" ref="F301:F332" si="40">+IF(D301=0,"",D301/D$173)</f>
        <v>1.718213058419244E-3</v>
      </c>
      <c r="G301" s="16">
        <f t="shared" si="38"/>
        <v>0</v>
      </c>
      <c r="H301" s="16">
        <f t="shared" ref="H301:H332" si="41">+IF(OR(AND(E301=""),(G301="")),"",E301*G301)</f>
        <v>0</v>
      </c>
    </row>
    <row r="302" spans="1:8" ht="25.5" x14ac:dyDescent="0.2">
      <c r="A302" s="13"/>
      <c r="B302" s="14" t="s">
        <v>284</v>
      </c>
      <c r="C302" s="15">
        <v>4</v>
      </c>
      <c r="D302" s="15">
        <v>7</v>
      </c>
      <c r="E302" s="16">
        <f t="shared" si="39"/>
        <v>5.0377833753148613E-3</v>
      </c>
      <c r="F302" s="16">
        <f t="shared" si="40"/>
        <v>1.2027491408934709E-2</v>
      </c>
      <c r="G302" s="16">
        <f t="shared" ref="G302:G333" si="42">+IF(AND(C302=0,D302=0)," ",IF(C302=0,1,IF(D302=0,-1,(D302-C302)/C302)))</f>
        <v>0.75</v>
      </c>
      <c r="H302" s="16">
        <f t="shared" si="41"/>
        <v>3.778337531486146E-3</v>
      </c>
    </row>
    <row r="303" spans="1:8" x14ac:dyDescent="0.2">
      <c r="A303" s="13"/>
      <c r="B303" s="14" t="s">
        <v>285</v>
      </c>
      <c r="C303" s="15">
        <v>1</v>
      </c>
      <c r="D303" s="15">
        <v>0</v>
      </c>
      <c r="E303" s="16">
        <f t="shared" si="39"/>
        <v>1.2594458438287153E-3</v>
      </c>
      <c r="F303" s="16" t="str">
        <f t="shared" si="40"/>
        <v/>
      </c>
      <c r="G303" s="16">
        <f t="shared" si="42"/>
        <v>-1</v>
      </c>
      <c r="H303" s="16">
        <f t="shared" si="41"/>
        <v>-1.2594458438287153E-3</v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40</v>
      </c>
      <c r="D305" s="15">
        <v>17</v>
      </c>
      <c r="E305" s="16">
        <f t="shared" si="39"/>
        <v>5.0377833753148617E-2</v>
      </c>
      <c r="F305" s="16">
        <f t="shared" si="40"/>
        <v>2.9209621993127148E-2</v>
      </c>
      <c r="G305" s="16">
        <f t="shared" si="42"/>
        <v>-0.57499999999999996</v>
      </c>
      <c r="H305" s="16">
        <f t="shared" si="41"/>
        <v>-2.8967254408060451E-2</v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152</v>
      </c>
      <c r="D308" s="15">
        <v>40</v>
      </c>
      <c r="E308" s="16">
        <f t="shared" si="39"/>
        <v>0.19143576826196473</v>
      </c>
      <c r="F308" s="16">
        <f t="shared" si="40"/>
        <v>6.8728522336769765E-2</v>
      </c>
      <c r="G308" s="16">
        <f t="shared" si="42"/>
        <v>-0.73684210526315785</v>
      </c>
      <c r="H308" s="16">
        <f t="shared" si="41"/>
        <v>-0.14105793450881612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4</v>
      </c>
      <c r="D317" s="15">
        <v>2</v>
      </c>
      <c r="E317" s="16">
        <f t="shared" si="39"/>
        <v>5.0377833753148613E-3</v>
      </c>
      <c r="F317" s="16">
        <f t="shared" si="40"/>
        <v>3.4364261168384879E-3</v>
      </c>
      <c r="G317" s="16">
        <f t="shared" si="42"/>
        <v>-0.5</v>
      </c>
      <c r="H317" s="16">
        <f t="shared" si="41"/>
        <v>-2.5188916876574307E-3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3</v>
      </c>
      <c r="D319" s="15">
        <v>29</v>
      </c>
      <c r="E319" s="16">
        <f t="shared" si="39"/>
        <v>3.778337531486146E-3</v>
      </c>
      <c r="F319" s="16">
        <f t="shared" si="40"/>
        <v>4.9828178694158079E-2</v>
      </c>
      <c r="G319" s="16">
        <f t="shared" si="42"/>
        <v>8.6666666666666661</v>
      </c>
      <c r="H319" s="16">
        <f t="shared" si="41"/>
        <v>3.2745591939546598E-2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1</v>
      </c>
      <c r="D321" s="15">
        <v>3</v>
      </c>
      <c r="E321" s="16">
        <f t="shared" si="39"/>
        <v>1.2594458438287153E-3</v>
      </c>
      <c r="F321" s="16">
        <f t="shared" si="40"/>
        <v>5.1546391752577319E-3</v>
      </c>
      <c r="G321" s="16">
        <f t="shared" si="42"/>
        <v>2</v>
      </c>
      <c r="H321" s="16">
        <f t="shared" si="41"/>
        <v>2.5188916876574307E-3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1</v>
      </c>
      <c r="D324" s="15">
        <v>0</v>
      </c>
      <c r="E324" s="16">
        <f t="shared" si="39"/>
        <v>1.2594458438287153E-3</v>
      </c>
      <c r="F324" s="16" t="str">
        <f t="shared" si="40"/>
        <v/>
      </c>
      <c r="G324" s="16">
        <f t="shared" si="42"/>
        <v>-1</v>
      </c>
      <c r="H324" s="16">
        <f t="shared" si="41"/>
        <v>-1.2594458438287153E-3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5</v>
      </c>
      <c r="D328" s="15">
        <v>0</v>
      </c>
      <c r="E328" s="16">
        <f t="shared" si="39"/>
        <v>6.2972292191435771E-3</v>
      </c>
      <c r="F328" s="16" t="str">
        <f t="shared" si="40"/>
        <v/>
      </c>
      <c r="G328" s="16">
        <f t="shared" si="42"/>
        <v>-1</v>
      </c>
      <c r="H328" s="16">
        <f t="shared" si="41"/>
        <v>-6.2972292191435771E-3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1</v>
      </c>
      <c r="D335" s="15">
        <v>0</v>
      </c>
      <c r="E335" s="16">
        <f t="shared" si="43"/>
        <v>1.2594458438287153E-3</v>
      </c>
      <c r="F335" s="16" t="str">
        <f t="shared" si="44"/>
        <v/>
      </c>
      <c r="G335" s="16">
        <f t="shared" si="46"/>
        <v>-1</v>
      </c>
      <c r="H335" s="16">
        <f t="shared" si="45"/>
        <v>-1.2594458438287153E-3</v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1</v>
      </c>
      <c r="D338" s="15">
        <v>0</v>
      </c>
      <c r="E338" s="16">
        <f t="shared" si="43"/>
        <v>1.2594458438287153E-3</v>
      </c>
      <c r="F338" s="16" t="str">
        <f t="shared" si="44"/>
        <v/>
      </c>
      <c r="G338" s="16">
        <f t="shared" si="46"/>
        <v>-1</v>
      </c>
      <c r="H338" s="16">
        <f t="shared" si="45"/>
        <v>-1.2594458438287153E-3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3166</v>
      </c>
      <c r="D349" s="18">
        <f>SUM(D350:D576)</f>
        <v>1583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-0.5</v>
      </c>
      <c r="H349" s="19">
        <f t="shared" ref="H349:H412" si="49">+IF(OR(AND(E349=""),(G349="")),"",E349*G349)</f>
        <v>-0.5</v>
      </c>
    </row>
    <row r="350" spans="1:8" x14ac:dyDescent="0.2">
      <c r="A350" s="13"/>
      <c r="B350" s="14" t="s">
        <v>326</v>
      </c>
      <c r="C350" s="15">
        <v>9</v>
      </c>
      <c r="D350" s="15">
        <v>9</v>
      </c>
      <c r="E350" s="16">
        <f t="shared" si="47"/>
        <v>2.8427037271004422E-3</v>
      </c>
      <c r="F350" s="16">
        <f t="shared" si="48"/>
        <v>5.6854074542008843E-3</v>
      </c>
      <c r="G350" s="16">
        <f t="shared" ref="G350:G413" si="50">+IF(AND(C350=0,D350=0)," ",IF(C350=0,1,IF(D350=0,-1,(D350-C350)/C350)))</f>
        <v>0</v>
      </c>
      <c r="H350" s="16">
        <f t="shared" si="49"/>
        <v>0</v>
      </c>
    </row>
    <row r="351" spans="1:8" x14ac:dyDescent="0.2">
      <c r="A351" s="13"/>
      <c r="B351" s="14" t="s">
        <v>327</v>
      </c>
      <c r="C351" s="15">
        <v>7</v>
      </c>
      <c r="D351" s="15">
        <v>11</v>
      </c>
      <c r="E351" s="16">
        <f t="shared" si="47"/>
        <v>2.2109917877447885E-3</v>
      </c>
      <c r="F351" s="16">
        <f t="shared" si="48"/>
        <v>6.9488313329121917E-3</v>
      </c>
      <c r="G351" s="16">
        <f t="shared" si="50"/>
        <v>0.5714285714285714</v>
      </c>
      <c r="H351" s="16">
        <f t="shared" si="49"/>
        <v>1.2634238787113076E-3</v>
      </c>
    </row>
    <row r="352" spans="1:8" x14ac:dyDescent="0.2">
      <c r="A352" s="13"/>
      <c r="B352" s="14" t="s">
        <v>328</v>
      </c>
      <c r="C352" s="15">
        <v>6</v>
      </c>
      <c r="D352" s="15">
        <v>1</v>
      </c>
      <c r="E352" s="16">
        <f t="shared" si="47"/>
        <v>1.8951358180669614E-3</v>
      </c>
      <c r="F352" s="16">
        <f t="shared" si="48"/>
        <v>6.3171193935565378E-4</v>
      </c>
      <c r="G352" s="16">
        <f t="shared" si="50"/>
        <v>-0.83333333333333337</v>
      </c>
      <c r="H352" s="16">
        <f t="shared" si="49"/>
        <v>-1.5792798483891346E-3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52</v>
      </c>
      <c r="D355" s="15">
        <v>42</v>
      </c>
      <c r="E355" s="16">
        <f t="shared" si="47"/>
        <v>1.6424510423247E-2</v>
      </c>
      <c r="F355" s="16">
        <f t="shared" si="48"/>
        <v>2.6531901452937462E-2</v>
      </c>
      <c r="G355" s="16">
        <f t="shared" si="50"/>
        <v>-0.19230769230769232</v>
      </c>
      <c r="H355" s="16">
        <f t="shared" si="49"/>
        <v>-3.1585596967782692E-3</v>
      </c>
    </row>
    <row r="356" spans="1:8" x14ac:dyDescent="0.2">
      <c r="A356" s="13"/>
      <c r="B356" s="14" t="s">
        <v>332</v>
      </c>
      <c r="C356" s="15">
        <v>17</v>
      </c>
      <c r="D356" s="15">
        <v>2</v>
      </c>
      <c r="E356" s="16">
        <f t="shared" si="47"/>
        <v>5.3695514845230573E-3</v>
      </c>
      <c r="F356" s="16">
        <f t="shared" si="48"/>
        <v>1.2634238787113076E-3</v>
      </c>
      <c r="G356" s="16">
        <f t="shared" si="50"/>
        <v>-0.88235294117647056</v>
      </c>
      <c r="H356" s="16">
        <f t="shared" si="49"/>
        <v>-4.7378395451674032E-3</v>
      </c>
    </row>
    <row r="357" spans="1:8" x14ac:dyDescent="0.2">
      <c r="A357" s="13"/>
      <c r="B357" s="14" t="s">
        <v>333</v>
      </c>
      <c r="C357" s="15">
        <v>4</v>
      </c>
      <c r="D357" s="15">
        <v>0</v>
      </c>
      <c r="E357" s="16">
        <f t="shared" si="47"/>
        <v>1.2634238787113076E-3</v>
      </c>
      <c r="F357" s="16" t="str">
        <f t="shared" si="48"/>
        <v/>
      </c>
      <c r="G357" s="16">
        <f t="shared" si="50"/>
        <v>-1</v>
      </c>
      <c r="H357" s="16">
        <f t="shared" si="49"/>
        <v>-1.2634238787113076E-3</v>
      </c>
    </row>
    <row r="358" spans="1:8" x14ac:dyDescent="0.2">
      <c r="A358" s="13"/>
      <c r="B358" s="14" t="s">
        <v>334</v>
      </c>
      <c r="C358" s="15">
        <v>6</v>
      </c>
      <c r="D358" s="15">
        <v>0</v>
      </c>
      <c r="E358" s="16">
        <f t="shared" si="47"/>
        <v>1.8951358180669614E-3</v>
      </c>
      <c r="F358" s="16" t="str">
        <f t="shared" si="48"/>
        <v/>
      </c>
      <c r="G358" s="16">
        <f t="shared" si="50"/>
        <v>-1</v>
      </c>
      <c r="H358" s="16">
        <f t="shared" si="49"/>
        <v>-1.8951358180669614E-3</v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429</v>
      </c>
      <c r="D361" s="15">
        <v>67</v>
      </c>
      <c r="E361" s="16">
        <f t="shared" si="47"/>
        <v>0.13550221099178775</v>
      </c>
      <c r="F361" s="16">
        <f t="shared" si="48"/>
        <v>4.2324699936828809E-2</v>
      </c>
      <c r="G361" s="16">
        <f t="shared" si="50"/>
        <v>-0.84382284382284378</v>
      </c>
      <c r="H361" s="16">
        <f t="shared" si="49"/>
        <v>-0.11433986102337333</v>
      </c>
    </row>
    <row r="362" spans="1:8" x14ac:dyDescent="0.2">
      <c r="A362" s="13"/>
      <c r="B362" s="14" t="s">
        <v>338</v>
      </c>
      <c r="C362" s="15">
        <v>25</v>
      </c>
      <c r="D362" s="15">
        <v>2</v>
      </c>
      <c r="E362" s="16">
        <f t="shared" si="47"/>
        <v>7.896399241945672E-3</v>
      </c>
      <c r="F362" s="16">
        <f t="shared" si="48"/>
        <v>1.2634238787113076E-3</v>
      </c>
      <c r="G362" s="16">
        <f t="shared" si="50"/>
        <v>-0.92</v>
      </c>
      <c r="H362" s="16">
        <f t="shared" si="49"/>
        <v>-7.2646873025900187E-3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29</v>
      </c>
      <c r="D364" s="15">
        <v>4</v>
      </c>
      <c r="E364" s="16">
        <f t="shared" si="47"/>
        <v>9.1598231206569802E-3</v>
      </c>
      <c r="F364" s="16">
        <f t="shared" si="48"/>
        <v>2.5268477574226151E-3</v>
      </c>
      <c r="G364" s="16">
        <f t="shared" si="50"/>
        <v>-0.86206896551724133</v>
      </c>
      <c r="H364" s="16">
        <f t="shared" si="49"/>
        <v>-7.896399241945672E-3</v>
      </c>
    </row>
    <row r="365" spans="1:8" x14ac:dyDescent="0.2">
      <c r="A365" s="13"/>
      <c r="B365" s="14" t="s">
        <v>341</v>
      </c>
      <c r="C365" s="15">
        <v>6</v>
      </c>
      <c r="D365" s="15">
        <v>3</v>
      </c>
      <c r="E365" s="16">
        <f t="shared" si="47"/>
        <v>1.8951358180669614E-3</v>
      </c>
      <c r="F365" s="16">
        <f t="shared" si="48"/>
        <v>1.8951358180669614E-3</v>
      </c>
      <c r="G365" s="16">
        <f t="shared" si="50"/>
        <v>-0.5</v>
      </c>
      <c r="H365" s="16">
        <f t="shared" si="49"/>
        <v>-9.4756790903348072E-4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3</v>
      </c>
      <c r="D367" s="15">
        <v>0</v>
      </c>
      <c r="E367" s="16">
        <f t="shared" si="47"/>
        <v>9.4756790903348072E-4</v>
      </c>
      <c r="F367" s="16" t="str">
        <f t="shared" si="48"/>
        <v/>
      </c>
      <c r="G367" s="16">
        <f t="shared" si="50"/>
        <v>-1</v>
      </c>
      <c r="H367" s="16">
        <f t="shared" si="49"/>
        <v>-9.4756790903348072E-4</v>
      </c>
    </row>
    <row r="368" spans="1:8" x14ac:dyDescent="0.2">
      <c r="A368" s="13"/>
      <c r="B368" s="14" t="s">
        <v>344</v>
      </c>
      <c r="C368" s="15">
        <v>1</v>
      </c>
      <c r="D368" s="15">
        <v>0</v>
      </c>
      <c r="E368" s="16">
        <f t="shared" si="47"/>
        <v>3.1585596967782689E-4</v>
      </c>
      <c r="F368" s="16" t="str">
        <f t="shared" si="48"/>
        <v/>
      </c>
      <c r="G368" s="16">
        <f t="shared" si="50"/>
        <v>-1</v>
      </c>
      <c r="H368" s="16">
        <f t="shared" si="49"/>
        <v>-3.1585596967782689E-4</v>
      </c>
    </row>
    <row r="369" spans="1:8" x14ac:dyDescent="0.2">
      <c r="A369" s="13"/>
      <c r="B369" s="14" t="s">
        <v>345</v>
      </c>
      <c r="C369" s="15">
        <v>190</v>
      </c>
      <c r="D369" s="15">
        <v>86</v>
      </c>
      <c r="E369" s="16">
        <f t="shared" si="47"/>
        <v>6.001263423878711E-2</v>
      </c>
      <c r="F369" s="16">
        <f t="shared" si="48"/>
        <v>5.4327226784586229E-2</v>
      </c>
      <c r="G369" s="16">
        <f t="shared" si="50"/>
        <v>-0.54736842105263162</v>
      </c>
      <c r="H369" s="16">
        <f t="shared" si="49"/>
        <v>-3.2849020846494E-2</v>
      </c>
    </row>
    <row r="370" spans="1:8" x14ac:dyDescent="0.2">
      <c r="A370" s="13"/>
      <c r="B370" s="14" t="s">
        <v>346</v>
      </c>
      <c r="C370" s="15">
        <v>0</v>
      </c>
      <c r="D370" s="15">
        <v>1</v>
      </c>
      <c r="E370" s="16" t="str">
        <f t="shared" si="47"/>
        <v/>
      </c>
      <c r="F370" s="16">
        <f t="shared" si="48"/>
        <v>6.3171193935565378E-4</v>
      </c>
      <c r="G370" s="16">
        <f t="shared" si="50"/>
        <v>1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3</v>
      </c>
      <c r="D371" s="15">
        <v>0</v>
      </c>
      <c r="E371" s="16">
        <f t="shared" si="47"/>
        <v>9.4756790903348072E-4</v>
      </c>
      <c r="F371" s="16" t="str">
        <f t="shared" si="48"/>
        <v/>
      </c>
      <c r="G371" s="16">
        <f t="shared" si="50"/>
        <v>-1</v>
      </c>
      <c r="H371" s="16">
        <f t="shared" si="49"/>
        <v>-9.4756790903348072E-4</v>
      </c>
    </row>
    <row r="372" spans="1:8" x14ac:dyDescent="0.2">
      <c r="A372" s="13"/>
      <c r="B372" s="14" t="s">
        <v>348</v>
      </c>
      <c r="C372" s="15">
        <v>10</v>
      </c>
      <c r="D372" s="15">
        <v>1</v>
      </c>
      <c r="E372" s="16">
        <f t="shared" si="47"/>
        <v>3.1585596967782692E-3</v>
      </c>
      <c r="F372" s="16">
        <f t="shared" si="48"/>
        <v>6.3171193935565378E-4</v>
      </c>
      <c r="G372" s="16">
        <f t="shared" si="50"/>
        <v>-0.9</v>
      </c>
      <c r="H372" s="16">
        <f t="shared" si="49"/>
        <v>-2.8427037271004422E-3</v>
      </c>
    </row>
    <row r="373" spans="1:8" x14ac:dyDescent="0.2">
      <c r="A373" s="13"/>
      <c r="B373" s="14" t="s">
        <v>349</v>
      </c>
      <c r="C373" s="15">
        <v>112</v>
      </c>
      <c r="D373" s="15">
        <v>19</v>
      </c>
      <c r="E373" s="16">
        <f t="shared" si="47"/>
        <v>3.5375868603916616E-2</v>
      </c>
      <c r="F373" s="16">
        <f t="shared" si="48"/>
        <v>1.2002526847757423E-2</v>
      </c>
      <c r="G373" s="16">
        <f t="shared" si="50"/>
        <v>-0.8303571428571429</v>
      </c>
      <c r="H373" s="16">
        <f t="shared" si="49"/>
        <v>-2.9374605180037906E-2</v>
      </c>
    </row>
    <row r="374" spans="1:8" x14ac:dyDescent="0.2">
      <c r="A374" s="13"/>
      <c r="B374" s="14" t="s">
        <v>350</v>
      </c>
      <c r="C374" s="15">
        <v>23</v>
      </c>
      <c r="D374" s="15">
        <v>1</v>
      </c>
      <c r="E374" s="16">
        <f t="shared" si="47"/>
        <v>7.2646873025900187E-3</v>
      </c>
      <c r="F374" s="16">
        <f t="shared" si="48"/>
        <v>6.3171193935565378E-4</v>
      </c>
      <c r="G374" s="16">
        <f t="shared" si="50"/>
        <v>-0.95652173913043481</v>
      </c>
      <c r="H374" s="16">
        <f t="shared" si="49"/>
        <v>-6.9488313329121917E-3</v>
      </c>
    </row>
    <row r="375" spans="1:8" x14ac:dyDescent="0.2">
      <c r="A375" s="13"/>
      <c r="B375" s="14" t="s">
        <v>351</v>
      </c>
      <c r="C375" s="15">
        <v>1</v>
      </c>
      <c r="D375" s="15">
        <v>1</v>
      </c>
      <c r="E375" s="16">
        <f t="shared" si="47"/>
        <v>3.1585596967782689E-4</v>
      </c>
      <c r="F375" s="16">
        <f t="shared" si="48"/>
        <v>6.3171193935565378E-4</v>
      </c>
      <c r="G375" s="16">
        <f t="shared" si="50"/>
        <v>0</v>
      </c>
      <c r="H375" s="16">
        <f t="shared" si="49"/>
        <v>0</v>
      </c>
    </row>
    <row r="376" spans="1:8" x14ac:dyDescent="0.2">
      <c r="A376" s="13"/>
      <c r="B376" s="14" t="s">
        <v>352</v>
      </c>
      <c r="C376" s="15">
        <v>3</v>
      </c>
      <c r="D376" s="15">
        <v>0</v>
      </c>
      <c r="E376" s="16">
        <f t="shared" si="47"/>
        <v>9.4756790903348072E-4</v>
      </c>
      <c r="F376" s="16" t="str">
        <f t="shared" si="48"/>
        <v/>
      </c>
      <c r="G376" s="16">
        <f t="shared" si="50"/>
        <v>-1</v>
      </c>
      <c r="H376" s="16">
        <f t="shared" si="49"/>
        <v>-9.4756790903348072E-4</v>
      </c>
    </row>
    <row r="377" spans="1:8" x14ac:dyDescent="0.2">
      <c r="A377" s="13"/>
      <c r="B377" s="14" t="s">
        <v>353</v>
      </c>
      <c r="C377" s="15">
        <v>46</v>
      </c>
      <c r="D377" s="15">
        <v>0</v>
      </c>
      <c r="E377" s="16">
        <f t="shared" si="47"/>
        <v>1.4529374605180037E-2</v>
      </c>
      <c r="F377" s="16" t="str">
        <f t="shared" si="48"/>
        <v/>
      </c>
      <c r="G377" s="16">
        <f t="shared" si="50"/>
        <v>-1</v>
      </c>
      <c r="H377" s="16">
        <f t="shared" si="49"/>
        <v>-1.4529374605180037E-2</v>
      </c>
    </row>
    <row r="378" spans="1:8" x14ac:dyDescent="0.2">
      <c r="A378" s="13"/>
      <c r="B378" s="14" t="s">
        <v>354</v>
      </c>
      <c r="C378" s="15">
        <v>26</v>
      </c>
      <c r="D378" s="15">
        <v>1</v>
      </c>
      <c r="E378" s="16">
        <f t="shared" si="47"/>
        <v>8.2122552116234999E-3</v>
      </c>
      <c r="F378" s="16">
        <f t="shared" si="48"/>
        <v>6.3171193935565378E-4</v>
      </c>
      <c r="G378" s="16">
        <f t="shared" si="50"/>
        <v>-0.96153846153846156</v>
      </c>
      <c r="H378" s="16">
        <f t="shared" si="49"/>
        <v>-7.8963992419456737E-3</v>
      </c>
    </row>
    <row r="379" spans="1:8" x14ac:dyDescent="0.2">
      <c r="A379" s="13"/>
      <c r="B379" s="14" t="s">
        <v>355</v>
      </c>
      <c r="C379" s="15">
        <v>2</v>
      </c>
      <c r="D379" s="15">
        <v>1</v>
      </c>
      <c r="E379" s="16">
        <f t="shared" si="47"/>
        <v>6.3171193935565378E-4</v>
      </c>
      <c r="F379" s="16">
        <f t="shared" si="48"/>
        <v>6.3171193935565378E-4</v>
      </c>
      <c r="G379" s="16">
        <f t="shared" si="50"/>
        <v>-0.5</v>
      </c>
      <c r="H379" s="16">
        <f t="shared" si="49"/>
        <v>-3.1585596967782689E-4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1</v>
      </c>
      <c r="E381" s="16" t="str">
        <f t="shared" si="47"/>
        <v/>
      </c>
      <c r="F381" s="16">
        <f t="shared" si="48"/>
        <v>6.3171193935565378E-4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61</v>
      </c>
      <c r="D382" s="15">
        <v>45</v>
      </c>
      <c r="E382" s="16">
        <f t="shared" si="47"/>
        <v>1.9267214150347441E-2</v>
      </c>
      <c r="F382" s="16">
        <f t="shared" si="48"/>
        <v>2.8427037271004423E-2</v>
      </c>
      <c r="G382" s="16">
        <f t="shared" si="50"/>
        <v>-0.26229508196721313</v>
      </c>
      <c r="H382" s="16">
        <f t="shared" si="49"/>
        <v>-5.0536955148452302E-3</v>
      </c>
    </row>
    <row r="383" spans="1:8" ht="25.5" x14ac:dyDescent="0.2">
      <c r="A383" s="13"/>
      <c r="B383" s="14" t="s">
        <v>359</v>
      </c>
      <c r="C383" s="15">
        <v>1</v>
      </c>
      <c r="D383" s="15">
        <v>6</v>
      </c>
      <c r="E383" s="16">
        <f t="shared" si="47"/>
        <v>3.1585596967782689E-4</v>
      </c>
      <c r="F383" s="16">
        <f t="shared" si="48"/>
        <v>3.7902716361339229E-3</v>
      </c>
      <c r="G383" s="16">
        <f t="shared" si="50"/>
        <v>5</v>
      </c>
      <c r="H383" s="16">
        <f t="shared" si="49"/>
        <v>1.5792798483891344E-3</v>
      </c>
    </row>
    <row r="384" spans="1:8" x14ac:dyDescent="0.2">
      <c r="A384" s="13"/>
      <c r="B384" s="14" t="s">
        <v>360</v>
      </c>
      <c r="C384" s="15">
        <v>30</v>
      </c>
      <c r="D384" s="15">
        <v>14</v>
      </c>
      <c r="E384" s="16">
        <f t="shared" si="47"/>
        <v>9.4756790903348081E-3</v>
      </c>
      <c r="F384" s="16">
        <f t="shared" si="48"/>
        <v>8.843967150979154E-3</v>
      </c>
      <c r="G384" s="16">
        <f t="shared" si="50"/>
        <v>-0.53333333333333333</v>
      </c>
      <c r="H384" s="16">
        <f t="shared" si="49"/>
        <v>-5.0536955148452311E-3</v>
      </c>
    </row>
    <row r="385" spans="1:8" x14ac:dyDescent="0.2">
      <c r="A385" s="13"/>
      <c r="B385" s="14" t="s">
        <v>361</v>
      </c>
      <c r="C385" s="15">
        <v>2</v>
      </c>
      <c r="D385" s="15">
        <v>1</v>
      </c>
      <c r="E385" s="16">
        <f t="shared" si="47"/>
        <v>6.3171193935565378E-4</v>
      </c>
      <c r="F385" s="16">
        <f t="shared" si="48"/>
        <v>6.3171193935565378E-4</v>
      </c>
      <c r="G385" s="16">
        <f t="shared" si="50"/>
        <v>-0.5</v>
      </c>
      <c r="H385" s="16">
        <f t="shared" si="49"/>
        <v>-3.1585596967782689E-4</v>
      </c>
    </row>
    <row r="386" spans="1:8" x14ac:dyDescent="0.2">
      <c r="A386" s="13"/>
      <c r="B386" s="14" t="s">
        <v>362</v>
      </c>
      <c r="C386" s="15">
        <v>3</v>
      </c>
      <c r="D386" s="15">
        <v>0</v>
      </c>
      <c r="E386" s="16">
        <f t="shared" si="47"/>
        <v>9.4756790903348072E-4</v>
      </c>
      <c r="F386" s="16" t="str">
        <f t="shared" si="48"/>
        <v/>
      </c>
      <c r="G386" s="16">
        <f t="shared" si="50"/>
        <v>-1</v>
      </c>
      <c r="H386" s="16">
        <f t="shared" si="49"/>
        <v>-9.4756790903348072E-4</v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1</v>
      </c>
      <c r="D388" s="15">
        <v>2</v>
      </c>
      <c r="E388" s="16">
        <f t="shared" si="47"/>
        <v>3.1585596967782689E-4</v>
      </c>
      <c r="F388" s="16">
        <f t="shared" si="48"/>
        <v>1.2634238787113076E-3</v>
      </c>
      <c r="G388" s="16">
        <f t="shared" si="50"/>
        <v>1</v>
      </c>
      <c r="H388" s="16">
        <f t="shared" si="49"/>
        <v>3.1585596967782689E-4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15</v>
      </c>
      <c r="D391" s="15">
        <v>6</v>
      </c>
      <c r="E391" s="16">
        <f t="shared" si="47"/>
        <v>4.737839545167404E-3</v>
      </c>
      <c r="F391" s="16">
        <f t="shared" si="48"/>
        <v>3.7902716361339229E-3</v>
      </c>
      <c r="G391" s="16">
        <f t="shared" si="50"/>
        <v>-0.6</v>
      </c>
      <c r="H391" s="16">
        <f t="shared" si="49"/>
        <v>-2.8427037271004422E-3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4</v>
      </c>
      <c r="E392" s="16" t="str">
        <f t="shared" si="47"/>
        <v/>
      </c>
      <c r="F392" s="16">
        <f t="shared" si="48"/>
        <v>2.5268477574226151E-3</v>
      </c>
      <c r="G392" s="16">
        <f t="shared" si="50"/>
        <v>1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812</v>
      </c>
      <c r="D395" s="15">
        <v>290</v>
      </c>
      <c r="E395" s="16">
        <f t="shared" si="47"/>
        <v>0.25647504737839544</v>
      </c>
      <c r="F395" s="16">
        <f t="shared" si="48"/>
        <v>0.18319646241313961</v>
      </c>
      <c r="G395" s="16">
        <f t="shared" si="50"/>
        <v>-0.6428571428571429</v>
      </c>
      <c r="H395" s="16">
        <f t="shared" si="49"/>
        <v>-0.16487681617182565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23</v>
      </c>
      <c r="D397" s="15">
        <v>11</v>
      </c>
      <c r="E397" s="16">
        <f t="shared" si="47"/>
        <v>7.2646873025900187E-3</v>
      </c>
      <c r="F397" s="16">
        <f t="shared" si="48"/>
        <v>6.9488313329121917E-3</v>
      </c>
      <c r="G397" s="16">
        <f t="shared" si="50"/>
        <v>-0.52173913043478259</v>
      </c>
      <c r="H397" s="16">
        <f t="shared" si="49"/>
        <v>-3.7902716361339229E-3</v>
      </c>
    </row>
    <row r="398" spans="1:8" x14ac:dyDescent="0.2">
      <c r="A398" s="13"/>
      <c r="B398" s="14" t="s">
        <v>374</v>
      </c>
      <c r="C398" s="15">
        <v>367</v>
      </c>
      <c r="D398" s="15">
        <v>353</v>
      </c>
      <c r="E398" s="16">
        <f t="shared" si="47"/>
        <v>0.11591914087176247</v>
      </c>
      <c r="F398" s="16">
        <f t="shared" si="48"/>
        <v>0.22299431459254579</v>
      </c>
      <c r="G398" s="16">
        <f t="shared" si="50"/>
        <v>-3.8147138964577658E-2</v>
      </c>
      <c r="H398" s="16">
        <f t="shared" si="49"/>
        <v>-4.421983575489577E-3</v>
      </c>
    </row>
    <row r="399" spans="1:8" x14ac:dyDescent="0.2">
      <c r="A399" s="13"/>
      <c r="B399" s="14" t="s">
        <v>375</v>
      </c>
      <c r="C399" s="15">
        <v>36</v>
      </c>
      <c r="D399" s="15">
        <v>34</v>
      </c>
      <c r="E399" s="16">
        <f t="shared" si="47"/>
        <v>1.1370814908401769E-2</v>
      </c>
      <c r="F399" s="16">
        <f t="shared" si="48"/>
        <v>2.1478205938092229E-2</v>
      </c>
      <c r="G399" s="16">
        <f t="shared" si="50"/>
        <v>-5.5555555555555552E-2</v>
      </c>
      <c r="H399" s="16">
        <f t="shared" si="49"/>
        <v>-6.3171193935565378E-4</v>
      </c>
    </row>
    <row r="400" spans="1:8" x14ac:dyDescent="0.2">
      <c r="A400" s="13"/>
      <c r="B400" s="14" t="s">
        <v>376</v>
      </c>
      <c r="C400" s="15">
        <v>0</v>
      </c>
      <c r="D400" s="15">
        <v>1</v>
      </c>
      <c r="E400" s="16" t="str">
        <f t="shared" si="47"/>
        <v/>
      </c>
      <c r="F400" s="16">
        <f t="shared" si="48"/>
        <v>6.3171193935565378E-4</v>
      </c>
      <c r="G400" s="16">
        <f t="shared" si="50"/>
        <v>1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2</v>
      </c>
      <c r="E401" s="16" t="str">
        <f t="shared" si="47"/>
        <v/>
      </c>
      <c r="F401" s="16">
        <f t="shared" si="48"/>
        <v>1.2634238787113076E-3</v>
      </c>
      <c r="G401" s="16">
        <f t="shared" si="50"/>
        <v>1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2</v>
      </c>
      <c r="D403" s="15">
        <v>4</v>
      </c>
      <c r="E403" s="16">
        <f t="shared" si="47"/>
        <v>6.3171193935565378E-4</v>
      </c>
      <c r="F403" s="16">
        <f t="shared" si="48"/>
        <v>2.5268477574226151E-3</v>
      </c>
      <c r="G403" s="16">
        <f t="shared" si="50"/>
        <v>1</v>
      </c>
      <c r="H403" s="16">
        <f t="shared" si="49"/>
        <v>6.3171193935565378E-4</v>
      </c>
    </row>
    <row r="404" spans="1:8" x14ac:dyDescent="0.2">
      <c r="A404" s="13"/>
      <c r="B404" s="14" t="s">
        <v>380</v>
      </c>
      <c r="C404" s="15">
        <v>1</v>
      </c>
      <c r="D404" s="15">
        <v>0</v>
      </c>
      <c r="E404" s="16">
        <f t="shared" si="47"/>
        <v>3.1585596967782689E-4</v>
      </c>
      <c r="F404" s="16" t="str">
        <f t="shared" si="48"/>
        <v/>
      </c>
      <c r="G404" s="16">
        <f t="shared" si="50"/>
        <v>-1</v>
      </c>
      <c r="H404" s="16">
        <f t="shared" si="49"/>
        <v>-3.1585596967782689E-4</v>
      </c>
    </row>
    <row r="405" spans="1:8" x14ac:dyDescent="0.2">
      <c r="A405" s="13"/>
      <c r="B405" s="14" t="s">
        <v>381</v>
      </c>
      <c r="C405" s="15">
        <v>3</v>
      </c>
      <c r="D405" s="15">
        <v>0</v>
      </c>
      <c r="E405" s="16">
        <f t="shared" si="47"/>
        <v>9.4756790903348072E-4</v>
      </c>
      <c r="F405" s="16" t="str">
        <f t="shared" si="48"/>
        <v/>
      </c>
      <c r="G405" s="16">
        <f t="shared" si="50"/>
        <v>-1</v>
      </c>
      <c r="H405" s="16">
        <f t="shared" si="49"/>
        <v>-9.4756790903348072E-4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1</v>
      </c>
      <c r="D409" s="15">
        <v>2</v>
      </c>
      <c r="E409" s="16">
        <f t="shared" si="47"/>
        <v>3.1585596967782689E-4</v>
      </c>
      <c r="F409" s="16">
        <f t="shared" si="48"/>
        <v>1.2634238787113076E-3</v>
      </c>
      <c r="G409" s="16">
        <f t="shared" si="50"/>
        <v>1</v>
      </c>
      <c r="H409" s="16">
        <f t="shared" si="49"/>
        <v>3.1585596967782689E-4</v>
      </c>
    </row>
    <row r="410" spans="1:8" x14ac:dyDescent="0.2">
      <c r="A410" s="13"/>
      <c r="B410" s="14" t="s">
        <v>386</v>
      </c>
      <c r="C410" s="15">
        <v>19</v>
      </c>
      <c r="D410" s="15">
        <v>14</v>
      </c>
      <c r="E410" s="16">
        <f t="shared" si="47"/>
        <v>6.0012634238787114E-3</v>
      </c>
      <c r="F410" s="16">
        <f t="shared" si="48"/>
        <v>8.843967150979154E-3</v>
      </c>
      <c r="G410" s="16">
        <f t="shared" si="50"/>
        <v>-0.26315789473684209</v>
      </c>
      <c r="H410" s="16">
        <f t="shared" si="49"/>
        <v>-1.5792798483891344E-3</v>
      </c>
    </row>
    <row r="411" spans="1:8" x14ac:dyDescent="0.2">
      <c r="A411" s="13"/>
      <c r="B411" s="14" t="s">
        <v>387</v>
      </c>
      <c r="C411" s="15">
        <v>1</v>
      </c>
      <c r="D411" s="15">
        <v>0</v>
      </c>
      <c r="E411" s="16">
        <f t="shared" si="47"/>
        <v>3.1585596967782689E-4</v>
      </c>
      <c r="F411" s="16" t="str">
        <f t="shared" si="48"/>
        <v/>
      </c>
      <c r="G411" s="16">
        <f t="shared" si="50"/>
        <v>-1</v>
      </c>
      <c r="H411" s="16">
        <f t="shared" si="49"/>
        <v>-3.1585596967782689E-4</v>
      </c>
    </row>
    <row r="412" spans="1:8" x14ac:dyDescent="0.2">
      <c r="A412" s="13"/>
      <c r="B412" s="14" t="s">
        <v>388</v>
      </c>
      <c r="C412" s="15">
        <v>3</v>
      </c>
      <c r="D412" s="15">
        <v>4</v>
      </c>
      <c r="E412" s="16">
        <f t="shared" si="47"/>
        <v>9.4756790903348072E-4</v>
      </c>
      <c r="F412" s="16">
        <f t="shared" si="48"/>
        <v>2.5268477574226151E-3</v>
      </c>
      <c r="G412" s="16">
        <f t="shared" si="50"/>
        <v>0.33333333333333331</v>
      </c>
      <c r="H412" s="16">
        <f t="shared" si="49"/>
        <v>3.1585596967782689E-4</v>
      </c>
    </row>
    <row r="413" spans="1:8" x14ac:dyDescent="0.2">
      <c r="A413" s="13"/>
      <c r="B413" s="14" t="s">
        <v>389</v>
      </c>
      <c r="C413" s="15">
        <v>1</v>
      </c>
      <c r="D413" s="15">
        <v>0</v>
      </c>
      <c r="E413" s="16">
        <f t="shared" ref="E413:E476" si="51">+IF(C413=0,"",C413/C$349)</f>
        <v>3.1585596967782689E-4</v>
      </c>
      <c r="F413" s="16" t="str">
        <f t="shared" ref="F413:F476" si="52">+IF(D413=0,"",D413/D$349)</f>
        <v/>
      </c>
      <c r="G413" s="16">
        <f t="shared" si="50"/>
        <v>-1</v>
      </c>
      <c r="H413" s="16">
        <f t="shared" ref="H413:H476" si="53">+IF(OR(AND(E413=""),(G413="")),"",E413*G413)</f>
        <v>-3.1585596967782689E-4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1</v>
      </c>
      <c r="E415" s="16" t="str">
        <f t="shared" si="51"/>
        <v/>
      </c>
      <c r="F415" s="16">
        <f t="shared" si="52"/>
        <v>6.3171193935565378E-4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3</v>
      </c>
      <c r="E416" s="16" t="str">
        <f t="shared" si="51"/>
        <v/>
      </c>
      <c r="F416" s="16">
        <f t="shared" si="52"/>
        <v>1.8951358180669614E-3</v>
      </c>
      <c r="G416" s="16">
        <f t="shared" si="54"/>
        <v>1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4</v>
      </c>
      <c r="D419" s="15">
        <v>12</v>
      </c>
      <c r="E419" s="16">
        <f t="shared" si="51"/>
        <v>1.2634238787113076E-3</v>
      </c>
      <c r="F419" s="16">
        <f t="shared" si="52"/>
        <v>7.5805432722678458E-3</v>
      </c>
      <c r="G419" s="16">
        <f t="shared" si="54"/>
        <v>2</v>
      </c>
      <c r="H419" s="16">
        <f t="shared" si="53"/>
        <v>2.5268477574226151E-3</v>
      </c>
    </row>
    <row r="420" spans="1:8" x14ac:dyDescent="0.2">
      <c r="A420" s="13"/>
      <c r="B420" s="14" t="s">
        <v>396</v>
      </c>
      <c r="C420" s="15">
        <v>153</v>
      </c>
      <c r="D420" s="15">
        <v>163</v>
      </c>
      <c r="E420" s="16">
        <f t="shared" si="51"/>
        <v>4.8325963360707519E-2</v>
      </c>
      <c r="F420" s="16">
        <f t="shared" si="52"/>
        <v>0.10296904611497157</v>
      </c>
      <c r="G420" s="16">
        <f t="shared" si="54"/>
        <v>6.535947712418301E-2</v>
      </c>
      <c r="H420" s="16">
        <f t="shared" si="53"/>
        <v>3.1585596967782692E-3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3</v>
      </c>
      <c r="D423" s="15">
        <v>4</v>
      </c>
      <c r="E423" s="16">
        <f t="shared" si="51"/>
        <v>9.4756790903348072E-4</v>
      </c>
      <c r="F423" s="16">
        <f t="shared" si="52"/>
        <v>2.5268477574226151E-3</v>
      </c>
      <c r="G423" s="16">
        <f t="shared" si="54"/>
        <v>0.33333333333333331</v>
      </c>
      <c r="H423" s="16">
        <f t="shared" si="53"/>
        <v>3.1585596967782689E-4</v>
      </c>
    </row>
    <row r="424" spans="1:8" x14ac:dyDescent="0.2">
      <c r="A424" s="13"/>
      <c r="B424" s="14" t="s">
        <v>400</v>
      </c>
      <c r="C424" s="15">
        <v>2</v>
      </c>
      <c r="D424" s="15">
        <v>2</v>
      </c>
      <c r="E424" s="16">
        <f t="shared" si="51"/>
        <v>6.3171193935565378E-4</v>
      </c>
      <c r="F424" s="16">
        <f t="shared" si="52"/>
        <v>1.2634238787113076E-3</v>
      </c>
      <c r="G424" s="16">
        <f t="shared" si="54"/>
        <v>0</v>
      </c>
      <c r="H424" s="16">
        <f t="shared" si="53"/>
        <v>0</v>
      </c>
    </row>
    <row r="425" spans="1:8" x14ac:dyDescent="0.2">
      <c r="A425" s="13"/>
      <c r="B425" s="14" t="s">
        <v>401</v>
      </c>
      <c r="C425" s="15">
        <v>2</v>
      </c>
      <c r="D425" s="15">
        <v>0</v>
      </c>
      <c r="E425" s="16">
        <f t="shared" si="51"/>
        <v>6.3171193935565378E-4</v>
      </c>
      <c r="F425" s="16" t="str">
        <f t="shared" si="52"/>
        <v/>
      </c>
      <c r="G425" s="16">
        <f t="shared" si="54"/>
        <v>-1</v>
      </c>
      <c r="H425" s="16">
        <f t="shared" si="53"/>
        <v>-6.3171193935565378E-4</v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2</v>
      </c>
      <c r="D428" s="15">
        <v>1</v>
      </c>
      <c r="E428" s="16">
        <f t="shared" si="51"/>
        <v>6.3171193935565378E-4</v>
      </c>
      <c r="F428" s="16">
        <f t="shared" si="52"/>
        <v>6.3171193935565378E-4</v>
      </c>
      <c r="G428" s="16">
        <f t="shared" si="54"/>
        <v>-0.5</v>
      </c>
      <c r="H428" s="16">
        <f t="shared" si="53"/>
        <v>-3.1585596967782689E-4</v>
      </c>
    </row>
    <row r="429" spans="1:8" x14ac:dyDescent="0.2">
      <c r="A429" s="13"/>
      <c r="B429" s="14" t="s">
        <v>405</v>
      </c>
      <c r="C429" s="15">
        <v>1</v>
      </c>
      <c r="D429" s="15">
        <v>0</v>
      </c>
      <c r="E429" s="16">
        <f t="shared" si="51"/>
        <v>3.1585596967782689E-4</v>
      </c>
      <c r="F429" s="16" t="str">
        <f t="shared" si="52"/>
        <v/>
      </c>
      <c r="G429" s="16">
        <f t="shared" si="54"/>
        <v>-1</v>
      </c>
      <c r="H429" s="16">
        <f t="shared" si="53"/>
        <v>-3.1585596967782689E-4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1</v>
      </c>
      <c r="D431" s="15">
        <v>0</v>
      </c>
      <c r="E431" s="16">
        <f t="shared" si="51"/>
        <v>3.1585596967782689E-4</v>
      </c>
      <c r="F431" s="16" t="str">
        <f t="shared" si="52"/>
        <v/>
      </c>
      <c r="G431" s="16">
        <f t="shared" si="54"/>
        <v>-1</v>
      </c>
      <c r="H431" s="16">
        <f t="shared" si="53"/>
        <v>-3.1585596967782689E-4</v>
      </c>
    </row>
    <row r="432" spans="1:8" ht="25.5" x14ac:dyDescent="0.2">
      <c r="A432" s="13"/>
      <c r="B432" s="14" t="s">
        <v>408</v>
      </c>
      <c r="C432" s="15">
        <v>25</v>
      </c>
      <c r="D432" s="15">
        <v>18</v>
      </c>
      <c r="E432" s="16">
        <f t="shared" si="51"/>
        <v>7.896399241945672E-3</v>
      </c>
      <c r="F432" s="16">
        <f t="shared" si="52"/>
        <v>1.1370814908401769E-2</v>
      </c>
      <c r="G432" s="16">
        <f t="shared" si="54"/>
        <v>-0.28000000000000003</v>
      </c>
      <c r="H432" s="16">
        <f t="shared" si="53"/>
        <v>-2.2109917877447885E-3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3</v>
      </c>
      <c r="D434" s="15">
        <v>2</v>
      </c>
      <c r="E434" s="16">
        <f t="shared" si="51"/>
        <v>9.4756790903348072E-4</v>
      </c>
      <c r="F434" s="16">
        <f t="shared" si="52"/>
        <v>1.2634238787113076E-3</v>
      </c>
      <c r="G434" s="16">
        <f t="shared" si="54"/>
        <v>-0.33333333333333331</v>
      </c>
      <c r="H434" s="16">
        <f t="shared" si="53"/>
        <v>-3.1585596967782689E-4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3</v>
      </c>
      <c r="E437" s="16" t="str">
        <f t="shared" si="51"/>
        <v/>
      </c>
      <c r="F437" s="16">
        <f t="shared" si="52"/>
        <v>1.8951358180669614E-3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2</v>
      </c>
      <c r="E438" s="16" t="str">
        <f t="shared" si="51"/>
        <v/>
      </c>
      <c r="F438" s="16">
        <f t="shared" si="52"/>
        <v>1.2634238787113076E-3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5</v>
      </c>
      <c r="E439" s="16" t="str">
        <f t="shared" si="51"/>
        <v/>
      </c>
      <c r="F439" s="16">
        <f t="shared" si="52"/>
        <v>3.1585596967782692E-3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23</v>
      </c>
      <c r="D442" s="15">
        <v>63</v>
      </c>
      <c r="E442" s="16">
        <f t="shared" si="51"/>
        <v>7.2646873025900187E-3</v>
      </c>
      <c r="F442" s="16">
        <f t="shared" si="52"/>
        <v>3.9797852179406193E-2</v>
      </c>
      <c r="G442" s="16">
        <f t="shared" si="54"/>
        <v>1.7391304347826086</v>
      </c>
      <c r="H442" s="16">
        <f t="shared" si="53"/>
        <v>1.2634238787113075E-2</v>
      </c>
    </row>
    <row r="443" spans="1:8" x14ac:dyDescent="0.2">
      <c r="A443" s="13"/>
      <c r="B443" s="14" t="s">
        <v>419</v>
      </c>
      <c r="C443" s="15">
        <v>18</v>
      </c>
      <c r="D443" s="15">
        <v>15</v>
      </c>
      <c r="E443" s="16">
        <f t="shared" si="51"/>
        <v>5.6854074542008843E-3</v>
      </c>
      <c r="F443" s="16">
        <f t="shared" si="52"/>
        <v>9.4756790903348081E-3</v>
      </c>
      <c r="G443" s="16">
        <f t="shared" si="54"/>
        <v>-0.16666666666666666</v>
      </c>
      <c r="H443" s="16">
        <f t="shared" si="53"/>
        <v>-9.4756790903348072E-4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103</v>
      </c>
      <c r="D445" s="15">
        <v>58</v>
      </c>
      <c r="E445" s="16">
        <f t="shared" si="51"/>
        <v>3.2533164876816172E-2</v>
      </c>
      <c r="F445" s="16">
        <f t="shared" si="52"/>
        <v>3.6639292482627921E-2</v>
      </c>
      <c r="G445" s="16">
        <f t="shared" si="54"/>
        <v>-0.43689320388349512</v>
      </c>
      <c r="H445" s="16">
        <f t="shared" si="53"/>
        <v>-1.421351863550221E-2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2</v>
      </c>
      <c r="D450" s="15">
        <v>0</v>
      </c>
      <c r="E450" s="16">
        <f t="shared" si="51"/>
        <v>6.3171193935565378E-4</v>
      </c>
      <c r="F450" s="16" t="str">
        <f t="shared" si="52"/>
        <v/>
      </c>
      <c r="G450" s="16">
        <f t="shared" si="54"/>
        <v>-1</v>
      </c>
      <c r="H450" s="16">
        <f t="shared" si="53"/>
        <v>-6.3171193935565378E-4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1</v>
      </c>
      <c r="D455" s="15">
        <v>1</v>
      </c>
      <c r="E455" s="16">
        <f t="shared" si="51"/>
        <v>3.1585596967782689E-4</v>
      </c>
      <c r="F455" s="16">
        <f t="shared" si="52"/>
        <v>6.3171193935565378E-4</v>
      </c>
      <c r="G455" s="16">
        <f t="shared" si="54"/>
        <v>0</v>
      </c>
      <c r="H455" s="16">
        <f t="shared" si="53"/>
        <v>0</v>
      </c>
    </row>
    <row r="456" spans="1:8" x14ac:dyDescent="0.2">
      <c r="A456" s="13"/>
      <c r="B456" s="14" t="s">
        <v>432</v>
      </c>
      <c r="C456" s="15">
        <v>3</v>
      </c>
      <c r="D456" s="15">
        <v>3</v>
      </c>
      <c r="E456" s="16">
        <f t="shared" si="51"/>
        <v>9.4756790903348072E-4</v>
      </c>
      <c r="F456" s="16">
        <f t="shared" si="52"/>
        <v>1.8951358180669614E-3</v>
      </c>
      <c r="G456" s="16">
        <f t="shared" si="54"/>
        <v>0</v>
      </c>
      <c r="H456" s="16">
        <f t="shared" si="53"/>
        <v>0</v>
      </c>
    </row>
    <row r="457" spans="1:8" x14ac:dyDescent="0.2">
      <c r="A457" s="13"/>
      <c r="B457" s="14" t="s">
        <v>433</v>
      </c>
      <c r="C457" s="15">
        <v>1</v>
      </c>
      <c r="D457" s="15">
        <v>2</v>
      </c>
      <c r="E457" s="16">
        <f t="shared" si="51"/>
        <v>3.1585596967782689E-4</v>
      </c>
      <c r="F457" s="16">
        <f t="shared" si="52"/>
        <v>1.2634238787113076E-3</v>
      </c>
      <c r="G457" s="16">
        <f t="shared" si="54"/>
        <v>1</v>
      </c>
      <c r="H457" s="16">
        <f t="shared" si="53"/>
        <v>3.1585596967782689E-4</v>
      </c>
    </row>
    <row r="458" spans="1:8" ht="25.5" x14ac:dyDescent="0.2">
      <c r="A458" s="13"/>
      <c r="B458" s="14" t="s">
        <v>434</v>
      </c>
      <c r="C458" s="15">
        <v>3</v>
      </c>
      <c r="D458" s="15">
        <v>1</v>
      </c>
      <c r="E458" s="16">
        <f t="shared" si="51"/>
        <v>9.4756790903348072E-4</v>
      </c>
      <c r="F458" s="16">
        <f t="shared" si="52"/>
        <v>6.3171193935565378E-4</v>
      </c>
      <c r="G458" s="16">
        <f t="shared" si="54"/>
        <v>-0.66666666666666663</v>
      </c>
      <c r="H458" s="16">
        <f t="shared" si="53"/>
        <v>-6.3171193935565378E-4</v>
      </c>
    </row>
    <row r="459" spans="1:8" ht="25.5" x14ac:dyDescent="0.2">
      <c r="A459" s="13"/>
      <c r="B459" s="14" t="s">
        <v>435</v>
      </c>
      <c r="C459" s="15">
        <v>1</v>
      </c>
      <c r="D459" s="15">
        <v>1</v>
      </c>
      <c r="E459" s="16">
        <f t="shared" si="51"/>
        <v>3.1585596967782689E-4</v>
      </c>
      <c r="F459" s="16">
        <f t="shared" si="52"/>
        <v>6.3171193935565378E-4</v>
      </c>
      <c r="G459" s="16">
        <f t="shared" si="54"/>
        <v>0</v>
      </c>
      <c r="H459" s="16">
        <f t="shared" si="53"/>
        <v>0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1</v>
      </c>
      <c r="D461" s="15">
        <v>0</v>
      </c>
      <c r="E461" s="16">
        <f t="shared" si="51"/>
        <v>3.1585596967782689E-4</v>
      </c>
      <c r="F461" s="16" t="str">
        <f t="shared" si="52"/>
        <v/>
      </c>
      <c r="G461" s="16">
        <f t="shared" si="54"/>
        <v>-1</v>
      </c>
      <c r="H461" s="16">
        <f t="shared" si="53"/>
        <v>-3.1585596967782689E-4</v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1</v>
      </c>
      <c r="D463" s="15">
        <v>0</v>
      </c>
      <c r="E463" s="16">
        <f t="shared" si="51"/>
        <v>3.1585596967782689E-4</v>
      </c>
      <c r="F463" s="16" t="str">
        <f t="shared" si="52"/>
        <v/>
      </c>
      <c r="G463" s="16">
        <f t="shared" si="54"/>
        <v>-1</v>
      </c>
      <c r="H463" s="16">
        <f t="shared" si="53"/>
        <v>-3.1585596967782689E-4</v>
      </c>
    </row>
    <row r="464" spans="1:8" x14ac:dyDescent="0.2">
      <c r="A464" s="13"/>
      <c r="B464" s="14" t="s">
        <v>440</v>
      </c>
      <c r="C464" s="15">
        <v>0</v>
      </c>
      <c r="D464" s="15">
        <v>1</v>
      </c>
      <c r="E464" s="16" t="str">
        <f t="shared" si="51"/>
        <v/>
      </c>
      <c r="F464" s="16">
        <f t="shared" si="52"/>
        <v>6.3171193935565378E-4</v>
      </c>
      <c r="G464" s="16">
        <f t="shared" si="54"/>
        <v>1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13</v>
      </c>
      <c r="D465" s="15">
        <v>5</v>
      </c>
      <c r="E465" s="16">
        <f t="shared" si="51"/>
        <v>4.1061276058117499E-3</v>
      </c>
      <c r="F465" s="16">
        <f t="shared" si="52"/>
        <v>3.1585596967782692E-3</v>
      </c>
      <c r="G465" s="16">
        <f t="shared" si="54"/>
        <v>-0.61538461538461542</v>
      </c>
      <c r="H465" s="16">
        <f t="shared" si="53"/>
        <v>-2.5268477574226155E-3</v>
      </c>
    </row>
    <row r="466" spans="1:8" x14ac:dyDescent="0.2">
      <c r="A466" s="13"/>
      <c r="B466" s="14" t="s">
        <v>442</v>
      </c>
      <c r="C466" s="15">
        <v>2</v>
      </c>
      <c r="D466" s="15">
        <v>0</v>
      </c>
      <c r="E466" s="16">
        <f t="shared" si="51"/>
        <v>6.3171193935565378E-4</v>
      </c>
      <c r="F466" s="16" t="str">
        <f t="shared" si="52"/>
        <v/>
      </c>
      <c r="G466" s="16">
        <f t="shared" si="54"/>
        <v>-1</v>
      </c>
      <c r="H466" s="16">
        <f t="shared" si="53"/>
        <v>-6.3171193935565378E-4</v>
      </c>
    </row>
    <row r="467" spans="1:8" x14ac:dyDescent="0.2">
      <c r="A467" s="13"/>
      <c r="B467" s="14" t="s">
        <v>443</v>
      </c>
      <c r="C467" s="15">
        <v>2</v>
      </c>
      <c r="D467" s="15">
        <v>0</v>
      </c>
      <c r="E467" s="16">
        <f t="shared" si="51"/>
        <v>6.3171193935565378E-4</v>
      </c>
      <c r="F467" s="16" t="str">
        <f t="shared" si="52"/>
        <v/>
      </c>
      <c r="G467" s="16">
        <f t="shared" si="54"/>
        <v>-1</v>
      </c>
      <c r="H467" s="16">
        <f t="shared" si="53"/>
        <v>-6.3171193935565378E-4</v>
      </c>
    </row>
    <row r="468" spans="1:8" x14ac:dyDescent="0.2">
      <c r="A468" s="13"/>
      <c r="B468" s="14" t="s">
        <v>444</v>
      </c>
      <c r="C468" s="15">
        <v>1</v>
      </c>
      <c r="D468" s="15">
        <v>3</v>
      </c>
      <c r="E468" s="16">
        <f t="shared" si="51"/>
        <v>3.1585596967782689E-4</v>
      </c>
      <c r="F468" s="16">
        <f t="shared" si="52"/>
        <v>1.8951358180669614E-3</v>
      </c>
      <c r="G468" s="16">
        <f t="shared" si="54"/>
        <v>2</v>
      </c>
      <c r="H468" s="16">
        <f t="shared" si="53"/>
        <v>6.3171193935565378E-4</v>
      </c>
    </row>
    <row r="469" spans="1:8" x14ac:dyDescent="0.2">
      <c r="A469" s="13"/>
      <c r="B469" s="14" t="s">
        <v>445</v>
      </c>
      <c r="C469" s="15">
        <v>2</v>
      </c>
      <c r="D469" s="15">
        <v>0</v>
      </c>
      <c r="E469" s="16">
        <f t="shared" si="51"/>
        <v>6.3171193935565378E-4</v>
      </c>
      <c r="F469" s="16" t="str">
        <f t="shared" si="52"/>
        <v/>
      </c>
      <c r="G469" s="16">
        <f t="shared" si="54"/>
        <v>-1</v>
      </c>
      <c r="H469" s="16">
        <f t="shared" si="53"/>
        <v>-6.3171193935565378E-4</v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51</v>
      </c>
      <c r="D471" s="15">
        <v>6</v>
      </c>
      <c r="E471" s="16">
        <f t="shared" si="51"/>
        <v>1.6108654453569172E-2</v>
      </c>
      <c r="F471" s="16">
        <f t="shared" si="52"/>
        <v>3.7902716361339229E-3</v>
      </c>
      <c r="G471" s="16">
        <f t="shared" si="54"/>
        <v>-0.88235294117647056</v>
      </c>
      <c r="H471" s="16">
        <f t="shared" si="53"/>
        <v>-1.421351863550221E-2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1</v>
      </c>
      <c r="D476" s="15">
        <v>0</v>
      </c>
      <c r="E476" s="16">
        <f t="shared" si="51"/>
        <v>3.1585596967782689E-4</v>
      </c>
      <c r="F476" s="16" t="str">
        <f t="shared" si="52"/>
        <v/>
      </c>
      <c r="G476" s="16">
        <f t="shared" si="54"/>
        <v>-1</v>
      </c>
      <c r="H476" s="16">
        <f t="shared" si="53"/>
        <v>-3.1585596967782689E-4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58</v>
      </c>
      <c r="D479" s="15">
        <v>4</v>
      </c>
      <c r="E479" s="16">
        <f t="shared" si="55"/>
        <v>1.831964624131396E-2</v>
      </c>
      <c r="F479" s="16">
        <f t="shared" si="56"/>
        <v>2.5268477574226151E-3</v>
      </c>
      <c r="G479" s="16">
        <f t="shared" si="58"/>
        <v>-0.93103448275862066</v>
      </c>
      <c r="H479" s="16">
        <f t="shared" si="57"/>
        <v>-1.7056222362602652E-2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3</v>
      </c>
      <c r="D481" s="15">
        <v>0</v>
      </c>
      <c r="E481" s="16">
        <f t="shared" si="55"/>
        <v>9.4756790903348072E-4</v>
      </c>
      <c r="F481" s="16" t="str">
        <f t="shared" si="56"/>
        <v/>
      </c>
      <c r="G481" s="16">
        <f t="shared" si="58"/>
        <v>-1</v>
      </c>
      <c r="H481" s="16">
        <f t="shared" si="57"/>
        <v>-9.4756790903348072E-4</v>
      </c>
    </row>
    <row r="482" spans="1:8" x14ac:dyDescent="0.2">
      <c r="A482" s="13"/>
      <c r="B482" s="14" t="s">
        <v>458</v>
      </c>
      <c r="C482" s="15">
        <v>2</v>
      </c>
      <c r="D482" s="15">
        <v>0</v>
      </c>
      <c r="E482" s="16">
        <f t="shared" si="55"/>
        <v>6.3171193935565378E-4</v>
      </c>
      <c r="F482" s="16" t="str">
        <f t="shared" si="56"/>
        <v/>
      </c>
      <c r="G482" s="16">
        <f t="shared" si="58"/>
        <v>-1</v>
      </c>
      <c r="H482" s="16">
        <f t="shared" si="57"/>
        <v>-6.3171193935565378E-4</v>
      </c>
    </row>
    <row r="483" spans="1:8" x14ac:dyDescent="0.2">
      <c r="A483" s="13"/>
      <c r="B483" s="14" t="s">
        <v>459</v>
      </c>
      <c r="C483" s="15">
        <v>1</v>
      </c>
      <c r="D483" s="15">
        <v>0</v>
      </c>
      <c r="E483" s="16">
        <f t="shared" si="55"/>
        <v>3.1585596967782689E-4</v>
      </c>
      <c r="F483" s="16" t="str">
        <f t="shared" si="56"/>
        <v/>
      </c>
      <c r="G483" s="16">
        <f t="shared" si="58"/>
        <v>-1</v>
      </c>
      <c r="H483" s="16">
        <f t="shared" si="57"/>
        <v>-3.1585596967782689E-4</v>
      </c>
    </row>
    <row r="484" spans="1:8" x14ac:dyDescent="0.2">
      <c r="A484" s="13"/>
      <c r="B484" s="14" t="s">
        <v>460</v>
      </c>
      <c r="C484" s="15">
        <v>16</v>
      </c>
      <c r="D484" s="15">
        <v>2</v>
      </c>
      <c r="E484" s="16">
        <f t="shared" si="55"/>
        <v>5.0536955148452302E-3</v>
      </c>
      <c r="F484" s="16">
        <f t="shared" si="56"/>
        <v>1.2634238787113076E-3</v>
      </c>
      <c r="G484" s="16">
        <f t="shared" si="58"/>
        <v>-0.875</v>
      </c>
      <c r="H484" s="16">
        <f t="shared" si="57"/>
        <v>-4.4219835754895761E-3</v>
      </c>
    </row>
    <row r="485" spans="1:8" x14ac:dyDescent="0.2">
      <c r="A485" s="13"/>
      <c r="B485" s="14" t="s">
        <v>461</v>
      </c>
      <c r="C485" s="15">
        <v>1</v>
      </c>
      <c r="D485" s="15">
        <v>0</v>
      </c>
      <c r="E485" s="16">
        <f t="shared" si="55"/>
        <v>3.1585596967782689E-4</v>
      </c>
      <c r="F485" s="16" t="str">
        <f t="shared" si="56"/>
        <v/>
      </c>
      <c r="G485" s="16">
        <f t="shared" si="58"/>
        <v>-1</v>
      </c>
      <c r="H485" s="16">
        <f t="shared" si="57"/>
        <v>-3.1585596967782689E-4</v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1</v>
      </c>
      <c r="D487" s="15">
        <v>2</v>
      </c>
      <c r="E487" s="16">
        <f t="shared" si="55"/>
        <v>3.1585596967782689E-4</v>
      </c>
      <c r="F487" s="16">
        <f t="shared" si="56"/>
        <v>1.2634238787113076E-3</v>
      </c>
      <c r="G487" s="16">
        <f t="shared" si="58"/>
        <v>1</v>
      </c>
      <c r="H487" s="16">
        <f t="shared" si="57"/>
        <v>3.1585596967782689E-4</v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1</v>
      </c>
      <c r="D489" s="15">
        <v>0</v>
      </c>
      <c r="E489" s="16">
        <f t="shared" si="55"/>
        <v>3.1585596967782689E-4</v>
      </c>
      <c r="F489" s="16" t="str">
        <f t="shared" si="56"/>
        <v/>
      </c>
      <c r="G489" s="16">
        <f t="shared" si="58"/>
        <v>-1</v>
      </c>
      <c r="H489" s="16">
        <f t="shared" si="57"/>
        <v>-3.1585596967782689E-4</v>
      </c>
    </row>
    <row r="490" spans="1:8" x14ac:dyDescent="0.2">
      <c r="A490" s="13"/>
      <c r="B490" s="14" t="s">
        <v>466</v>
      </c>
      <c r="C490" s="15">
        <v>4</v>
      </c>
      <c r="D490" s="15">
        <v>2</v>
      </c>
      <c r="E490" s="16">
        <f t="shared" si="55"/>
        <v>1.2634238787113076E-3</v>
      </c>
      <c r="F490" s="16">
        <f t="shared" si="56"/>
        <v>1.2634238787113076E-3</v>
      </c>
      <c r="G490" s="16">
        <f t="shared" si="58"/>
        <v>-0.5</v>
      </c>
      <c r="H490" s="16">
        <f t="shared" si="57"/>
        <v>-6.3171193935565378E-4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2</v>
      </c>
      <c r="D492" s="15">
        <v>0</v>
      </c>
      <c r="E492" s="16">
        <f t="shared" si="55"/>
        <v>6.3171193935565378E-4</v>
      </c>
      <c r="F492" s="16" t="str">
        <f t="shared" si="56"/>
        <v/>
      </c>
      <c r="G492" s="16">
        <f t="shared" si="58"/>
        <v>-1</v>
      </c>
      <c r="H492" s="16">
        <f t="shared" si="57"/>
        <v>-6.3171193935565378E-4</v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1</v>
      </c>
      <c r="E495" s="16" t="str">
        <f t="shared" si="55"/>
        <v/>
      </c>
      <c r="F495" s="16">
        <f t="shared" si="56"/>
        <v>6.3171193935565378E-4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3</v>
      </c>
      <c r="D497" s="15">
        <v>2</v>
      </c>
      <c r="E497" s="16">
        <f t="shared" si="55"/>
        <v>9.4756790903348072E-4</v>
      </c>
      <c r="F497" s="16">
        <f t="shared" si="56"/>
        <v>1.2634238787113076E-3</v>
      </c>
      <c r="G497" s="16">
        <f t="shared" si="58"/>
        <v>-0.33333333333333331</v>
      </c>
      <c r="H497" s="16">
        <f t="shared" si="57"/>
        <v>-3.1585596967782689E-4</v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6</v>
      </c>
      <c r="D500" s="15">
        <v>0</v>
      </c>
      <c r="E500" s="16">
        <f t="shared" si="55"/>
        <v>1.8951358180669614E-3</v>
      </c>
      <c r="F500" s="16" t="str">
        <f t="shared" si="56"/>
        <v/>
      </c>
      <c r="G500" s="16">
        <f t="shared" si="58"/>
        <v>-1</v>
      </c>
      <c r="H500" s="16">
        <f t="shared" si="57"/>
        <v>-1.8951358180669614E-3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1</v>
      </c>
      <c r="E509" s="16" t="str">
        <f t="shared" si="55"/>
        <v/>
      </c>
      <c r="F509" s="16">
        <f t="shared" si="56"/>
        <v>6.3171193935565378E-4</v>
      </c>
      <c r="G509" s="16">
        <f t="shared" si="58"/>
        <v>1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1</v>
      </c>
      <c r="D510" s="15">
        <v>3</v>
      </c>
      <c r="E510" s="16">
        <f t="shared" si="55"/>
        <v>3.1585596967782689E-4</v>
      </c>
      <c r="F510" s="16">
        <f t="shared" si="56"/>
        <v>1.8951358180669614E-3</v>
      </c>
      <c r="G510" s="16">
        <f t="shared" si="58"/>
        <v>2</v>
      </c>
      <c r="H510" s="16">
        <f t="shared" si="57"/>
        <v>6.3171193935565378E-4</v>
      </c>
    </row>
    <row r="511" spans="1:8" x14ac:dyDescent="0.2">
      <c r="A511" s="13"/>
      <c r="B511" s="14" t="s">
        <v>487</v>
      </c>
      <c r="C511" s="15">
        <v>10</v>
      </c>
      <c r="D511" s="15">
        <v>0</v>
      </c>
      <c r="E511" s="16">
        <f t="shared" si="55"/>
        <v>3.1585596967782692E-3</v>
      </c>
      <c r="F511" s="16" t="str">
        <f t="shared" si="56"/>
        <v/>
      </c>
      <c r="G511" s="16">
        <f t="shared" si="58"/>
        <v>-1</v>
      </c>
      <c r="H511" s="16">
        <f t="shared" si="57"/>
        <v>-3.1585596967782692E-3</v>
      </c>
    </row>
    <row r="512" spans="1:8" ht="38.25" x14ac:dyDescent="0.2">
      <c r="A512" s="13"/>
      <c r="B512" s="14" t="s">
        <v>488</v>
      </c>
      <c r="C512" s="15">
        <v>1</v>
      </c>
      <c r="D512" s="15">
        <v>0</v>
      </c>
      <c r="E512" s="16">
        <f t="shared" si="55"/>
        <v>3.1585596967782689E-4</v>
      </c>
      <c r="F512" s="16" t="str">
        <f t="shared" si="56"/>
        <v/>
      </c>
      <c r="G512" s="16">
        <f t="shared" si="58"/>
        <v>-1</v>
      </c>
      <c r="H512" s="16">
        <f t="shared" si="57"/>
        <v>-3.1585596967782689E-4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4</v>
      </c>
      <c r="D515" s="15">
        <v>3</v>
      </c>
      <c r="E515" s="16">
        <f t="shared" si="55"/>
        <v>1.2634238787113076E-3</v>
      </c>
      <c r="F515" s="16">
        <f t="shared" si="56"/>
        <v>1.8951358180669614E-3</v>
      </c>
      <c r="G515" s="16">
        <f t="shared" si="58"/>
        <v>-0.25</v>
      </c>
      <c r="H515" s="16">
        <f t="shared" si="57"/>
        <v>-3.1585596967782689E-4</v>
      </c>
    </row>
    <row r="516" spans="1:8" x14ac:dyDescent="0.2">
      <c r="A516" s="13"/>
      <c r="B516" s="14" t="s">
        <v>492</v>
      </c>
      <c r="C516" s="15">
        <v>1</v>
      </c>
      <c r="D516" s="15">
        <v>2</v>
      </c>
      <c r="E516" s="16">
        <f t="shared" si="55"/>
        <v>3.1585596967782689E-4</v>
      </c>
      <c r="F516" s="16">
        <f t="shared" si="56"/>
        <v>1.2634238787113076E-3</v>
      </c>
      <c r="G516" s="16">
        <f t="shared" si="58"/>
        <v>1</v>
      </c>
      <c r="H516" s="16">
        <f t="shared" si="57"/>
        <v>3.1585596967782689E-4</v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1</v>
      </c>
      <c r="E523" s="16" t="str">
        <f t="shared" si="55"/>
        <v/>
      </c>
      <c r="F523" s="16">
        <f t="shared" si="56"/>
        <v>6.3171193935565378E-4</v>
      </c>
      <c r="G523" s="16">
        <f t="shared" si="58"/>
        <v>1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1</v>
      </c>
      <c r="D532" s="15">
        <v>0</v>
      </c>
      <c r="E532" s="16">
        <f t="shared" si="55"/>
        <v>3.1585596967782689E-4</v>
      </c>
      <c r="F532" s="16" t="str">
        <f t="shared" si="56"/>
        <v/>
      </c>
      <c r="G532" s="16">
        <f t="shared" si="58"/>
        <v>-1</v>
      </c>
      <c r="H532" s="16">
        <f t="shared" si="57"/>
        <v>-3.1585596967782689E-4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1</v>
      </c>
      <c r="D534" s="15">
        <v>1</v>
      </c>
      <c r="E534" s="16">
        <f t="shared" si="55"/>
        <v>3.1585596967782689E-4</v>
      </c>
      <c r="F534" s="16">
        <f t="shared" si="56"/>
        <v>6.3171193935565378E-4</v>
      </c>
      <c r="G534" s="16">
        <f t="shared" si="58"/>
        <v>0</v>
      </c>
      <c r="H534" s="16">
        <f t="shared" si="57"/>
        <v>0</v>
      </c>
    </row>
    <row r="535" spans="1:8" x14ac:dyDescent="0.2">
      <c r="A535" s="13"/>
      <c r="B535" s="14" t="s">
        <v>511</v>
      </c>
      <c r="C535" s="15">
        <v>10</v>
      </c>
      <c r="D535" s="15">
        <v>3</v>
      </c>
      <c r="E535" s="16">
        <f t="shared" si="55"/>
        <v>3.1585596967782692E-3</v>
      </c>
      <c r="F535" s="16">
        <f t="shared" si="56"/>
        <v>1.8951358180669614E-3</v>
      </c>
      <c r="G535" s="16">
        <f t="shared" si="58"/>
        <v>-0.7</v>
      </c>
      <c r="H535" s="16">
        <f t="shared" si="57"/>
        <v>-2.2109917877447885E-3</v>
      </c>
    </row>
    <row r="536" spans="1:8" ht="25.5" x14ac:dyDescent="0.2">
      <c r="A536" s="13"/>
      <c r="B536" s="14" t="s">
        <v>512</v>
      </c>
      <c r="C536" s="15">
        <v>4</v>
      </c>
      <c r="D536" s="15">
        <v>30</v>
      </c>
      <c r="E536" s="16">
        <f t="shared" si="55"/>
        <v>1.2634238787113076E-3</v>
      </c>
      <c r="F536" s="16">
        <f t="shared" si="56"/>
        <v>1.8951358180669616E-2</v>
      </c>
      <c r="G536" s="16">
        <f t="shared" si="58"/>
        <v>6.5</v>
      </c>
      <c r="H536" s="16">
        <f t="shared" si="57"/>
        <v>8.2122552116234999E-3</v>
      </c>
    </row>
    <row r="537" spans="1:8" x14ac:dyDescent="0.2">
      <c r="A537" s="13"/>
      <c r="B537" s="14" t="s">
        <v>513</v>
      </c>
      <c r="C537" s="15">
        <v>1</v>
      </c>
      <c r="D537" s="15">
        <v>0</v>
      </c>
      <c r="E537" s="16">
        <f t="shared" si="55"/>
        <v>3.1585596967782689E-4</v>
      </c>
      <c r="F537" s="16" t="str">
        <f t="shared" si="56"/>
        <v/>
      </c>
      <c r="G537" s="16">
        <f t="shared" si="58"/>
        <v>-1</v>
      </c>
      <c r="H537" s="16">
        <f t="shared" si="57"/>
        <v>-3.1585596967782689E-4</v>
      </c>
    </row>
    <row r="538" spans="1:8" x14ac:dyDescent="0.2">
      <c r="A538" s="13"/>
      <c r="B538" s="14" t="s">
        <v>514</v>
      </c>
      <c r="C538" s="15">
        <v>7</v>
      </c>
      <c r="D538" s="15">
        <v>5</v>
      </c>
      <c r="E538" s="16">
        <f t="shared" si="55"/>
        <v>2.2109917877447885E-3</v>
      </c>
      <c r="F538" s="16">
        <f t="shared" si="56"/>
        <v>3.1585596967782692E-3</v>
      </c>
      <c r="G538" s="16">
        <f t="shared" si="58"/>
        <v>-0.2857142857142857</v>
      </c>
      <c r="H538" s="16">
        <f t="shared" si="57"/>
        <v>-6.3171193935565378E-4</v>
      </c>
    </row>
    <row r="539" spans="1:8" x14ac:dyDescent="0.2">
      <c r="A539" s="13"/>
      <c r="B539" s="14" t="s">
        <v>515</v>
      </c>
      <c r="C539" s="15">
        <v>16</v>
      </c>
      <c r="D539" s="15">
        <v>16</v>
      </c>
      <c r="E539" s="16">
        <f t="shared" si="55"/>
        <v>5.0536955148452302E-3</v>
      </c>
      <c r="F539" s="16">
        <f t="shared" si="56"/>
        <v>1.010739102969046E-2</v>
      </c>
      <c r="G539" s="16">
        <f t="shared" si="58"/>
        <v>0</v>
      </c>
      <c r="H539" s="16">
        <f t="shared" si="57"/>
        <v>0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1</v>
      </c>
      <c r="D541" s="15">
        <v>0</v>
      </c>
      <c r="E541" s="16">
        <f t="shared" ref="E541:E576" si="59">+IF(C541=0,"",C541/C$349)</f>
        <v>3.1585596967782689E-4</v>
      </c>
      <c r="F541" s="16" t="str">
        <f t="shared" ref="F541:F576" si="60">+IF(D541=0,"",D541/D$349)</f>
        <v/>
      </c>
      <c r="G541" s="16">
        <f t="shared" si="58"/>
        <v>-1</v>
      </c>
      <c r="H541" s="16">
        <f t="shared" ref="H541:H576" si="61">+IF(OR(AND(E541=""),(G541="")),"",E541*G541)</f>
        <v>-3.1585596967782689E-4</v>
      </c>
    </row>
    <row r="542" spans="1:8" x14ac:dyDescent="0.2">
      <c r="A542" s="13"/>
      <c r="B542" s="14" t="s">
        <v>517</v>
      </c>
      <c r="C542" s="15">
        <v>2</v>
      </c>
      <c r="D542" s="15">
        <v>0</v>
      </c>
      <c r="E542" s="16">
        <f t="shared" si="59"/>
        <v>6.3171193935565378E-4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-6.3171193935565378E-4</v>
      </c>
    </row>
    <row r="543" spans="1:8" x14ac:dyDescent="0.2">
      <c r="A543" s="13"/>
      <c r="B543" s="14" t="s">
        <v>518</v>
      </c>
      <c r="C543" s="15">
        <v>1</v>
      </c>
      <c r="D543" s="15">
        <v>0</v>
      </c>
      <c r="E543" s="16">
        <f t="shared" si="59"/>
        <v>3.1585596967782689E-4</v>
      </c>
      <c r="F543" s="16" t="str">
        <f t="shared" si="60"/>
        <v/>
      </c>
      <c r="G543" s="16">
        <f t="shared" si="62"/>
        <v>-1</v>
      </c>
      <c r="H543" s="16">
        <f t="shared" si="61"/>
        <v>-3.1585596967782689E-4</v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4</v>
      </c>
      <c r="D548" s="15">
        <v>0</v>
      </c>
      <c r="E548" s="16">
        <f t="shared" si="59"/>
        <v>1.2634238787113076E-3</v>
      </c>
      <c r="F548" s="16" t="str">
        <f t="shared" si="60"/>
        <v/>
      </c>
      <c r="G548" s="16">
        <f t="shared" si="62"/>
        <v>-1</v>
      </c>
      <c r="H548" s="16">
        <f t="shared" si="61"/>
        <v>-1.2634238787113076E-3</v>
      </c>
    </row>
    <row r="549" spans="1:8" ht="25.5" x14ac:dyDescent="0.2">
      <c r="A549" s="13"/>
      <c r="B549" s="14" t="s">
        <v>524</v>
      </c>
      <c r="C549" s="15">
        <v>0</v>
      </c>
      <c r="D549" s="15">
        <v>1</v>
      </c>
      <c r="E549" s="16" t="str">
        <f t="shared" si="59"/>
        <v/>
      </c>
      <c r="F549" s="16">
        <f t="shared" si="60"/>
        <v>6.3171193935565378E-4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2</v>
      </c>
      <c r="D551" s="15">
        <v>2</v>
      </c>
      <c r="E551" s="16">
        <f t="shared" si="59"/>
        <v>6.3171193935565378E-4</v>
      </c>
      <c r="F551" s="16">
        <f t="shared" si="60"/>
        <v>1.2634238787113076E-3</v>
      </c>
      <c r="G551" s="16">
        <f t="shared" si="62"/>
        <v>0</v>
      </c>
      <c r="H551" s="16">
        <f t="shared" si="61"/>
        <v>0</v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24</v>
      </c>
      <c r="D554" s="15">
        <v>3</v>
      </c>
      <c r="E554" s="16">
        <f t="shared" si="59"/>
        <v>7.5805432722678458E-3</v>
      </c>
      <c r="F554" s="16">
        <f t="shared" si="60"/>
        <v>1.8951358180669614E-3</v>
      </c>
      <c r="G554" s="16">
        <f t="shared" si="62"/>
        <v>-0.875</v>
      </c>
      <c r="H554" s="16">
        <f t="shared" si="61"/>
        <v>-6.6329753632343655E-3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5</v>
      </c>
      <c r="D556" s="15">
        <v>0</v>
      </c>
      <c r="E556" s="16">
        <f t="shared" si="59"/>
        <v>1.5792798483891346E-3</v>
      </c>
      <c r="F556" s="16" t="str">
        <f t="shared" si="60"/>
        <v/>
      </c>
      <c r="G556" s="16">
        <f t="shared" si="62"/>
        <v>-1</v>
      </c>
      <c r="H556" s="16">
        <f t="shared" si="61"/>
        <v>-1.5792798483891346E-3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40</v>
      </c>
      <c r="D559" s="15">
        <v>31</v>
      </c>
      <c r="E559" s="16">
        <f t="shared" si="59"/>
        <v>1.2634238787113077E-2</v>
      </c>
      <c r="F559" s="16">
        <f t="shared" si="60"/>
        <v>1.9583070120025269E-2</v>
      </c>
      <c r="G559" s="16">
        <f t="shared" si="62"/>
        <v>-0.22500000000000001</v>
      </c>
      <c r="H559" s="16">
        <f t="shared" si="61"/>
        <v>-2.8427037271004422E-3</v>
      </c>
    </row>
    <row r="560" spans="1:8" ht="25.5" x14ac:dyDescent="0.2">
      <c r="A560" s="13"/>
      <c r="B560" s="14" t="s">
        <v>535</v>
      </c>
      <c r="C560" s="15">
        <v>38</v>
      </c>
      <c r="D560" s="15">
        <v>7</v>
      </c>
      <c r="E560" s="16">
        <f t="shared" si="59"/>
        <v>1.2002526847757423E-2</v>
      </c>
      <c r="F560" s="16">
        <f t="shared" si="60"/>
        <v>4.421983575489577E-3</v>
      </c>
      <c r="G560" s="16">
        <f t="shared" si="62"/>
        <v>-0.81578947368421051</v>
      </c>
      <c r="H560" s="16">
        <f t="shared" si="61"/>
        <v>-9.7915350600126343E-3</v>
      </c>
    </row>
    <row r="561" spans="1:8" x14ac:dyDescent="0.2">
      <c r="A561" s="13"/>
      <c r="B561" s="14" t="s">
        <v>536</v>
      </c>
      <c r="C561" s="15">
        <v>64</v>
      </c>
      <c r="D561" s="15">
        <v>32</v>
      </c>
      <c r="E561" s="16">
        <f t="shared" si="59"/>
        <v>2.0214782059380921E-2</v>
      </c>
      <c r="F561" s="16">
        <f t="shared" si="60"/>
        <v>2.0214782059380921E-2</v>
      </c>
      <c r="G561" s="16">
        <f t="shared" si="62"/>
        <v>-0.5</v>
      </c>
      <c r="H561" s="16">
        <f t="shared" si="61"/>
        <v>-1.010739102969046E-2</v>
      </c>
    </row>
    <row r="562" spans="1:8" x14ac:dyDescent="0.2">
      <c r="A562" s="13"/>
      <c r="B562" s="14" t="s">
        <v>537</v>
      </c>
      <c r="C562" s="15">
        <v>3</v>
      </c>
      <c r="D562" s="15">
        <v>2</v>
      </c>
      <c r="E562" s="16">
        <f t="shared" si="59"/>
        <v>9.4756790903348072E-4</v>
      </c>
      <c r="F562" s="16">
        <f t="shared" si="60"/>
        <v>1.2634238787113076E-3</v>
      </c>
      <c r="G562" s="16">
        <f t="shared" si="62"/>
        <v>-0.33333333333333331</v>
      </c>
      <c r="H562" s="16">
        <f t="shared" si="61"/>
        <v>-3.1585596967782689E-4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6</v>
      </c>
      <c r="D568" s="15">
        <v>3</v>
      </c>
      <c r="E568" s="16">
        <f t="shared" si="59"/>
        <v>1.8951358180669614E-3</v>
      </c>
      <c r="F568" s="16">
        <f t="shared" si="60"/>
        <v>1.8951358180669614E-3</v>
      </c>
      <c r="G568" s="16">
        <f t="shared" si="62"/>
        <v>-0.5</v>
      </c>
      <c r="H568" s="16">
        <f t="shared" si="61"/>
        <v>-9.4756790903348072E-4</v>
      </c>
    </row>
    <row r="569" spans="1:8" x14ac:dyDescent="0.2">
      <c r="A569" s="13"/>
      <c r="B569" s="14" t="s">
        <v>544</v>
      </c>
      <c r="C569" s="15">
        <v>3</v>
      </c>
      <c r="D569" s="15">
        <v>0</v>
      </c>
      <c r="E569" s="16">
        <f t="shared" si="59"/>
        <v>9.4756790903348072E-4</v>
      </c>
      <c r="F569" s="16" t="str">
        <f t="shared" si="60"/>
        <v/>
      </c>
      <c r="G569" s="16">
        <f t="shared" si="62"/>
        <v>-1</v>
      </c>
      <c r="H569" s="16">
        <f t="shared" si="61"/>
        <v>-9.4756790903348072E-4</v>
      </c>
    </row>
    <row r="570" spans="1:8" x14ac:dyDescent="0.2">
      <c r="A570" s="13"/>
      <c r="B570" s="14" t="s">
        <v>545</v>
      </c>
      <c r="C570" s="15">
        <v>1</v>
      </c>
      <c r="D570" s="15">
        <v>1</v>
      </c>
      <c r="E570" s="16">
        <f t="shared" si="59"/>
        <v>3.1585596967782689E-4</v>
      </c>
      <c r="F570" s="16">
        <f t="shared" si="60"/>
        <v>6.3171193935565378E-4</v>
      </c>
      <c r="G570" s="16">
        <f t="shared" si="62"/>
        <v>0</v>
      </c>
      <c r="H570" s="16">
        <f t="shared" si="61"/>
        <v>0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2</v>
      </c>
      <c r="E574" s="16" t="str">
        <f t="shared" si="59"/>
        <v/>
      </c>
      <c r="F574" s="16">
        <f t="shared" si="60"/>
        <v>1.2634238787113076E-3</v>
      </c>
      <c r="G574" s="16">
        <f t="shared" si="62"/>
        <v>1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554</v>
      </c>
      <c r="D582" s="18">
        <f>SUM(D583:D609)</f>
        <v>525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-5.2346570397111915E-2</v>
      </c>
      <c r="H582" s="19">
        <f t="shared" ref="H582:H609" si="65">+IF(OR(AND(E582=""),(G582="")),"",E582*G582)</f>
        <v>-5.2346570397111915E-2</v>
      </c>
    </row>
    <row r="583" spans="1:8" x14ac:dyDescent="0.2">
      <c r="A583" s="13"/>
      <c r="B583" s="14" t="s">
        <v>552</v>
      </c>
      <c r="C583" s="15">
        <v>6</v>
      </c>
      <c r="D583" s="15">
        <v>1</v>
      </c>
      <c r="E583" s="16">
        <f t="shared" si="63"/>
        <v>1.0830324909747292E-2</v>
      </c>
      <c r="F583" s="16">
        <f t="shared" si="64"/>
        <v>1.9047619047619048E-3</v>
      </c>
      <c r="G583" s="16">
        <f t="shared" ref="G583:G609" si="66">+IF(AND(C583=0,D583=0)," ",IF(C583=0,1,IF(D583=0,-1,(D583-C583)/C583)))</f>
        <v>-0.83333333333333337</v>
      </c>
      <c r="H583" s="16">
        <f t="shared" si="65"/>
        <v>-9.0252707581227436E-3</v>
      </c>
    </row>
    <row r="584" spans="1:8" x14ac:dyDescent="0.2">
      <c r="A584" s="13"/>
      <c r="B584" s="14" t="s">
        <v>553</v>
      </c>
      <c r="C584" s="15">
        <v>5</v>
      </c>
      <c r="D584" s="15">
        <v>8</v>
      </c>
      <c r="E584" s="16">
        <f t="shared" si="63"/>
        <v>9.0252707581227436E-3</v>
      </c>
      <c r="F584" s="16">
        <f t="shared" si="64"/>
        <v>1.5238095238095238E-2</v>
      </c>
      <c r="G584" s="16">
        <f t="shared" si="66"/>
        <v>0.6</v>
      </c>
      <c r="H584" s="16">
        <f t="shared" si="65"/>
        <v>5.415162454873646E-3</v>
      </c>
    </row>
    <row r="585" spans="1:8" ht="25.5" x14ac:dyDescent="0.2">
      <c r="A585" s="13"/>
      <c r="B585" s="14" t="s">
        <v>554</v>
      </c>
      <c r="C585" s="15">
        <v>46</v>
      </c>
      <c r="D585" s="15">
        <v>14</v>
      </c>
      <c r="E585" s="16">
        <f t="shared" si="63"/>
        <v>8.3032490974729242E-2</v>
      </c>
      <c r="F585" s="16">
        <f t="shared" si="64"/>
        <v>2.6666666666666668E-2</v>
      </c>
      <c r="G585" s="16">
        <f t="shared" si="66"/>
        <v>-0.69565217391304346</v>
      </c>
      <c r="H585" s="16">
        <f t="shared" si="65"/>
        <v>-5.7761732851985562E-2</v>
      </c>
    </row>
    <row r="586" spans="1:8" x14ac:dyDescent="0.2">
      <c r="A586" s="13"/>
      <c r="B586" s="14" t="s">
        <v>555</v>
      </c>
      <c r="C586" s="15">
        <v>88</v>
      </c>
      <c r="D586" s="15">
        <v>56</v>
      </c>
      <c r="E586" s="16">
        <f t="shared" si="63"/>
        <v>0.1588447653429603</v>
      </c>
      <c r="F586" s="16">
        <f t="shared" si="64"/>
        <v>0.10666666666666667</v>
      </c>
      <c r="G586" s="16">
        <f t="shared" si="66"/>
        <v>-0.36363636363636365</v>
      </c>
      <c r="H586" s="16">
        <f t="shared" si="65"/>
        <v>-5.7761732851985562E-2</v>
      </c>
    </row>
    <row r="587" spans="1:8" x14ac:dyDescent="0.2">
      <c r="A587" s="13"/>
      <c r="B587" s="14" t="s">
        <v>556</v>
      </c>
      <c r="C587" s="15">
        <v>10</v>
      </c>
      <c r="D587" s="15">
        <v>2</v>
      </c>
      <c r="E587" s="16">
        <f t="shared" si="63"/>
        <v>1.8050541516245487E-2</v>
      </c>
      <c r="F587" s="16">
        <f t="shared" si="64"/>
        <v>3.8095238095238095E-3</v>
      </c>
      <c r="G587" s="16">
        <f t="shared" si="66"/>
        <v>-0.8</v>
      </c>
      <c r="H587" s="16">
        <f t="shared" si="65"/>
        <v>-1.444043321299639E-2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1</v>
      </c>
      <c r="D589" s="15">
        <v>1</v>
      </c>
      <c r="E589" s="16">
        <f t="shared" si="63"/>
        <v>1.8050541516245488E-3</v>
      </c>
      <c r="F589" s="16">
        <f t="shared" si="64"/>
        <v>1.9047619047619048E-3</v>
      </c>
      <c r="G589" s="16">
        <f t="shared" si="66"/>
        <v>0</v>
      </c>
      <c r="H589" s="16">
        <f t="shared" si="65"/>
        <v>0</v>
      </c>
    </row>
    <row r="590" spans="1:8" x14ac:dyDescent="0.2">
      <c r="A590" s="13"/>
      <c r="B590" s="14" t="s">
        <v>559</v>
      </c>
      <c r="C590" s="15">
        <v>1</v>
      </c>
      <c r="D590" s="15">
        <v>3</v>
      </c>
      <c r="E590" s="16">
        <f t="shared" si="63"/>
        <v>1.8050541516245488E-3</v>
      </c>
      <c r="F590" s="16">
        <f t="shared" si="64"/>
        <v>5.7142857142857143E-3</v>
      </c>
      <c r="G590" s="16">
        <f t="shared" si="66"/>
        <v>2</v>
      </c>
      <c r="H590" s="16">
        <f t="shared" si="65"/>
        <v>3.6101083032490976E-3</v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21</v>
      </c>
      <c r="D592" s="15">
        <v>3</v>
      </c>
      <c r="E592" s="16">
        <f t="shared" si="63"/>
        <v>3.7906137184115521E-2</v>
      </c>
      <c r="F592" s="16">
        <f t="shared" si="64"/>
        <v>5.7142857142857143E-3</v>
      </c>
      <c r="G592" s="16">
        <f t="shared" si="66"/>
        <v>-0.8571428571428571</v>
      </c>
      <c r="H592" s="16">
        <f t="shared" si="65"/>
        <v>-3.2490974729241874E-2</v>
      </c>
    </row>
    <row r="593" spans="1:8" x14ac:dyDescent="0.2">
      <c r="A593" s="13"/>
      <c r="B593" s="14" t="s">
        <v>562</v>
      </c>
      <c r="C593" s="15">
        <v>7</v>
      </c>
      <c r="D593" s="15">
        <v>20</v>
      </c>
      <c r="E593" s="16">
        <f t="shared" si="63"/>
        <v>1.263537906137184E-2</v>
      </c>
      <c r="F593" s="16">
        <f t="shared" si="64"/>
        <v>3.8095238095238099E-2</v>
      </c>
      <c r="G593" s="16">
        <f t="shared" si="66"/>
        <v>1.8571428571428572</v>
      </c>
      <c r="H593" s="16">
        <f t="shared" si="65"/>
        <v>2.3465703971119134E-2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46</v>
      </c>
      <c r="D597" s="15">
        <v>25</v>
      </c>
      <c r="E597" s="16">
        <f t="shared" si="63"/>
        <v>8.3032490974729242E-2</v>
      </c>
      <c r="F597" s="16">
        <f t="shared" si="64"/>
        <v>4.7619047619047616E-2</v>
      </c>
      <c r="G597" s="16">
        <f t="shared" si="66"/>
        <v>-0.45652173913043476</v>
      </c>
      <c r="H597" s="16">
        <f t="shared" si="65"/>
        <v>-3.7906137184115521E-2</v>
      </c>
    </row>
    <row r="598" spans="1:8" x14ac:dyDescent="0.2">
      <c r="A598" s="13"/>
      <c r="B598" s="14" t="s">
        <v>567</v>
      </c>
      <c r="C598" s="15">
        <v>51</v>
      </c>
      <c r="D598" s="15">
        <v>169</v>
      </c>
      <c r="E598" s="16">
        <f t="shared" si="63"/>
        <v>9.2057761732851989E-2</v>
      </c>
      <c r="F598" s="16">
        <f t="shared" si="64"/>
        <v>0.32190476190476192</v>
      </c>
      <c r="G598" s="16">
        <f t="shared" si="66"/>
        <v>2.3137254901960786</v>
      </c>
      <c r="H598" s="16">
        <f t="shared" si="65"/>
        <v>0.21299638989169678</v>
      </c>
    </row>
    <row r="599" spans="1:8" x14ac:dyDescent="0.2">
      <c r="A599" s="13"/>
      <c r="B599" s="14" t="s">
        <v>568</v>
      </c>
      <c r="C599" s="15">
        <v>2</v>
      </c>
      <c r="D599" s="15">
        <v>2</v>
      </c>
      <c r="E599" s="16">
        <f t="shared" si="63"/>
        <v>3.6101083032490976E-3</v>
      </c>
      <c r="F599" s="16">
        <f t="shared" si="64"/>
        <v>3.8095238095238095E-3</v>
      </c>
      <c r="G599" s="16">
        <f t="shared" si="66"/>
        <v>0</v>
      </c>
      <c r="H599" s="16">
        <f t="shared" si="65"/>
        <v>0</v>
      </c>
    </row>
    <row r="600" spans="1:8" x14ac:dyDescent="0.2">
      <c r="A600" s="13"/>
      <c r="B600" s="14" t="s">
        <v>569</v>
      </c>
      <c r="C600" s="15">
        <v>131</v>
      </c>
      <c r="D600" s="15">
        <v>200</v>
      </c>
      <c r="E600" s="16">
        <f t="shared" si="63"/>
        <v>0.23646209386281589</v>
      </c>
      <c r="F600" s="16">
        <f t="shared" si="64"/>
        <v>0.38095238095238093</v>
      </c>
      <c r="G600" s="16">
        <f t="shared" si="66"/>
        <v>0.52671755725190839</v>
      </c>
      <c r="H600" s="16">
        <f t="shared" si="65"/>
        <v>0.12454873646209386</v>
      </c>
    </row>
    <row r="601" spans="1:8" x14ac:dyDescent="0.2">
      <c r="A601" s="13"/>
      <c r="B601" s="14" t="s">
        <v>570</v>
      </c>
      <c r="C601" s="15">
        <v>91</v>
      </c>
      <c r="D601" s="15">
        <v>12</v>
      </c>
      <c r="E601" s="16">
        <f t="shared" si="63"/>
        <v>0.16425992779783394</v>
      </c>
      <c r="F601" s="16">
        <f t="shared" si="64"/>
        <v>2.2857142857142857E-2</v>
      </c>
      <c r="G601" s="16">
        <f t="shared" si="66"/>
        <v>-0.86813186813186816</v>
      </c>
      <c r="H601" s="16">
        <f t="shared" si="65"/>
        <v>-0.14259927797833935</v>
      </c>
    </row>
    <row r="602" spans="1:8" x14ac:dyDescent="0.2">
      <c r="A602" s="13"/>
      <c r="B602" s="14" t="s">
        <v>571</v>
      </c>
      <c r="C602" s="15">
        <v>9</v>
      </c>
      <c r="D602" s="15">
        <v>4</v>
      </c>
      <c r="E602" s="16">
        <f t="shared" si="63"/>
        <v>1.6245487364620937E-2</v>
      </c>
      <c r="F602" s="16">
        <f t="shared" si="64"/>
        <v>7.619047619047619E-3</v>
      </c>
      <c r="G602" s="16">
        <f t="shared" si="66"/>
        <v>-0.55555555555555558</v>
      </c>
      <c r="H602" s="16">
        <f t="shared" si="65"/>
        <v>-9.0252707581227436E-3</v>
      </c>
    </row>
    <row r="603" spans="1:8" x14ac:dyDescent="0.2">
      <c r="A603" s="13"/>
      <c r="B603" s="14" t="s">
        <v>572</v>
      </c>
      <c r="C603" s="15">
        <v>12</v>
      </c>
      <c r="D603" s="15">
        <v>1</v>
      </c>
      <c r="E603" s="16">
        <f t="shared" si="63"/>
        <v>2.1660649819494584E-2</v>
      </c>
      <c r="F603" s="16">
        <f t="shared" si="64"/>
        <v>1.9047619047619048E-3</v>
      </c>
      <c r="G603" s="16">
        <f t="shared" si="66"/>
        <v>-0.91666666666666663</v>
      </c>
      <c r="H603" s="16">
        <f t="shared" si="65"/>
        <v>-1.9855595667870034E-2</v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13</v>
      </c>
      <c r="D605" s="15">
        <v>2</v>
      </c>
      <c r="E605" s="16">
        <f t="shared" si="63"/>
        <v>2.3465703971119134E-2</v>
      </c>
      <c r="F605" s="16">
        <f t="shared" si="64"/>
        <v>3.8095238095238095E-3</v>
      </c>
      <c r="G605" s="16">
        <f t="shared" si="66"/>
        <v>-0.84615384615384615</v>
      </c>
      <c r="H605" s="16">
        <f t="shared" si="65"/>
        <v>-1.9855595667870037E-2</v>
      </c>
    </row>
    <row r="606" spans="1:8" x14ac:dyDescent="0.2">
      <c r="A606" s="13"/>
      <c r="B606" s="14" t="s">
        <v>575</v>
      </c>
      <c r="C606" s="15">
        <v>1</v>
      </c>
      <c r="D606" s="15">
        <v>0</v>
      </c>
      <c r="E606" s="16">
        <f t="shared" si="63"/>
        <v>1.8050541516245488E-3</v>
      </c>
      <c r="F606" s="16" t="str">
        <f t="shared" si="64"/>
        <v/>
      </c>
      <c r="G606" s="16">
        <f t="shared" si="66"/>
        <v>-1</v>
      </c>
      <c r="H606" s="16">
        <f t="shared" si="65"/>
        <v>-1.8050541516245488E-3</v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9</v>
      </c>
      <c r="D608" s="15">
        <v>0</v>
      </c>
      <c r="E608" s="16">
        <f t="shared" si="63"/>
        <v>1.6245487364620937E-2</v>
      </c>
      <c r="F608" s="16" t="str">
        <f t="shared" si="64"/>
        <v/>
      </c>
      <c r="G608" s="16">
        <f t="shared" si="66"/>
        <v>-1</v>
      </c>
      <c r="H608" s="16">
        <f t="shared" si="65"/>
        <v>-1.6245487364620937E-2</v>
      </c>
    </row>
    <row r="609" spans="1:8" ht="25.5" x14ac:dyDescent="0.2">
      <c r="A609" s="13"/>
      <c r="B609" s="14" t="s">
        <v>578</v>
      </c>
      <c r="C609" s="15">
        <v>4</v>
      </c>
      <c r="D609" s="15">
        <v>2</v>
      </c>
      <c r="E609" s="16">
        <f t="shared" si="63"/>
        <v>7.2202166064981952E-3</v>
      </c>
      <c r="F609" s="16">
        <f t="shared" si="64"/>
        <v>3.8095238095238095E-3</v>
      </c>
      <c r="G609" s="16">
        <f t="shared" si="66"/>
        <v>-0.5</v>
      </c>
      <c r="H609" s="16">
        <f t="shared" si="65"/>
        <v>-3.6101083032490976E-3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620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621</v>
      </c>
      <c r="C8" s="11">
        <f>+C19+C75+C173+C349+C582</f>
        <v>5036</v>
      </c>
      <c r="D8" s="12">
        <f>+D19+D75+D173+D349+D582</f>
        <v>7297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0.44896743447180304</v>
      </c>
      <c r="H8" s="9">
        <f t="shared" ref="H8:H13" si="1">+IF(OR(AND(E8=""),(G8="")),"",E8*G8)</f>
        <v>0.44896743447180304</v>
      </c>
    </row>
    <row r="9" spans="1:8" x14ac:dyDescent="0.2">
      <c r="A9" s="13"/>
      <c r="B9" s="14" t="s">
        <v>7</v>
      </c>
      <c r="C9" s="15">
        <f>+C19</f>
        <v>10</v>
      </c>
      <c r="D9" s="15">
        <f>+D19</f>
        <v>8</v>
      </c>
      <c r="E9" s="16">
        <f t="shared" ref="E9:F13" si="2">+C9/C$8</f>
        <v>1.9857029388403494E-3</v>
      </c>
      <c r="F9" s="16">
        <f t="shared" si="2"/>
        <v>1.0963409620391941E-3</v>
      </c>
      <c r="G9" s="16">
        <f t="shared" si="0"/>
        <v>-0.2</v>
      </c>
      <c r="H9" s="16">
        <f t="shared" si="1"/>
        <v>-3.9714058776806993E-4</v>
      </c>
    </row>
    <row r="10" spans="1:8" x14ac:dyDescent="0.2">
      <c r="A10" s="13"/>
      <c r="B10" s="14" t="s">
        <v>8</v>
      </c>
      <c r="C10" s="15">
        <f>+C75</f>
        <v>197</v>
      </c>
      <c r="D10" s="15">
        <f>+D75</f>
        <v>280</v>
      </c>
      <c r="E10" s="16">
        <f t="shared" si="2"/>
        <v>3.9118347895154885E-2</v>
      </c>
      <c r="F10" s="16">
        <f t="shared" si="2"/>
        <v>3.8371933671371795E-2</v>
      </c>
      <c r="G10" s="16">
        <f t="shared" si="0"/>
        <v>0.42131979695431471</v>
      </c>
      <c r="H10" s="16">
        <f t="shared" si="1"/>
        <v>1.64813343923749E-2</v>
      </c>
    </row>
    <row r="11" spans="1:8" ht="25.5" x14ac:dyDescent="0.2">
      <c r="A11" s="13"/>
      <c r="B11" s="14" t="s">
        <v>9</v>
      </c>
      <c r="C11" s="15">
        <f>+C173</f>
        <v>212</v>
      </c>
      <c r="D11" s="15">
        <f>+D173</f>
        <v>460</v>
      </c>
      <c r="E11" s="16">
        <f t="shared" si="2"/>
        <v>4.2096902303415409E-2</v>
      </c>
      <c r="F11" s="16">
        <f t="shared" si="2"/>
        <v>6.3039605317253666E-2</v>
      </c>
      <c r="G11" s="16">
        <f t="shared" si="0"/>
        <v>1.1698113207547169</v>
      </c>
      <c r="H11" s="16">
        <f t="shared" si="1"/>
        <v>4.9245432883240667E-2</v>
      </c>
    </row>
    <row r="12" spans="1:8" x14ac:dyDescent="0.2">
      <c r="A12" s="13"/>
      <c r="B12" s="14" t="s">
        <v>10</v>
      </c>
      <c r="C12" s="15">
        <f>+C349</f>
        <v>2284</v>
      </c>
      <c r="D12" s="15">
        <f>+D349</f>
        <v>3556</v>
      </c>
      <c r="E12" s="16">
        <f t="shared" si="2"/>
        <v>0.45353455123113584</v>
      </c>
      <c r="F12" s="16">
        <f t="shared" si="2"/>
        <v>0.48732355762642182</v>
      </c>
      <c r="G12" s="16">
        <f t="shared" si="0"/>
        <v>0.5569176882661997</v>
      </c>
      <c r="H12" s="16">
        <f t="shared" si="1"/>
        <v>0.25258141382049248</v>
      </c>
    </row>
    <row r="13" spans="1:8" x14ac:dyDescent="0.2">
      <c r="A13" s="13"/>
      <c r="B13" s="14" t="s">
        <v>11</v>
      </c>
      <c r="C13" s="15">
        <f>+C582</f>
        <v>2333</v>
      </c>
      <c r="D13" s="15">
        <f>+D582</f>
        <v>2993</v>
      </c>
      <c r="E13" s="16">
        <f t="shared" si="2"/>
        <v>0.46326449563145355</v>
      </c>
      <c r="F13" s="16">
        <f t="shared" si="2"/>
        <v>0.41016856242291355</v>
      </c>
      <c r="G13" s="16">
        <f t="shared" si="0"/>
        <v>0.28289755679382766</v>
      </c>
      <c r="H13" s="16">
        <f t="shared" si="1"/>
        <v>0.13105639396346305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10</v>
      </c>
      <c r="D19" s="18">
        <f>SUM(D20:D69)</f>
        <v>8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-0.2</v>
      </c>
      <c r="H19" s="19">
        <f t="shared" ref="H19:H50" si="5">+IF(OR(AND(E19=""),(G19="")),"",E19*G19)</f>
        <v>-0.2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2</v>
      </c>
      <c r="D21" s="15">
        <v>2</v>
      </c>
      <c r="E21" s="16">
        <f t="shared" si="3"/>
        <v>0.2</v>
      </c>
      <c r="F21" s="16">
        <f t="shared" si="4"/>
        <v>0.25</v>
      </c>
      <c r="G21" s="16">
        <f t="shared" si="6"/>
        <v>0</v>
      </c>
      <c r="H21" s="16">
        <f t="shared" si="5"/>
        <v>0</v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1</v>
      </c>
      <c r="E23" s="16" t="str">
        <f t="shared" si="3"/>
        <v/>
      </c>
      <c r="F23" s="16">
        <f t="shared" si="4"/>
        <v>0.125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1</v>
      </c>
      <c r="E26" s="16" t="str">
        <f t="shared" si="3"/>
        <v/>
      </c>
      <c r="F26" s="16">
        <f t="shared" si="4"/>
        <v>0.125</v>
      </c>
      <c r="G26" s="16">
        <f t="shared" si="6"/>
        <v>1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1</v>
      </c>
      <c r="D30" s="15">
        <v>1</v>
      </c>
      <c r="E30" s="16">
        <f t="shared" si="3"/>
        <v>0.1</v>
      </c>
      <c r="F30" s="16">
        <f t="shared" si="4"/>
        <v>0.125</v>
      </c>
      <c r="G30" s="16">
        <f t="shared" si="6"/>
        <v>0</v>
      </c>
      <c r="H30" s="16">
        <f t="shared" si="5"/>
        <v>0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1</v>
      </c>
      <c r="D32" s="15">
        <v>0</v>
      </c>
      <c r="E32" s="16">
        <f t="shared" si="3"/>
        <v>0.1</v>
      </c>
      <c r="F32" s="16" t="str">
        <f t="shared" si="4"/>
        <v/>
      </c>
      <c r="G32" s="16">
        <f t="shared" si="6"/>
        <v>-1</v>
      </c>
      <c r="H32" s="16">
        <f t="shared" si="5"/>
        <v>-0.1</v>
      </c>
    </row>
    <row r="33" spans="1:8" x14ac:dyDescent="0.2">
      <c r="A33" s="13"/>
      <c r="B33" s="14" t="s">
        <v>27</v>
      </c>
      <c r="C33" s="15">
        <v>1</v>
      </c>
      <c r="D33" s="15">
        <v>0</v>
      </c>
      <c r="E33" s="16">
        <f t="shared" si="3"/>
        <v>0.1</v>
      </c>
      <c r="F33" s="16" t="str">
        <f t="shared" si="4"/>
        <v/>
      </c>
      <c r="G33" s="16">
        <f t="shared" si="6"/>
        <v>-1</v>
      </c>
      <c r="H33" s="16">
        <f t="shared" si="5"/>
        <v>-0.1</v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1</v>
      </c>
      <c r="E36" s="16" t="str">
        <f t="shared" si="3"/>
        <v/>
      </c>
      <c r="F36" s="16">
        <f t="shared" si="4"/>
        <v>0.125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1</v>
      </c>
      <c r="D39" s="15">
        <v>0</v>
      </c>
      <c r="E39" s="16">
        <f t="shared" si="3"/>
        <v>0.1</v>
      </c>
      <c r="F39" s="16" t="str">
        <f t="shared" si="4"/>
        <v/>
      </c>
      <c r="G39" s="16">
        <f t="shared" si="6"/>
        <v>-1</v>
      </c>
      <c r="H39" s="16">
        <f t="shared" si="5"/>
        <v>-0.1</v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1</v>
      </c>
      <c r="E48" s="16" t="str">
        <f t="shared" si="3"/>
        <v/>
      </c>
      <c r="F48" s="16">
        <f t="shared" si="4"/>
        <v>0.125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1</v>
      </c>
      <c r="D50" s="15">
        <v>1</v>
      </c>
      <c r="E50" s="16">
        <f t="shared" si="3"/>
        <v>0.1</v>
      </c>
      <c r="F50" s="16">
        <f t="shared" si="4"/>
        <v>0.125</v>
      </c>
      <c r="G50" s="16">
        <f t="shared" si="6"/>
        <v>0</v>
      </c>
      <c r="H50" s="16">
        <f t="shared" si="5"/>
        <v>0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1</v>
      </c>
      <c r="D55" s="15">
        <v>0</v>
      </c>
      <c r="E55" s="16">
        <f t="shared" si="7"/>
        <v>0.1</v>
      </c>
      <c r="F55" s="16" t="str">
        <f t="shared" si="8"/>
        <v/>
      </c>
      <c r="G55" s="16">
        <f t="shared" si="10"/>
        <v>-1</v>
      </c>
      <c r="H55" s="16">
        <f t="shared" si="9"/>
        <v>-0.1</v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1</v>
      </c>
      <c r="D61" s="15">
        <v>0</v>
      </c>
      <c r="E61" s="16">
        <f t="shared" si="7"/>
        <v>0.1</v>
      </c>
      <c r="F61" s="16" t="str">
        <f t="shared" si="8"/>
        <v/>
      </c>
      <c r="G61" s="16">
        <f t="shared" si="10"/>
        <v>-1</v>
      </c>
      <c r="H61" s="16">
        <f t="shared" si="9"/>
        <v>-0.1</v>
      </c>
    </row>
    <row r="62" spans="1:8" x14ac:dyDescent="0.2">
      <c r="A62" s="13"/>
      <c r="B62" s="14" t="s">
        <v>56</v>
      </c>
      <c r="C62" s="15">
        <v>1</v>
      </c>
      <c r="D62" s="15">
        <v>0</v>
      </c>
      <c r="E62" s="16">
        <f t="shared" si="7"/>
        <v>0.1</v>
      </c>
      <c r="F62" s="16" t="str">
        <f t="shared" si="8"/>
        <v/>
      </c>
      <c r="G62" s="16">
        <f t="shared" si="10"/>
        <v>-1</v>
      </c>
      <c r="H62" s="16">
        <f t="shared" si="9"/>
        <v>-0.1</v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197</v>
      </c>
      <c r="D75" s="18">
        <f>SUM(D76:D167)</f>
        <v>280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0.42131979695431471</v>
      </c>
      <c r="H75" s="19">
        <f t="shared" ref="H75:H106" si="13">+IF(OR(AND(E75=""),(G75="")),"",E75*G75)</f>
        <v>0.42131979695431471</v>
      </c>
    </row>
    <row r="76" spans="1:8" x14ac:dyDescent="0.2">
      <c r="A76" s="13"/>
      <c r="B76" s="14" t="s">
        <v>64</v>
      </c>
      <c r="C76" s="15">
        <v>4</v>
      </c>
      <c r="D76" s="15">
        <v>5</v>
      </c>
      <c r="E76" s="16">
        <f t="shared" si="11"/>
        <v>2.030456852791878E-2</v>
      </c>
      <c r="F76" s="16">
        <f t="shared" si="12"/>
        <v>1.7857142857142856E-2</v>
      </c>
      <c r="G76" s="16">
        <f t="shared" ref="G76:G107" si="14">+IF(AND(C76=0,D76=0)," ",IF(C76=0,1,IF(D76=0,-1,(D76-C76)/C76)))</f>
        <v>0.25</v>
      </c>
      <c r="H76" s="16">
        <f t="shared" si="13"/>
        <v>5.076142131979695E-3</v>
      </c>
    </row>
    <row r="77" spans="1:8" ht="25.5" x14ac:dyDescent="0.2">
      <c r="A77" s="13"/>
      <c r="B77" s="14" t="s">
        <v>65</v>
      </c>
      <c r="C77" s="15">
        <v>1</v>
      </c>
      <c r="D77" s="15">
        <v>0</v>
      </c>
      <c r="E77" s="16">
        <f t="shared" si="11"/>
        <v>5.076142131979695E-3</v>
      </c>
      <c r="F77" s="16" t="str">
        <f t="shared" si="12"/>
        <v/>
      </c>
      <c r="G77" s="16">
        <f t="shared" si="14"/>
        <v>-1</v>
      </c>
      <c r="H77" s="16">
        <f t="shared" si="13"/>
        <v>-5.076142131979695E-3</v>
      </c>
    </row>
    <row r="78" spans="1:8" x14ac:dyDescent="0.2">
      <c r="A78" s="13"/>
      <c r="B78" s="14" t="s">
        <v>66</v>
      </c>
      <c r="C78" s="15">
        <v>3</v>
      </c>
      <c r="D78" s="15">
        <v>1</v>
      </c>
      <c r="E78" s="16">
        <f t="shared" si="11"/>
        <v>1.5228426395939087E-2</v>
      </c>
      <c r="F78" s="16">
        <f t="shared" si="12"/>
        <v>3.5714285714285713E-3</v>
      </c>
      <c r="G78" s="16">
        <f t="shared" si="14"/>
        <v>-0.66666666666666663</v>
      </c>
      <c r="H78" s="16">
        <f t="shared" si="13"/>
        <v>-1.015228426395939E-2</v>
      </c>
    </row>
    <row r="79" spans="1:8" x14ac:dyDescent="0.2">
      <c r="A79" s="13"/>
      <c r="B79" s="14" t="s">
        <v>67</v>
      </c>
      <c r="C79" s="15">
        <v>3</v>
      </c>
      <c r="D79" s="15">
        <v>4</v>
      </c>
      <c r="E79" s="16">
        <f t="shared" si="11"/>
        <v>1.5228426395939087E-2</v>
      </c>
      <c r="F79" s="16">
        <f t="shared" si="12"/>
        <v>1.4285714285714285E-2</v>
      </c>
      <c r="G79" s="16">
        <f t="shared" si="14"/>
        <v>0.33333333333333331</v>
      </c>
      <c r="H79" s="16">
        <f t="shared" si="13"/>
        <v>5.076142131979695E-3</v>
      </c>
    </row>
    <row r="80" spans="1:8" ht="25.5" x14ac:dyDescent="0.2">
      <c r="A80" s="13"/>
      <c r="B80" s="14" t="s">
        <v>68</v>
      </c>
      <c r="C80" s="15">
        <v>5</v>
      </c>
      <c r="D80" s="15">
        <v>11</v>
      </c>
      <c r="E80" s="16">
        <f t="shared" si="11"/>
        <v>2.5380710659898477E-2</v>
      </c>
      <c r="F80" s="16">
        <f t="shared" si="12"/>
        <v>3.9285714285714285E-2</v>
      </c>
      <c r="G80" s="16">
        <f t="shared" si="14"/>
        <v>1.2</v>
      </c>
      <c r="H80" s="16">
        <f t="shared" si="13"/>
        <v>3.045685279187817E-2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1</v>
      </c>
      <c r="E84" s="16" t="str">
        <f t="shared" si="11"/>
        <v/>
      </c>
      <c r="F84" s="16">
        <f t="shared" si="12"/>
        <v>3.5714285714285713E-3</v>
      </c>
      <c r="G84" s="16">
        <f t="shared" si="14"/>
        <v>1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2</v>
      </c>
      <c r="E87" s="16" t="str">
        <f t="shared" si="11"/>
        <v/>
      </c>
      <c r="F87" s="16">
        <f t="shared" si="12"/>
        <v>7.1428571428571426E-3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1</v>
      </c>
      <c r="D88" s="15">
        <v>2</v>
      </c>
      <c r="E88" s="16">
        <f t="shared" si="11"/>
        <v>5.076142131979695E-3</v>
      </c>
      <c r="F88" s="16">
        <f t="shared" si="12"/>
        <v>7.1428571428571426E-3</v>
      </c>
      <c r="G88" s="16">
        <f t="shared" si="14"/>
        <v>1</v>
      </c>
      <c r="H88" s="16">
        <f t="shared" si="13"/>
        <v>5.076142131979695E-3</v>
      </c>
    </row>
    <row r="89" spans="1:8" x14ac:dyDescent="0.2">
      <c r="A89" s="13"/>
      <c r="B89" s="14" t="s">
        <v>77</v>
      </c>
      <c r="C89" s="15">
        <v>4</v>
      </c>
      <c r="D89" s="15">
        <v>5</v>
      </c>
      <c r="E89" s="16">
        <f t="shared" si="11"/>
        <v>2.030456852791878E-2</v>
      </c>
      <c r="F89" s="16">
        <f t="shared" si="12"/>
        <v>1.7857142857142856E-2</v>
      </c>
      <c r="G89" s="16">
        <f t="shared" si="14"/>
        <v>0.25</v>
      </c>
      <c r="H89" s="16">
        <f t="shared" si="13"/>
        <v>5.076142131979695E-3</v>
      </c>
    </row>
    <row r="90" spans="1:8" x14ac:dyDescent="0.2">
      <c r="A90" s="13"/>
      <c r="B90" s="14" t="s">
        <v>78</v>
      </c>
      <c r="C90" s="15">
        <v>6</v>
      </c>
      <c r="D90" s="15">
        <v>3</v>
      </c>
      <c r="E90" s="16">
        <f t="shared" si="11"/>
        <v>3.0456852791878174E-2</v>
      </c>
      <c r="F90" s="16">
        <f t="shared" si="12"/>
        <v>1.0714285714285714E-2</v>
      </c>
      <c r="G90" s="16">
        <f t="shared" si="14"/>
        <v>-0.5</v>
      </c>
      <c r="H90" s="16">
        <f t="shared" si="13"/>
        <v>-1.5228426395939087E-2</v>
      </c>
    </row>
    <row r="91" spans="1:8" x14ac:dyDescent="0.2">
      <c r="A91" s="13"/>
      <c r="B91" s="14" t="s">
        <v>79</v>
      </c>
      <c r="C91" s="15">
        <v>5</v>
      </c>
      <c r="D91" s="15">
        <v>6</v>
      </c>
      <c r="E91" s="16">
        <f t="shared" si="11"/>
        <v>2.5380710659898477E-2</v>
      </c>
      <c r="F91" s="16">
        <f t="shared" si="12"/>
        <v>2.1428571428571429E-2</v>
      </c>
      <c r="G91" s="16">
        <f t="shared" si="14"/>
        <v>0.2</v>
      </c>
      <c r="H91" s="16">
        <f t="shared" si="13"/>
        <v>5.0761421319796959E-3</v>
      </c>
    </row>
    <row r="92" spans="1:8" x14ac:dyDescent="0.2">
      <c r="A92" s="13"/>
      <c r="B92" s="14" t="s">
        <v>80</v>
      </c>
      <c r="C92" s="15">
        <v>0</v>
      </c>
      <c r="D92" s="15">
        <v>5</v>
      </c>
      <c r="E92" s="16" t="str">
        <f t="shared" si="11"/>
        <v/>
      </c>
      <c r="F92" s="16">
        <f t="shared" si="12"/>
        <v>1.7857142857142856E-2</v>
      </c>
      <c r="G92" s="16">
        <f t="shared" si="14"/>
        <v>1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1</v>
      </c>
      <c r="D93" s="15">
        <v>1</v>
      </c>
      <c r="E93" s="16">
        <f t="shared" si="11"/>
        <v>5.076142131979695E-3</v>
      </c>
      <c r="F93" s="16">
        <f t="shared" si="12"/>
        <v>3.5714285714285713E-3</v>
      </c>
      <c r="G93" s="16">
        <f t="shared" si="14"/>
        <v>0</v>
      </c>
      <c r="H93" s="16">
        <f t="shared" si="13"/>
        <v>0</v>
      </c>
    </row>
    <row r="94" spans="1:8" x14ac:dyDescent="0.2">
      <c r="A94" s="13"/>
      <c r="B94" s="14" t="s">
        <v>82</v>
      </c>
      <c r="C94" s="15">
        <v>2</v>
      </c>
      <c r="D94" s="15">
        <v>7</v>
      </c>
      <c r="E94" s="16">
        <f t="shared" si="11"/>
        <v>1.015228426395939E-2</v>
      </c>
      <c r="F94" s="16">
        <f t="shared" si="12"/>
        <v>2.5000000000000001E-2</v>
      </c>
      <c r="G94" s="16">
        <f t="shared" si="14"/>
        <v>2.5</v>
      </c>
      <c r="H94" s="16">
        <f t="shared" si="13"/>
        <v>2.5380710659898477E-2</v>
      </c>
    </row>
    <row r="95" spans="1:8" x14ac:dyDescent="0.2">
      <c r="A95" s="13"/>
      <c r="B95" s="14" t="s">
        <v>83</v>
      </c>
      <c r="C95" s="15">
        <v>1</v>
      </c>
      <c r="D95" s="15">
        <v>1</v>
      </c>
      <c r="E95" s="16">
        <f t="shared" si="11"/>
        <v>5.076142131979695E-3</v>
      </c>
      <c r="F95" s="16">
        <f t="shared" si="12"/>
        <v>3.5714285714285713E-3</v>
      </c>
      <c r="G95" s="16">
        <f t="shared" si="14"/>
        <v>0</v>
      </c>
      <c r="H95" s="16">
        <f t="shared" si="13"/>
        <v>0</v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5</v>
      </c>
      <c r="D99" s="15">
        <v>4</v>
      </c>
      <c r="E99" s="16">
        <f t="shared" si="11"/>
        <v>2.5380710659898477E-2</v>
      </c>
      <c r="F99" s="16">
        <f t="shared" si="12"/>
        <v>1.4285714285714285E-2</v>
      </c>
      <c r="G99" s="16">
        <f t="shared" si="14"/>
        <v>-0.2</v>
      </c>
      <c r="H99" s="16">
        <f t="shared" si="13"/>
        <v>-5.0761421319796959E-3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2</v>
      </c>
      <c r="E102" s="16" t="str">
        <f t="shared" si="11"/>
        <v/>
      </c>
      <c r="F102" s="16">
        <f t="shared" si="12"/>
        <v>7.1428571428571426E-3</v>
      </c>
      <c r="G102" s="16">
        <f t="shared" si="14"/>
        <v>1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5</v>
      </c>
      <c r="D103" s="15">
        <v>11</v>
      </c>
      <c r="E103" s="16">
        <f t="shared" si="11"/>
        <v>2.5380710659898477E-2</v>
      </c>
      <c r="F103" s="16">
        <f t="shared" si="12"/>
        <v>3.9285714285714285E-2</v>
      </c>
      <c r="G103" s="16">
        <f t="shared" si="14"/>
        <v>1.2</v>
      </c>
      <c r="H103" s="16">
        <f t="shared" si="13"/>
        <v>3.045685279187817E-2</v>
      </c>
    </row>
    <row r="104" spans="1:8" x14ac:dyDescent="0.2">
      <c r="A104" s="13"/>
      <c r="B104" s="14" t="s">
        <v>92</v>
      </c>
      <c r="C104" s="15">
        <v>8</v>
      </c>
      <c r="D104" s="15">
        <v>14</v>
      </c>
      <c r="E104" s="16">
        <f t="shared" si="11"/>
        <v>4.060913705583756E-2</v>
      </c>
      <c r="F104" s="16">
        <f t="shared" si="12"/>
        <v>0.05</v>
      </c>
      <c r="G104" s="16">
        <f t="shared" si="14"/>
        <v>0.75</v>
      </c>
      <c r="H104" s="16">
        <f t="shared" si="13"/>
        <v>3.045685279187817E-2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3</v>
      </c>
      <c r="D106" s="15">
        <v>3</v>
      </c>
      <c r="E106" s="16">
        <f t="shared" si="11"/>
        <v>1.5228426395939087E-2</v>
      </c>
      <c r="F106" s="16">
        <f t="shared" si="12"/>
        <v>1.0714285714285714E-2</v>
      </c>
      <c r="G106" s="16">
        <f t="shared" si="14"/>
        <v>0</v>
      </c>
      <c r="H106" s="16">
        <f t="shared" si="13"/>
        <v>0</v>
      </c>
    </row>
    <row r="107" spans="1:8" x14ac:dyDescent="0.2">
      <c r="A107" s="13"/>
      <c r="B107" s="14" t="s">
        <v>96</v>
      </c>
      <c r="C107" s="15">
        <v>0</v>
      </c>
      <c r="D107" s="15">
        <v>1</v>
      </c>
      <c r="E107" s="16" t="str">
        <f t="shared" ref="E107:E138" si="15">+IF(C107=0,"",C107/C$75)</f>
        <v/>
      </c>
      <c r="F107" s="16">
        <f t="shared" ref="F107:F138" si="16">+IF(D107=0,"",D107/D$75)</f>
        <v>3.5714285714285713E-3</v>
      </c>
      <c r="G107" s="16">
        <f t="shared" si="14"/>
        <v>1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1</v>
      </c>
      <c r="E110" s="16" t="str">
        <f t="shared" si="15"/>
        <v/>
      </c>
      <c r="F110" s="16">
        <f t="shared" si="16"/>
        <v>3.5714285714285713E-3</v>
      </c>
      <c r="G110" s="16">
        <f t="shared" si="18"/>
        <v>1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29</v>
      </c>
      <c r="D111" s="15">
        <v>30</v>
      </c>
      <c r="E111" s="16">
        <f t="shared" si="15"/>
        <v>0.14720812182741116</v>
      </c>
      <c r="F111" s="16">
        <f t="shared" si="16"/>
        <v>0.10714285714285714</v>
      </c>
      <c r="G111" s="16">
        <f t="shared" si="18"/>
        <v>3.4482758620689655E-2</v>
      </c>
      <c r="H111" s="16">
        <f t="shared" si="17"/>
        <v>5.076142131979695E-3</v>
      </c>
    </row>
    <row r="112" spans="1:8" ht="25.5" x14ac:dyDescent="0.2">
      <c r="A112" s="13"/>
      <c r="B112" s="14" t="s">
        <v>101</v>
      </c>
      <c r="C112" s="15">
        <v>2</v>
      </c>
      <c r="D112" s="15">
        <v>1</v>
      </c>
      <c r="E112" s="16">
        <f t="shared" si="15"/>
        <v>1.015228426395939E-2</v>
      </c>
      <c r="F112" s="16">
        <f t="shared" si="16"/>
        <v>3.5714285714285713E-3</v>
      </c>
      <c r="G112" s="16">
        <f t="shared" si="18"/>
        <v>-0.5</v>
      </c>
      <c r="H112" s="16">
        <f t="shared" si="17"/>
        <v>-5.076142131979695E-3</v>
      </c>
    </row>
    <row r="113" spans="1:8" ht="25.5" x14ac:dyDescent="0.2">
      <c r="A113" s="13"/>
      <c r="B113" s="14" t="s">
        <v>102</v>
      </c>
      <c r="C113" s="15">
        <v>0</v>
      </c>
      <c r="D113" s="15">
        <v>1</v>
      </c>
      <c r="E113" s="16" t="str">
        <f t="shared" si="15"/>
        <v/>
      </c>
      <c r="F113" s="16">
        <f t="shared" si="16"/>
        <v>3.5714285714285713E-3</v>
      </c>
      <c r="G113" s="16">
        <f t="shared" si="18"/>
        <v>1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2</v>
      </c>
      <c r="D114" s="15">
        <v>0</v>
      </c>
      <c r="E114" s="16">
        <f t="shared" si="15"/>
        <v>1.015228426395939E-2</v>
      </c>
      <c r="F114" s="16" t="str">
        <f t="shared" si="16"/>
        <v/>
      </c>
      <c r="G114" s="16">
        <f t="shared" si="18"/>
        <v>-1</v>
      </c>
      <c r="H114" s="16">
        <f t="shared" si="17"/>
        <v>-1.015228426395939E-2</v>
      </c>
    </row>
    <row r="115" spans="1:8" x14ac:dyDescent="0.2">
      <c r="A115" s="13"/>
      <c r="B115" s="14" t="s">
        <v>104</v>
      </c>
      <c r="C115" s="15">
        <v>6</v>
      </c>
      <c r="D115" s="15">
        <v>8</v>
      </c>
      <c r="E115" s="16">
        <f t="shared" si="15"/>
        <v>3.0456852791878174E-2</v>
      </c>
      <c r="F115" s="16">
        <f t="shared" si="16"/>
        <v>2.8571428571428571E-2</v>
      </c>
      <c r="G115" s="16">
        <f t="shared" si="18"/>
        <v>0.33333333333333331</v>
      </c>
      <c r="H115" s="16">
        <f t="shared" si="17"/>
        <v>1.015228426395939E-2</v>
      </c>
    </row>
    <row r="116" spans="1:8" x14ac:dyDescent="0.2">
      <c r="A116" s="13"/>
      <c r="B116" s="14" t="s">
        <v>105</v>
      </c>
      <c r="C116" s="15">
        <v>1</v>
      </c>
      <c r="D116" s="15">
        <v>4</v>
      </c>
      <c r="E116" s="16">
        <f t="shared" si="15"/>
        <v>5.076142131979695E-3</v>
      </c>
      <c r="F116" s="16">
        <f t="shared" si="16"/>
        <v>1.4285714285714285E-2</v>
      </c>
      <c r="G116" s="16">
        <f t="shared" si="18"/>
        <v>3</v>
      </c>
      <c r="H116" s="16">
        <f t="shared" si="17"/>
        <v>1.5228426395939085E-2</v>
      </c>
    </row>
    <row r="117" spans="1:8" x14ac:dyDescent="0.2">
      <c r="A117" s="13"/>
      <c r="B117" s="14" t="s">
        <v>106</v>
      </c>
      <c r="C117" s="15">
        <v>2</v>
      </c>
      <c r="D117" s="15">
        <v>2</v>
      </c>
      <c r="E117" s="16">
        <f t="shared" si="15"/>
        <v>1.015228426395939E-2</v>
      </c>
      <c r="F117" s="16">
        <f t="shared" si="16"/>
        <v>7.1428571428571426E-3</v>
      </c>
      <c r="G117" s="16">
        <f t="shared" si="18"/>
        <v>0</v>
      </c>
      <c r="H117" s="16">
        <f t="shared" si="17"/>
        <v>0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1</v>
      </c>
      <c r="D120" s="15">
        <v>1</v>
      </c>
      <c r="E120" s="16">
        <f t="shared" si="15"/>
        <v>5.076142131979695E-3</v>
      </c>
      <c r="F120" s="16">
        <f t="shared" si="16"/>
        <v>3.5714285714285713E-3</v>
      </c>
      <c r="G120" s="16">
        <f t="shared" si="18"/>
        <v>0</v>
      </c>
      <c r="H120" s="16">
        <f t="shared" si="17"/>
        <v>0</v>
      </c>
    </row>
    <row r="121" spans="1:8" x14ac:dyDescent="0.2">
      <c r="A121" s="13"/>
      <c r="B121" s="14" t="s">
        <v>110</v>
      </c>
      <c r="C121" s="15">
        <v>3</v>
      </c>
      <c r="D121" s="15">
        <v>6</v>
      </c>
      <c r="E121" s="16">
        <f t="shared" si="15"/>
        <v>1.5228426395939087E-2</v>
      </c>
      <c r="F121" s="16">
        <f t="shared" si="16"/>
        <v>2.1428571428571429E-2</v>
      </c>
      <c r="G121" s="16">
        <f t="shared" si="18"/>
        <v>1</v>
      </c>
      <c r="H121" s="16">
        <f t="shared" si="17"/>
        <v>1.5228426395939087E-2</v>
      </c>
    </row>
    <row r="122" spans="1:8" x14ac:dyDescent="0.2">
      <c r="A122" s="13"/>
      <c r="B122" s="14" t="s">
        <v>111</v>
      </c>
      <c r="C122" s="15">
        <v>1</v>
      </c>
      <c r="D122" s="15">
        <v>1</v>
      </c>
      <c r="E122" s="16">
        <f t="shared" si="15"/>
        <v>5.076142131979695E-3</v>
      </c>
      <c r="F122" s="16">
        <f t="shared" si="16"/>
        <v>3.5714285714285713E-3</v>
      </c>
      <c r="G122" s="16">
        <f t="shared" si="18"/>
        <v>0</v>
      </c>
      <c r="H122" s="16">
        <f t="shared" si="17"/>
        <v>0</v>
      </c>
    </row>
    <row r="123" spans="1:8" x14ac:dyDescent="0.2">
      <c r="A123" s="13"/>
      <c r="B123" s="14" t="s">
        <v>112</v>
      </c>
      <c r="C123" s="15">
        <v>2</v>
      </c>
      <c r="D123" s="15">
        <v>2</v>
      </c>
      <c r="E123" s="16">
        <f t="shared" si="15"/>
        <v>1.015228426395939E-2</v>
      </c>
      <c r="F123" s="16">
        <f t="shared" si="16"/>
        <v>7.1428571428571426E-3</v>
      </c>
      <c r="G123" s="16">
        <f t="shared" si="18"/>
        <v>0</v>
      </c>
      <c r="H123" s="16">
        <f t="shared" si="17"/>
        <v>0</v>
      </c>
    </row>
    <row r="124" spans="1:8" x14ac:dyDescent="0.2">
      <c r="A124" s="13"/>
      <c r="B124" s="14" t="s">
        <v>113</v>
      </c>
      <c r="C124" s="15">
        <v>0</v>
      </c>
      <c r="D124" s="15">
        <v>1</v>
      </c>
      <c r="E124" s="16" t="str">
        <f t="shared" si="15"/>
        <v/>
      </c>
      <c r="F124" s="16">
        <f t="shared" si="16"/>
        <v>3.5714285714285713E-3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5</v>
      </c>
      <c r="D125" s="15">
        <v>4</v>
      </c>
      <c r="E125" s="16">
        <f t="shared" si="15"/>
        <v>2.5380710659898477E-2</v>
      </c>
      <c r="F125" s="16">
        <f t="shared" si="16"/>
        <v>1.4285714285714285E-2</v>
      </c>
      <c r="G125" s="16">
        <f t="shared" si="18"/>
        <v>-0.2</v>
      </c>
      <c r="H125" s="16">
        <f t="shared" si="17"/>
        <v>-5.0761421319796959E-3</v>
      </c>
    </row>
    <row r="126" spans="1:8" x14ac:dyDescent="0.2">
      <c r="A126" s="13"/>
      <c r="B126" s="14" t="s">
        <v>115</v>
      </c>
      <c r="C126" s="15">
        <v>7</v>
      </c>
      <c r="D126" s="15">
        <v>17</v>
      </c>
      <c r="E126" s="16">
        <f t="shared" si="15"/>
        <v>3.553299492385787E-2</v>
      </c>
      <c r="F126" s="16">
        <f t="shared" si="16"/>
        <v>6.0714285714285714E-2</v>
      </c>
      <c r="G126" s="16">
        <f t="shared" si="18"/>
        <v>1.4285714285714286</v>
      </c>
      <c r="H126" s="16">
        <f t="shared" si="17"/>
        <v>5.0761421319796961E-2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7</v>
      </c>
      <c r="D128" s="15">
        <v>23</v>
      </c>
      <c r="E128" s="16">
        <f t="shared" si="15"/>
        <v>3.553299492385787E-2</v>
      </c>
      <c r="F128" s="16">
        <f t="shared" si="16"/>
        <v>8.2142857142857142E-2</v>
      </c>
      <c r="G128" s="16">
        <f t="shared" si="18"/>
        <v>2.2857142857142856</v>
      </c>
      <c r="H128" s="16">
        <f t="shared" si="17"/>
        <v>8.1218274111675134E-2</v>
      </c>
    </row>
    <row r="129" spans="1:8" x14ac:dyDescent="0.2">
      <c r="A129" s="13"/>
      <c r="B129" s="14" t="s">
        <v>118</v>
      </c>
      <c r="C129" s="15">
        <v>6</v>
      </c>
      <c r="D129" s="15">
        <v>16</v>
      </c>
      <c r="E129" s="16">
        <f t="shared" si="15"/>
        <v>3.0456852791878174E-2</v>
      </c>
      <c r="F129" s="16">
        <f t="shared" si="16"/>
        <v>5.7142857142857141E-2</v>
      </c>
      <c r="G129" s="16">
        <f t="shared" si="18"/>
        <v>1.6666666666666667</v>
      </c>
      <c r="H129" s="16">
        <f t="shared" si="17"/>
        <v>5.0761421319796961E-2</v>
      </c>
    </row>
    <row r="130" spans="1:8" x14ac:dyDescent="0.2">
      <c r="A130" s="13"/>
      <c r="B130" s="14" t="s">
        <v>119</v>
      </c>
      <c r="C130" s="15">
        <v>1</v>
      </c>
      <c r="D130" s="15">
        <v>0</v>
      </c>
      <c r="E130" s="16">
        <f t="shared" si="15"/>
        <v>5.076142131979695E-3</v>
      </c>
      <c r="F130" s="16" t="str">
        <f t="shared" si="16"/>
        <v/>
      </c>
      <c r="G130" s="16">
        <f t="shared" si="18"/>
        <v>-1</v>
      </c>
      <c r="H130" s="16">
        <f t="shared" si="17"/>
        <v>-5.076142131979695E-3</v>
      </c>
    </row>
    <row r="131" spans="1:8" ht="25.5" x14ac:dyDescent="0.2">
      <c r="A131" s="13"/>
      <c r="B131" s="14" t="s">
        <v>120</v>
      </c>
      <c r="C131" s="15">
        <v>12</v>
      </c>
      <c r="D131" s="15">
        <v>24</v>
      </c>
      <c r="E131" s="16">
        <f t="shared" si="15"/>
        <v>6.0913705583756347E-2</v>
      </c>
      <c r="F131" s="16">
        <f t="shared" si="16"/>
        <v>8.5714285714285715E-2</v>
      </c>
      <c r="G131" s="16">
        <f t="shared" si="18"/>
        <v>1</v>
      </c>
      <c r="H131" s="16">
        <f t="shared" si="17"/>
        <v>6.0913705583756347E-2</v>
      </c>
    </row>
    <row r="132" spans="1:8" ht="25.5" x14ac:dyDescent="0.2">
      <c r="A132" s="13"/>
      <c r="B132" s="14" t="s">
        <v>121</v>
      </c>
      <c r="C132" s="15">
        <v>21</v>
      </c>
      <c r="D132" s="15">
        <v>9</v>
      </c>
      <c r="E132" s="16">
        <f t="shared" si="15"/>
        <v>0.1065989847715736</v>
      </c>
      <c r="F132" s="16">
        <f t="shared" si="16"/>
        <v>3.214285714285714E-2</v>
      </c>
      <c r="G132" s="16">
        <f t="shared" si="18"/>
        <v>-0.5714285714285714</v>
      </c>
      <c r="H132" s="16">
        <f t="shared" si="17"/>
        <v>-6.091370558375634E-2</v>
      </c>
    </row>
    <row r="133" spans="1:8" x14ac:dyDescent="0.2">
      <c r="A133" s="13"/>
      <c r="B133" s="14" t="s">
        <v>122</v>
      </c>
      <c r="C133" s="15">
        <v>9</v>
      </c>
      <c r="D133" s="15">
        <v>13</v>
      </c>
      <c r="E133" s="16">
        <f t="shared" si="15"/>
        <v>4.5685279187817257E-2</v>
      </c>
      <c r="F133" s="16">
        <f t="shared" si="16"/>
        <v>4.642857142857143E-2</v>
      </c>
      <c r="G133" s="16">
        <f t="shared" si="18"/>
        <v>0.44444444444444442</v>
      </c>
      <c r="H133" s="16">
        <f t="shared" si="17"/>
        <v>2.030456852791878E-2</v>
      </c>
    </row>
    <row r="134" spans="1:8" x14ac:dyDescent="0.2">
      <c r="A134" s="13"/>
      <c r="B134" s="14" t="s">
        <v>123</v>
      </c>
      <c r="C134" s="15">
        <v>6</v>
      </c>
      <c r="D134" s="15">
        <v>10</v>
      </c>
      <c r="E134" s="16">
        <f t="shared" si="15"/>
        <v>3.0456852791878174E-2</v>
      </c>
      <c r="F134" s="16">
        <f t="shared" si="16"/>
        <v>3.5714285714285712E-2</v>
      </c>
      <c r="G134" s="16">
        <f t="shared" si="18"/>
        <v>0.66666666666666663</v>
      </c>
      <c r="H134" s="16">
        <f t="shared" si="17"/>
        <v>2.030456852791878E-2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1</v>
      </c>
      <c r="D136" s="15">
        <v>1</v>
      </c>
      <c r="E136" s="16">
        <f t="shared" si="15"/>
        <v>5.076142131979695E-3</v>
      </c>
      <c r="F136" s="16">
        <f t="shared" si="16"/>
        <v>3.5714285714285713E-3</v>
      </c>
      <c r="G136" s="16">
        <f t="shared" si="18"/>
        <v>0</v>
      </c>
      <c r="H136" s="16">
        <f t="shared" si="17"/>
        <v>0</v>
      </c>
    </row>
    <row r="137" spans="1:8" x14ac:dyDescent="0.2">
      <c r="A137" s="13"/>
      <c r="B137" s="14" t="s">
        <v>126</v>
      </c>
      <c r="C137" s="15">
        <v>2</v>
      </c>
      <c r="D137" s="15">
        <v>1</v>
      </c>
      <c r="E137" s="16">
        <f t="shared" si="15"/>
        <v>1.015228426395939E-2</v>
      </c>
      <c r="F137" s="16">
        <f t="shared" si="16"/>
        <v>3.5714285714285713E-3</v>
      </c>
      <c r="G137" s="16">
        <f t="shared" si="18"/>
        <v>-0.5</v>
      </c>
      <c r="H137" s="16">
        <f t="shared" si="17"/>
        <v>-5.076142131979695E-3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3</v>
      </c>
      <c r="D139" s="15">
        <v>2</v>
      </c>
      <c r="E139" s="16">
        <f t="shared" ref="E139:E167" si="19">+IF(C139=0,"",C139/C$75)</f>
        <v>1.5228426395939087E-2</v>
      </c>
      <c r="F139" s="16">
        <f t="shared" ref="F139:F167" si="20">+IF(D139=0,"",D139/D$75)</f>
        <v>7.1428571428571426E-3</v>
      </c>
      <c r="G139" s="16">
        <f t="shared" si="18"/>
        <v>-0.33333333333333331</v>
      </c>
      <c r="H139" s="16">
        <f t="shared" ref="H139:H167" si="21">+IF(OR(AND(E139=""),(G139="")),"",E139*G139)</f>
        <v>-5.076142131979695E-3</v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3</v>
      </c>
      <c r="D141" s="15">
        <v>5</v>
      </c>
      <c r="E141" s="16">
        <f t="shared" si="19"/>
        <v>1.5228426395939087E-2</v>
      </c>
      <c r="F141" s="16">
        <f t="shared" si="20"/>
        <v>1.7857142857142856E-2</v>
      </c>
      <c r="G141" s="16">
        <f t="shared" si="22"/>
        <v>0.66666666666666663</v>
      </c>
      <c r="H141" s="16">
        <f t="shared" si="21"/>
        <v>1.015228426395939E-2</v>
      </c>
    </row>
    <row r="142" spans="1:8" ht="25.5" x14ac:dyDescent="0.2">
      <c r="A142" s="13"/>
      <c r="B142" s="14" t="s">
        <v>131</v>
      </c>
      <c r="C142" s="15">
        <v>0</v>
      </c>
      <c r="D142" s="15">
        <v>1</v>
      </c>
      <c r="E142" s="16" t="str">
        <f t="shared" si="19"/>
        <v/>
      </c>
      <c r="F142" s="16">
        <f t="shared" si="20"/>
        <v>3.5714285714285713E-3</v>
      </c>
      <c r="G142" s="16">
        <f t="shared" si="22"/>
        <v>1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1</v>
      </c>
      <c r="D143" s="15">
        <v>1</v>
      </c>
      <c r="E143" s="16">
        <f t="shared" si="19"/>
        <v>5.076142131979695E-3</v>
      </c>
      <c r="F143" s="16">
        <f t="shared" si="20"/>
        <v>3.5714285714285713E-3</v>
      </c>
      <c r="G143" s="16">
        <f t="shared" si="22"/>
        <v>0</v>
      </c>
      <c r="H143" s="16">
        <f t="shared" si="21"/>
        <v>0</v>
      </c>
    </row>
    <row r="144" spans="1:8" ht="25.5" x14ac:dyDescent="0.2">
      <c r="A144" s="13"/>
      <c r="B144" s="14" t="s">
        <v>133</v>
      </c>
      <c r="C144" s="15">
        <v>1</v>
      </c>
      <c r="D144" s="15">
        <v>0</v>
      </c>
      <c r="E144" s="16">
        <f t="shared" si="19"/>
        <v>5.076142131979695E-3</v>
      </c>
      <c r="F144" s="16" t="str">
        <f t="shared" si="20"/>
        <v/>
      </c>
      <c r="G144" s="16">
        <f t="shared" si="22"/>
        <v>-1</v>
      </c>
      <c r="H144" s="16">
        <f t="shared" si="21"/>
        <v>-5.076142131979695E-3</v>
      </c>
    </row>
    <row r="145" spans="1:8" ht="25.5" x14ac:dyDescent="0.2">
      <c r="A145" s="13"/>
      <c r="B145" s="14" t="s">
        <v>134</v>
      </c>
      <c r="C145" s="15">
        <v>1</v>
      </c>
      <c r="D145" s="15">
        <v>0</v>
      </c>
      <c r="E145" s="16">
        <f t="shared" si="19"/>
        <v>5.076142131979695E-3</v>
      </c>
      <c r="F145" s="16" t="str">
        <f t="shared" si="20"/>
        <v/>
      </c>
      <c r="G145" s="16">
        <f t="shared" si="22"/>
        <v>-1</v>
      </c>
      <c r="H145" s="16">
        <f t="shared" si="21"/>
        <v>-5.076142131979695E-3</v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3.5714285714285713E-3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1</v>
      </c>
      <c r="D158" s="15">
        <v>0</v>
      </c>
      <c r="E158" s="16">
        <f t="shared" si="19"/>
        <v>5.076142131979695E-3</v>
      </c>
      <c r="F158" s="16" t="str">
        <f t="shared" si="20"/>
        <v/>
      </c>
      <c r="G158" s="16">
        <f t="shared" si="22"/>
        <v>-1</v>
      </c>
      <c r="H158" s="16">
        <f t="shared" si="21"/>
        <v>-5.076142131979695E-3</v>
      </c>
    </row>
    <row r="159" spans="1:8" x14ac:dyDescent="0.2">
      <c r="A159" s="13"/>
      <c r="B159" s="14" t="s">
        <v>148</v>
      </c>
      <c r="C159" s="15">
        <v>1</v>
      </c>
      <c r="D159" s="15">
        <v>0</v>
      </c>
      <c r="E159" s="16">
        <f t="shared" si="19"/>
        <v>5.076142131979695E-3</v>
      </c>
      <c r="F159" s="16" t="str">
        <f t="shared" si="20"/>
        <v/>
      </c>
      <c r="G159" s="16">
        <f t="shared" si="22"/>
        <v>-1</v>
      </c>
      <c r="H159" s="16">
        <f t="shared" si="21"/>
        <v>-5.076142131979695E-3</v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1</v>
      </c>
      <c r="D161" s="15">
        <v>0</v>
      </c>
      <c r="E161" s="16">
        <f t="shared" si="19"/>
        <v>5.076142131979695E-3</v>
      </c>
      <c r="F161" s="16" t="str">
        <f t="shared" si="20"/>
        <v/>
      </c>
      <c r="G161" s="16">
        <f t="shared" si="22"/>
        <v>-1</v>
      </c>
      <c r="H161" s="16">
        <f t="shared" si="21"/>
        <v>-5.076142131979695E-3</v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1</v>
      </c>
      <c r="E163" s="16" t="str">
        <f t="shared" si="19"/>
        <v/>
      </c>
      <c r="F163" s="16">
        <f t="shared" si="20"/>
        <v>3.5714285714285713E-3</v>
      </c>
      <c r="G163" s="16">
        <f t="shared" si="22"/>
        <v>1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1</v>
      </c>
      <c r="D164" s="15">
        <v>3</v>
      </c>
      <c r="E164" s="16">
        <f t="shared" si="19"/>
        <v>5.076142131979695E-3</v>
      </c>
      <c r="F164" s="16">
        <f t="shared" si="20"/>
        <v>1.0714285714285714E-2</v>
      </c>
      <c r="G164" s="16">
        <f t="shared" si="22"/>
        <v>2</v>
      </c>
      <c r="H164" s="16">
        <f t="shared" si="21"/>
        <v>1.015228426395939E-2</v>
      </c>
    </row>
    <row r="165" spans="1:8" ht="25.5" x14ac:dyDescent="0.2">
      <c r="A165" s="13"/>
      <c r="B165" s="14" t="s">
        <v>154</v>
      </c>
      <c r="C165" s="15">
        <v>1</v>
      </c>
      <c r="D165" s="15">
        <v>1</v>
      </c>
      <c r="E165" s="16">
        <f t="shared" si="19"/>
        <v>5.076142131979695E-3</v>
      </c>
      <c r="F165" s="16">
        <f t="shared" si="20"/>
        <v>3.5714285714285713E-3</v>
      </c>
      <c r="G165" s="16">
        <f t="shared" si="22"/>
        <v>0</v>
      </c>
      <c r="H165" s="16">
        <f t="shared" si="21"/>
        <v>0</v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212</v>
      </c>
      <c r="D173" s="18">
        <f>SUM(D174:D343)</f>
        <v>460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1.1698113207547169</v>
      </c>
      <c r="H173" s="19">
        <f t="shared" ref="H173:H204" si="25">+IF(OR(AND(E173=""),(G173="")),"",E173*G173)</f>
        <v>1.1698113207547169</v>
      </c>
    </row>
    <row r="174" spans="1:8" x14ac:dyDescent="0.2">
      <c r="A174" s="13"/>
      <c r="B174" s="14" t="s">
        <v>157</v>
      </c>
      <c r="C174" s="15">
        <v>2</v>
      </c>
      <c r="D174" s="15">
        <v>0</v>
      </c>
      <c r="E174" s="16">
        <f t="shared" si="23"/>
        <v>9.433962264150943E-3</v>
      </c>
      <c r="F174" s="16" t="str">
        <f t="shared" si="24"/>
        <v/>
      </c>
      <c r="G174" s="16">
        <f t="shared" ref="G174:G205" si="26">+IF(AND(C174=0,D174=0)," ",IF(C174=0,1,IF(D174=0,-1,(D174-C174)/C174)))</f>
        <v>-1</v>
      </c>
      <c r="H174" s="16">
        <f t="shared" si="25"/>
        <v>-9.433962264150943E-3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3</v>
      </c>
      <c r="E178" s="16" t="str">
        <f t="shared" si="23"/>
        <v/>
      </c>
      <c r="F178" s="16">
        <f t="shared" si="24"/>
        <v>6.5217391304347823E-3</v>
      </c>
      <c r="G178" s="16">
        <f t="shared" si="26"/>
        <v>1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28</v>
      </c>
      <c r="D179" s="15">
        <v>30</v>
      </c>
      <c r="E179" s="16">
        <f t="shared" si="23"/>
        <v>0.13207547169811321</v>
      </c>
      <c r="F179" s="16">
        <f t="shared" si="24"/>
        <v>6.5217391304347824E-2</v>
      </c>
      <c r="G179" s="16">
        <f t="shared" si="26"/>
        <v>7.1428571428571425E-2</v>
      </c>
      <c r="H179" s="16">
        <f t="shared" si="25"/>
        <v>9.433962264150943E-3</v>
      </c>
    </row>
    <row r="180" spans="1:8" x14ac:dyDescent="0.2">
      <c r="A180" s="13"/>
      <c r="B180" s="14" t="s">
        <v>163</v>
      </c>
      <c r="C180" s="15">
        <v>0</v>
      </c>
      <c r="D180" s="15">
        <v>1</v>
      </c>
      <c r="E180" s="16" t="str">
        <f t="shared" si="23"/>
        <v/>
      </c>
      <c r="F180" s="16">
        <f t="shared" si="24"/>
        <v>2.1739130434782609E-3</v>
      </c>
      <c r="G180" s="16">
        <f t="shared" si="26"/>
        <v>1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2</v>
      </c>
      <c r="D181" s="15">
        <v>1</v>
      </c>
      <c r="E181" s="16">
        <f t="shared" si="23"/>
        <v>9.433962264150943E-3</v>
      </c>
      <c r="F181" s="16">
        <f t="shared" si="24"/>
        <v>2.1739130434782609E-3</v>
      </c>
      <c r="G181" s="16">
        <f t="shared" si="26"/>
        <v>-0.5</v>
      </c>
      <c r="H181" s="16">
        <f t="shared" si="25"/>
        <v>-4.7169811320754715E-3</v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1</v>
      </c>
      <c r="E183" s="16" t="str">
        <f t="shared" si="23"/>
        <v/>
      </c>
      <c r="F183" s="16">
        <f t="shared" si="24"/>
        <v>2.1739130434782609E-3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1</v>
      </c>
      <c r="D186" s="15">
        <v>0</v>
      </c>
      <c r="E186" s="16">
        <f t="shared" si="23"/>
        <v>4.7169811320754715E-3</v>
      </c>
      <c r="F186" s="16" t="str">
        <f t="shared" si="24"/>
        <v/>
      </c>
      <c r="G186" s="16">
        <f t="shared" si="26"/>
        <v>-1</v>
      </c>
      <c r="H186" s="16">
        <f t="shared" si="25"/>
        <v>-4.7169811320754715E-3</v>
      </c>
    </row>
    <row r="187" spans="1:8" x14ac:dyDescent="0.2">
      <c r="A187" s="13"/>
      <c r="B187" s="14" t="s">
        <v>170</v>
      </c>
      <c r="C187" s="15">
        <v>15</v>
      </c>
      <c r="D187" s="15">
        <v>13</v>
      </c>
      <c r="E187" s="16">
        <f t="shared" si="23"/>
        <v>7.0754716981132074E-2</v>
      </c>
      <c r="F187" s="16">
        <f t="shared" si="24"/>
        <v>2.8260869565217391E-2</v>
      </c>
      <c r="G187" s="16">
        <f t="shared" si="26"/>
        <v>-0.13333333333333333</v>
      </c>
      <c r="H187" s="16">
        <f t="shared" si="25"/>
        <v>-9.433962264150943E-3</v>
      </c>
    </row>
    <row r="188" spans="1:8" ht="25.5" x14ac:dyDescent="0.2">
      <c r="A188" s="13"/>
      <c r="B188" s="14" t="s">
        <v>171</v>
      </c>
      <c r="C188" s="15">
        <v>2</v>
      </c>
      <c r="D188" s="15">
        <v>1</v>
      </c>
      <c r="E188" s="16">
        <f t="shared" si="23"/>
        <v>9.433962264150943E-3</v>
      </c>
      <c r="F188" s="16">
        <f t="shared" si="24"/>
        <v>2.1739130434782609E-3</v>
      </c>
      <c r="G188" s="16">
        <f t="shared" si="26"/>
        <v>-0.5</v>
      </c>
      <c r="H188" s="16">
        <f t="shared" si="25"/>
        <v>-4.7169811320754715E-3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1</v>
      </c>
      <c r="D192" s="15">
        <v>0</v>
      </c>
      <c r="E192" s="16">
        <f t="shared" si="23"/>
        <v>4.7169811320754715E-3</v>
      </c>
      <c r="F192" s="16" t="str">
        <f t="shared" si="24"/>
        <v/>
      </c>
      <c r="G192" s="16">
        <f t="shared" si="26"/>
        <v>-1</v>
      </c>
      <c r="H192" s="16">
        <f t="shared" si="25"/>
        <v>-4.7169811320754715E-3</v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2</v>
      </c>
      <c r="E193" s="16" t="str">
        <f t="shared" si="23"/>
        <v/>
      </c>
      <c r="F193" s="16">
        <f t="shared" si="24"/>
        <v>4.3478260869565218E-3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32</v>
      </c>
      <c r="D199" s="15">
        <v>85</v>
      </c>
      <c r="E199" s="16">
        <f t="shared" si="23"/>
        <v>0.15094339622641509</v>
      </c>
      <c r="F199" s="16">
        <f t="shared" si="24"/>
        <v>0.18478260869565216</v>
      </c>
      <c r="G199" s="16">
        <f t="shared" si="26"/>
        <v>1.65625</v>
      </c>
      <c r="H199" s="16">
        <f t="shared" si="25"/>
        <v>0.25</v>
      </c>
    </row>
    <row r="200" spans="1:8" ht="25.5" x14ac:dyDescent="0.2">
      <c r="A200" s="13"/>
      <c r="B200" s="14" t="s">
        <v>183</v>
      </c>
      <c r="C200" s="15">
        <v>1</v>
      </c>
      <c r="D200" s="15">
        <v>23</v>
      </c>
      <c r="E200" s="16">
        <f t="shared" si="23"/>
        <v>4.7169811320754715E-3</v>
      </c>
      <c r="F200" s="16">
        <f t="shared" si="24"/>
        <v>0.05</v>
      </c>
      <c r="G200" s="16">
        <f t="shared" si="26"/>
        <v>22</v>
      </c>
      <c r="H200" s="16">
        <f t="shared" si="25"/>
        <v>0.10377358490566037</v>
      </c>
    </row>
    <row r="201" spans="1:8" x14ac:dyDescent="0.2">
      <c r="A201" s="13"/>
      <c r="B201" s="14" t="s">
        <v>184</v>
      </c>
      <c r="C201" s="15">
        <v>1</v>
      </c>
      <c r="D201" s="15">
        <v>4</v>
      </c>
      <c r="E201" s="16">
        <f t="shared" si="23"/>
        <v>4.7169811320754715E-3</v>
      </c>
      <c r="F201" s="16">
        <f t="shared" si="24"/>
        <v>8.6956521739130436E-3</v>
      </c>
      <c r="G201" s="16">
        <f t="shared" si="26"/>
        <v>3</v>
      </c>
      <c r="H201" s="16">
        <f t="shared" si="25"/>
        <v>1.4150943396226415E-2</v>
      </c>
    </row>
    <row r="202" spans="1:8" x14ac:dyDescent="0.2">
      <c r="A202" s="13"/>
      <c r="B202" s="14" t="s">
        <v>185</v>
      </c>
      <c r="C202" s="15">
        <v>2</v>
      </c>
      <c r="D202" s="15">
        <v>1</v>
      </c>
      <c r="E202" s="16">
        <f t="shared" si="23"/>
        <v>9.433962264150943E-3</v>
      </c>
      <c r="F202" s="16">
        <f t="shared" si="24"/>
        <v>2.1739130434782609E-3</v>
      </c>
      <c r="G202" s="16">
        <f t="shared" si="26"/>
        <v>-0.5</v>
      </c>
      <c r="H202" s="16">
        <f t="shared" si="25"/>
        <v>-4.7169811320754715E-3</v>
      </c>
    </row>
    <row r="203" spans="1:8" x14ac:dyDescent="0.2">
      <c r="A203" s="13"/>
      <c r="B203" s="14" t="s">
        <v>186</v>
      </c>
      <c r="C203" s="15">
        <v>1</v>
      </c>
      <c r="D203" s="15">
        <v>0</v>
      </c>
      <c r="E203" s="16">
        <f t="shared" si="23"/>
        <v>4.7169811320754715E-3</v>
      </c>
      <c r="F203" s="16" t="str">
        <f t="shared" si="24"/>
        <v/>
      </c>
      <c r="G203" s="16">
        <f t="shared" si="26"/>
        <v>-1</v>
      </c>
      <c r="H203" s="16">
        <f t="shared" si="25"/>
        <v>-4.7169811320754715E-3</v>
      </c>
    </row>
    <row r="204" spans="1:8" x14ac:dyDescent="0.2">
      <c r="A204" s="13"/>
      <c r="B204" s="14" t="s">
        <v>187</v>
      </c>
      <c r="C204" s="15">
        <v>2</v>
      </c>
      <c r="D204" s="15">
        <v>2</v>
      </c>
      <c r="E204" s="16">
        <f t="shared" si="23"/>
        <v>9.433962264150943E-3</v>
      </c>
      <c r="F204" s="16">
        <f t="shared" si="24"/>
        <v>4.3478260869565218E-3</v>
      </c>
      <c r="G204" s="16">
        <f t="shared" si="26"/>
        <v>0</v>
      </c>
      <c r="H204" s="16">
        <f t="shared" si="25"/>
        <v>0</v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1</v>
      </c>
      <c r="E207" s="16" t="str">
        <f t="shared" si="27"/>
        <v/>
      </c>
      <c r="F207" s="16">
        <f t="shared" si="28"/>
        <v>2.1739130434782609E-3</v>
      </c>
      <c r="G207" s="16">
        <f t="shared" si="30"/>
        <v>1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1</v>
      </c>
      <c r="E208" s="16" t="str">
        <f t="shared" si="27"/>
        <v/>
      </c>
      <c r="F208" s="16">
        <f t="shared" si="28"/>
        <v>2.1739130434782609E-3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1</v>
      </c>
      <c r="D210" s="15">
        <v>0</v>
      </c>
      <c r="E210" s="16">
        <f t="shared" si="27"/>
        <v>4.7169811320754715E-3</v>
      </c>
      <c r="F210" s="16" t="str">
        <f t="shared" si="28"/>
        <v/>
      </c>
      <c r="G210" s="16">
        <f t="shared" si="30"/>
        <v>-1</v>
      </c>
      <c r="H210" s="16">
        <f t="shared" si="29"/>
        <v>-4.7169811320754715E-3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0</v>
      </c>
      <c r="D213" s="15">
        <v>2</v>
      </c>
      <c r="E213" s="16" t="str">
        <f t="shared" si="27"/>
        <v/>
      </c>
      <c r="F213" s="16">
        <f t="shared" si="28"/>
        <v>4.3478260869565218E-3</v>
      </c>
      <c r="G213" s="16">
        <f t="shared" si="30"/>
        <v>1</v>
      </c>
      <c r="H213" s="16" t="str">
        <f t="shared" si="29"/>
        <v/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</v>
      </c>
      <c r="E218" s="16" t="str">
        <f t="shared" si="27"/>
        <v/>
      </c>
      <c r="F218" s="16">
        <f t="shared" si="28"/>
        <v>2.1739130434782609E-3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1</v>
      </c>
      <c r="D221" s="15">
        <v>0</v>
      </c>
      <c r="E221" s="16">
        <f t="shared" si="27"/>
        <v>4.7169811320754715E-3</v>
      </c>
      <c r="F221" s="16" t="str">
        <f t="shared" si="28"/>
        <v/>
      </c>
      <c r="G221" s="16">
        <f t="shared" si="30"/>
        <v>-1</v>
      </c>
      <c r="H221" s="16">
        <f t="shared" si="29"/>
        <v>-4.7169811320754715E-3</v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19</v>
      </c>
      <c r="D225" s="15">
        <v>14</v>
      </c>
      <c r="E225" s="16">
        <f t="shared" si="27"/>
        <v>8.9622641509433956E-2</v>
      </c>
      <c r="F225" s="16">
        <f t="shared" si="28"/>
        <v>3.0434782608695653E-2</v>
      </c>
      <c r="G225" s="16">
        <f t="shared" si="30"/>
        <v>-0.26315789473684209</v>
      </c>
      <c r="H225" s="16">
        <f t="shared" si="29"/>
        <v>-2.3584905660377357E-2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3</v>
      </c>
      <c r="E230" s="16" t="str">
        <f t="shared" si="27"/>
        <v/>
      </c>
      <c r="F230" s="16">
        <f t="shared" si="28"/>
        <v>6.5217391304347823E-3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1</v>
      </c>
      <c r="E232" s="16" t="str">
        <f t="shared" si="27"/>
        <v/>
      </c>
      <c r="F232" s="16">
        <f t="shared" si="28"/>
        <v>2.1739130434782609E-3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1</v>
      </c>
      <c r="E233" s="16" t="str">
        <f t="shared" si="27"/>
        <v/>
      </c>
      <c r="F233" s="16">
        <f t="shared" si="28"/>
        <v>2.1739130434782609E-3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1</v>
      </c>
      <c r="D236" s="15">
        <v>0</v>
      </c>
      <c r="E236" s="16">
        <f t="shared" si="27"/>
        <v>4.7169811320754715E-3</v>
      </c>
      <c r="F236" s="16" t="str">
        <f t="shared" si="28"/>
        <v/>
      </c>
      <c r="G236" s="16">
        <f t="shared" si="30"/>
        <v>-1</v>
      </c>
      <c r="H236" s="16">
        <f t="shared" si="29"/>
        <v>-4.7169811320754715E-3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8</v>
      </c>
      <c r="D238" s="15">
        <v>3</v>
      </c>
      <c r="E238" s="16">
        <f t="shared" si="31"/>
        <v>3.7735849056603772E-2</v>
      </c>
      <c r="F238" s="16">
        <f t="shared" si="32"/>
        <v>6.5217391304347823E-3</v>
      </c>
      <c r="G238" s="16">
        <f t="shared" ref="G238:G269" si="34">+IF(AND(C238=0,D238=0)," ",IF(C238=0,1,IF(D238=0,-1,(D238-C238)/C238)))</f>
        <v>-0.625</v>
      </c>
      <c r="H238" s="16">
        <f t="shared" si="33"/>
        <v>-2.3584905660377357E-2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1</v>
      </c>
      <c r="E240" s="16" t="str">
        <f t="shared" si="31"/>
        <v/>
      </c>
      <c r="F240" s="16">
        <f t="shared" si="32"/>
        <v>2.1739130434782609E-3</v>
      </c>
      <c r="G240" s="16">
        <f t="shared" si="34"/>
        <v>1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2</v>
      </c>
      <c r="E241" s="16" t="str">
        <f t="shared" si="31"/>
        <v/>
      </c>
      <c r="F241" s="16">
        <f t="shared" si="32"/>
        <v>4.3478260869565218E-3</v>
      </c>
      <c r="G241" s="16">
        <f t="shared" si="34"/>
        <v>1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1</v>
      </c>
      <c r="D243" s="15">
        <v>1</v>
      </c>
      <c r="E243" s="16">
        <f t="shared" si="31"/>
        <v>4.7169811320754715E-3</v>
      </c>
      <c r="F243" s="16">
        <f t="shared" si="32"/>
        <v>2.1739130434782609E-3</v>
      </c>
      <c r="G243" s="16">
        <f t="shared" si="34"/>
        <v>0</v>
      </c>
      <c r="H243" s="16">
        <f t="shared" si="33"/>
        <v>0</v>
      </c>
    </row>
    <row r="244" spans="1:8" x14ac:dyDescent="0.2">
      <c r="A244" s="13"/>
      <c r="B244" s="14" t="s">
        <v>227</v>
      </c>
      <c r="C244" s="15">
        <v>2</v>
      </c>
      <c r="D244" s="15">
        <v>4</v>
      </c>
      <c r="E244" s="16">
        <f t="shared" si="31"/>
        <v>9.433962264150943E-3</v>
      </c>
      <c r="F244" s="16">
        <f t="shared" si="32"/>
        <v>8.6956521739130436E-3</v>
      </c>
      <c r="G244" s="16">
        <f t="shared" si="34"/>
        <v>1</v>
      </c>
      <c r="H244" s="16">
        <f t="shared" si="33"/>
        <v>9.433962264150943E-3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1</v>
      </c>
      <c r="E248" s="16" t="str">
        <f t="shared" si="31"/>
        <v/>
      </c>
      <c r="F248" s="16">
        <f t="shared" si="32"/>
        <v>2.1739130434782609E-3</v>
      </c>
      <c r="G248" s="16">
        <f t="shared" si="34"/>
        <v>1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1</v>
      </c>
      <c r="E250" s="16" t="str">
        <f t="shared" si="31"/>
        <v/>
      </c>
      <c r="F250" s="16">
        <f t="shared" si="32"/>
        <v>2.1739130434782609E-3</v>
      </c>
      <c r="G250" s="16">
        <f t="shared" si="34"/>
        <v>1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1</v>
      </c>
      <c r="E259" s="16" t="str">
        <f t="shared" si="31"/>
        <v/>
      </c>
      <c r="F259" s="16">
        <f t="shared" si="32"/>
        <v>2.1739130434782609E-3</v>
      </c>
      <c r="G259" s="16">
        <f t="shared" si="34"/>
        <v>1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1</v>
      </c>
      <c r="D264" s="15">
        <v>35</v>
      </c>
      <c r="E264" s="16">
        <f t="shared" si="31"/>
        <v>4.7169811320754715E-3</v>
      </c>
      <c r="F264" s="16">
        <f t="shared" si="32"/>
        <v>7.6086956521739135E-2</v>
      </c>
      <c r="G264" s="16">
        <f t="shared" si="34"/>
        <v>34</v>
      </c>
      <c r="H264" s="16">
        <f t="shared" si="33"/>
        <v>0.16037735849056603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13</v>
      </c>
      <c r="D271" s="15">
        <v>28</v>
      </c>
      <c r="E271" s="16">
        <f t="shared" si="35"/>
        <v>6.1320754716981132E-2</v>
      </c>
      <c r="F271" s="16">
        <f t="shared" si="36"/>
        <v>6.0869565217391307E-2</v>
      </c>
      <c r="G271" s="16">
        <f t="shared" si="38"/>
        <v>1.1538461538461537</v>
      </c>
      <c r="H271" s="16">
        <f t="shared" si="37"/>
        <v>7.0754716981132074E-2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3</v>
      </c>
      <c r="E275" s="16" t="str">
        <f t="shared" si="35"/>
        <v/>
      </c>
      <c r="F275" s="16">
        <f t="shared" si="36"/>
        <v>6.5217391304347823E-3</v>
      </c>
      <c r="G275" s="16">
        <f t="shared" si="38"/>
        <v>1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3</v>
      </c>
      <c r="D276" s="15">
        <v>10</v>
      </c>
      <c r="E276" s="16">
        <f t="shared" si="35"/>
        <v>1.4150943396226415E-2</v>
      </c>
      <c r="F276" s="16">
        <f t="shared" si="36"/>
        <v>2.1739130434782608E-2</v>
      </c>
      <c r="G276" s="16">
        <f t="shared" si="38"/>
        <v>2.3333333333333335</v>
      </c>
      <c r="H276" s="16">
        <f t="shared" si="37"/>
        <v>3.3018867924528301E-2</v>
      </c>
    </row>
    <row r="277" spans="1:8" x14ac:dyDescent="0.2">
      <c r="A277" s="13"/>
      <c r="B277" s="14" t="s">
        <v>259</v>
      </c>
      <c r="C277" s="15">
        <v>1</v>
      </c>
      <c r="D277" s="15">
        <v>2</v>
      </c>
      <c r="E277" s="16">
        <f t="shared" si="35"/>
        <v>4.7169811320754715E-3</v>
      </c>
      <c r="F277" s="16">
        <f t="shared" si="36"/>
        <v>4.3478260869565218E-3</v>
      </c>
      <c r="G277" s="16">
        <f t="shared" si="38"/>
        <v>1</v>
      </c>
      <c r="H277" s="16">
        <f t="shared" si="37"/>
        <v>4.7169811320754715E-3</v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1</v>
      </c>
      <c r="D281" s="15">
        <v>0</v>
      </c>
      <c r="E281" s="16">
        <f t="shared" si="35"/>
        <v>4.7169811320754715E-3</v>
      </c>
      <c r="F281" s="16" t="str">
        <f t="shared" si="36"/>
        <v/>
      </c>
      <c r="G281" s="16">
        <f t="shared" si="38"/>
        <v>-1</v>
      </c>
      <c r="H281" s="16">
        <f t="shared" si="37"/>
        <v>-4.7169811320754715E-3</v>
      </c>
    </row>
    <row r="282" spans="1:8" x14ac:dyDescent="0.2">
      <c r="A282" s="13"/>
      <c r="B282" s="14" t="s">
        <v>264</v>
      </c>
      <c r="C282" s="15">
        <v>2</v>
      </c>
      <c r="D282" s="15">
        <v>1</v>
      </c>
      <c r="E282" s="16">
        <f t="shared" si="35"/>
        <v>9.433962264150943E-3</v>
      </c>
      <c r="F282" s="16">
        <f t="shared" si="36"/>
        <v>2.1739130434782609E-3</v>
      </c>
      <c r="G282" s="16">
        <f t="shared" si="38"/>
        <v>-0.5</v>
      </c>
      <c r="H282" s="16">
        <f t="shared" si="37"/>
        <v>-4.7169811320754715E-3</v>
      </c>
    </row>
    <row r="283" spans="1:8" x14ac:dyDescent="0.2">
      <c r="A283" s="13"/>
      <c r="B283" s="14" t="s">
        <v>265</v>
      </c>
      <c r="C283" s="15">
        <v>2</v>
      </c>
      <c r="D283" s="15">
        <v>2</v>
      </c>
      <c r="E283" s="16">
        <f t="shared" si="35"/>
        <v>9.433962264150943E-3</v>
      </c>
      <c r="F283" s="16">
        <f t="shared" si="36"/>
        <v>4.3478260869565218E-3</v>
      </c>
      <c r="G283" s="16">
        <f t="shared" si="38"/>
        <v>0</v>
      </c>
      <c r="H283" s="16">
        <f t="shared" si="37"/>
        <v>0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1</v>
      </c>
      <c r="D286" s="15">
        <v>0</v>
      </c>
      <c r="E286" s="16">
        <f t="shared" si="35"/>
        <v>4.7169811320754715E-3</v>
      </c>
      <c r="F286" s="16" t="str">
        <f t="shared" si="36"/>
        <v/>
      </c>
      <c r="G286" s="16">
        <f t="shared" si="38"/>
        <v>-1</v>
      </c>
      <c r="H286" s="16">
        <f t="shared" si="37"/>
        <v>-4.7169811320754715E-3</v>
      </c>
    </row>
    <row r="287" spans="1:8" x14ac:dyDescent="0.2">
      <c r="A287" s="13"/>
      <c r="B287" s="14" t="s">
        <v>269</v>
      </c>
      <c r="C287" s="15">
        <v>1</v>
      </c>
      <c r="D287" s="15">
        <v>0</v>
      </c>
      <c r="E287" s="16">
        <f t="shared" si="35"/>
        <v>4.7169811320754715E-3</v>
      </c>
      <c r="F287" s="16" t="str">
        <f t="shared" si="36"/>
        <v/>
      </c>
      <c r="G287" s="16">
        <f t="shared" si="38"/>
        <v>-1</v>
      </c>
      <c r="H287" s="16">
        <f t="shared" si="37"/>
        <v>-4.7169811320754715E-3</v>
      </c>
    </row>
    <row r="288" spans="1:8" x14ac:dyDescent="0.2">
      <c r="A288" s="13"/>
      <c r="B288" s="14" t="s">
        <v>270</v>
      </c>
      <c r="C288" s="15">
        <v>3</v>
      </c>
      <c r="D288" s="15">
        <v>0</v>
      </c>
      <c r="E288" s="16">
        <f t="shared" si="35"/>
        <v>1.4150943396226415E-2</v>
      </c>
      <c r="F288" s="16" t="str">
        <f t="shared" si="36"/>
        <v/>
      </c>
      <c r="G288" s="16">
        <f t="shared" si="38"/>
        <v>-1</v>
      </c>
      <c r="H288" s="16">
        <f t="shared" si="37"/>
        <v>-1.4150943396226415E-2</v>
      </c>
    </row>
    <row r="289" spans="1:8" x14ac:dyDescent="0.2">
      <c r="A289" s="13"/>
      <c r="B289" s="14" t="s">
        <v>271</v>
      </c>
      <c r="C289" s="15">
        <v>1</v>
      </c>
      <c r="D289" s="15">
        <v>1</v>
      </c>
      <c r="E289" s="16">
        <f t="shared" si="35"/>
        <v>4.7169811320754715E-3</v>
      </c>
      <c r="F289" s="16">
        <f t="shared" si="36"/>
        <v>2.1739130434782609E-3</v>
      </c>
      <c r="G289" s="16">
        <f t="shared" si="38"/>
        <v>0</v>
      </c>
      <c r="H289" s="16">
        <f t="shared" si="37"/>
        <v>0</v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3</v>
      </c>
      <c r="D294" s="15">
        <v>0</v>
      </c>
      <c r="E294" s="16">
        <f t="shared" si="35"/>
        <v>1.4150943396226415E-2</v>
      </c>
      <c r="F294" s="16" t="str">
        <f t="shared" si="36"/>
        <v/>
      </c>
      <c r="G294" s="16">
        <f t="shared" si="38"/>
        <v>-1</v>
      </c>
      <c r="H294" s="16">
        <f t="shared" si="37"/>
        <v>-1.4150943396226415E-2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4</v>
      </c>
      <c r="D305" s="15">
        <v>38</v>
      </c>
      <c r="E305" s="16">
        <f t="shared" si="39"/>
        <v>1.8867924528301886E-2</v>
      </c>
      <c r="F305" s="16">
        <f t="shared" si="40"/>
        <v>8.2608695652173908E-2</v>
      </c>
      <c r="G305" s="16">
        <f t="shared" si="42"/>
        <v>8.5</v>
      </c>
      <c r="H305" s="16">
        <f t="shared" si="41"/>
        <v>0.16037735849056603</v>
      </c>
    </row>
    <row r="306" spans="1:8" x14ac:dyDescent="0.2">
      <c r="A306" s="13"/>
      <c r="B306" s="14" t="s">
        <v>288</v>
      </c>
      <c r="C306" s="15">
        <v>0</v>
      </c>
      <c r="D306" s="15">
        <v>1</v>
      </c>
      <c r="E306" s="16" t="str">
        <f t="shared" si="39"/>
        <v/>
      </c>
      <c r="F306" s="16">
        <f t="shared" si="40"/>
        <v>2.1739130434782609E-3</v>
      </c>
      <c r="G306" s="16">
        <f t="shared" si="42"/>
        <v>1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47</v>
      </c>
      <c r="D308" s="15">
        <v>127</v>
      </c>
      <c r="E308" s="16">
        <f t="shared" si="39"/>
        <v>0.22169811320754718</v>
      </c>
      <c r="F308" s="16">
        <f t="shared" si="40"/>
        <v>0.27608695652173915</v>
      </c>
      <c r="G308" s="16">
        <f t="shared" si="42"/>
        <v>1.7021276595744681</v>
      </c>
      <c r="H308" s="16">
        <f t="shared" si="41"/>
        <v>0.37735849056603776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1</v>
      </c>
      <c r="E315" s="16" t="str">
        <f t="shared" si="39"/>
        <v/>
      </c>
      <c r="F315" s="16">
        <f t="shared" si="40"/>
        <v>2.1739130434782609E-3</v>
      </c>
      <c r="G315" s="16">
        <f t="shared" si="42"/>
        <v>1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</v>
      </c>
      <c r="D317" s="15">
        <v>0</v>
      </c>
      <c r="E317" s="16">
        <f t="shared" si="39"/>
        <v>4.7169811320754715E-3</v>
      </c>
      <c r="F317" s="16" t="str">
        <f t="shared" si="40"/>
        <v/>
      </c>
      <c r="G317" s="16">
        <f t="shared" si="42"/>
        <v>-1</v>
      </c>
      <c r="H317" s="16">
        <f t="shared" si="41"/>
        <v>-4.7169811320754715E-3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2</v>
      </c>
      <c r="D319" s="15">
        <v>2</v>
      </c>
      <c r="E319" s="16">
        <f t="shared" si="39"/>
        <v>9.433962264150943E-3</v>
      </c>
      <c r="F319" s="16">
        <f t="shared" si="40"/>
        <v>4.3478260869565218E-3</v>
      </c>
      <c r="G319" s="16">
        <f t="shared" si="42"/>
        <v>0</v>
      </c>
      <c r="H319" s="16">
        <f t="shared" si="41"/>
        <v>0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1</v>
      </c>
      <c r="D324" s="15">
        <v>0</v>
      </c>
      <c r="E324" s="16">
        <f t="shared" si="39"/>
        <v>4.7169811320754715E-3</v>
      </c>
      <c r="F324" s="16" t="str">
        <f t="shared" si="40"/>
        <v/>
      </c>
      <c r="G324" s="16">
        <f t="shared" si="42"/>
        <v>-1</v>
      </c>
      <c r="H324" s="16">
        <f t="shared" si="41"/>
        <v>-4.7169811320754715E-3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3</v>
      </c>
      <c r="E328" s="16" t="str">
        <f t="shared" si="39"/>
        <v/>
      </c>
      <c r="F328" s="16">
        <f t="shared" si="40"/>
        <v>6.5217391304347823E-3</v>
      </c>
      <c r="G328" s="16">
        <f t="shared" si="42"/>
        <v>1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1</v>
      </c>
      <c r="D329" s="15">
        <v>1</v>
      </c>
      <c r="E329" s="16">
        <f t="shared" si="39"/>
        <v>4.7169811320754715E-3</v>
      </c>
      <c r="F329" s="16">
        <f t="shared" si="40"/>
        <v>2.1739130434782609E-3</v>
      </c>
      <c r="G329" s="16">
        <f t="shared" si="42"/>
        <v>0</v>
      </c>
      <c r="H329" s="16">
        <f t="shared" si="41"/>
        <v>0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1</v>
      </c>
      <c r="D333" s="15">
        <v>0</v>
      </c>
      <c r="E333" s="16">
        <f t="shared" ref="E333:E343" si="43">+IF(C333=0,"",C333/C$173)</f>
        <v>4.7169811320754715E-3</v>
      </c>
      <c r="F333" s="16" t="str">
        <f t="shared" ref="F333:F343" si="44">+IF(D333=0,"",D333/D$173)</f>
        <v/>
      </c>
      <c r="G333" s="16">
        <f t="shared" si="42"/>
        <v>-1</v>
      </c>
      <c r="H333" s="16">
        <f t="shared" ref="H333:H343" si="45">+IF(OR(AND(E333=""),(G333="")),"",E333*G333)</f>
        <v>-4.7169811320754715E-3</v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2284</v>
      </c>
      <c r="D349" s="18">
        <f>SUM(D350:D576)</f>
        <v>3556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0.5569176882661997</v>
      </c>
      <c r="H349" s="19">
        <f t="shared" ref="H349:H412" si="49">+IF(OR(AND(E349=""),(G349="")),"",E349*G349)</f>
        <v>0.5569176882661997</v>
      </c>
    </row>
    <row r="350" spans="1:8" x14ac:dyDescent="0.2">
      <c r="A350" s="13"/>
      <c r="B350" s="14" t="s">
        <v>326</v>
      </c>
      <c r="C350" s="15">
        <v>7</v>
      </c>
      <c r="D350" s="15">
        <v>13</v>
      </c>
      <c r="E350" s="16">
        <f t="shared" si="47"/>
        <v>3.0647985989492119E-3</v>
      </c>
      <c r="F350" s="16">
        <f t="shared" si="48"/>
        <v>3.6557930258717662E-3</v>
      </c>
      <c r="G350" s="16">
        <f t="shared" ref="G350:G413" si="50">+IF(AND(C350=0,D350=0)," ",IF(C350=0,1,IF(D350=0,-1,(D350-C350)/C350)))</f>
        <v>0.8571428571428571</v>
      </c>
      <c r="H350" s="16">
        <f t="shared" si="49"/>
        <v>2.6269702276707531E-3</v>
      </c>
    </row>
    <row r="351" spans="1:8" x14ac:dyDescent="0.2">
      <c r="A351" s="13"/>
      <c r="B351" s="14" t="s">
        <v>327</v>
      </c>
      <c r="C351" s="15">
        <v>1</v>
      </c>
      <c r="D351" s="15">
        <v>0</v>
      </c>
      <c r="E351" s="16">
        <f t="shared" si="47"/>
        <v>4.3782837127845885E-4</v>
      </c>
      <c r="F351" s="16" t="str">
        <f t="shared" si="48"/>
        <v/>
      </c>
      <c r="G351" s="16">
        <f t="shared" si="50"/>
        <v>-1</v>
      </c>
      <c r="H351" s="16">
        <f t="shared" si="49"/>
        <v>-4.3782837127845885E-4</v>
      </c>
    </row>
    <row r="352" spans="1:8" x14ac:dyDescent="0.2">
      <c r="A352" s="13"/>
      <c r="B352" s="14" t="s">
        <v>328</v>
      </c>
      <c r="C352" s="15">
        <v>1</v>
      </c>
      <c r="D352" s="15">
        <v>3</v>
      </c>
      <c r="E352" s="16">
        <f t="shared" si="47"/>
        <v>4.3782837127845885E-4</v>
      </c>
      <c r="F352" s="16">
        <f t="shared" si="48"/>
        <v>8.4364454443194598E-4</v>
      </c>
      <c r="G352" s="16">
        <f t="shared" si="50"/>
        <v>2</v>
      </c>
      <c r="H352" s="16">
        <f t="shared" si="49"/>
        <v>8.7565674255691769E-4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46</v>
      </c>
      <c r="D355" s="15">
        <v>36</v>
      </c>
      <c r="E355" s="16">
        <f t="shared" si="47"/>
        <v>2.0140105078809107E-2</v>
      </c>
      <c r="F355" s="16">
        <f t="shared" si="48"/>
        <v>1.0123734533183352E-2</v>
      </c>
      <c r="G355" s="16">
        <f t="shared" si="50"/>
        <v>-0.21739130434782608</v>
      </c>
      <c r="H355" s="16">
        <f t="shared" si="49"/>
        <v>-4.3782837127845885E-3</v>
      </c>
    </row>
    <row r="356" spans="1:8" x14ac:dyDescent="0.2">
      <c r="A356" s="13"/>
      <c r="B356" s="14" t="s">
        <v>332</v>
      </c>
      <c r="C356" s="15">
        <v>1</v>
      </c>
      <c r="D356" s="15">
        <v>3</v>
      </c>
      <c r="E356" s="16">
        <f t="shared" si="47"/>
        <v>4.3782837127845885E-4</v>
      </c>
      <c r="F356" s="16">
        <f t="shared" si="48"/>
        <v>8.4364454443194598E-4</v>
      </c>
      <c r="G356" s="16">
        <f t="shared" si="50"/>
        <v>2</v>
      </c>
      <c r="H356" s="16">
        <f t="shared" si="49"/>
        <v>8.7565674255691769E-4</v>
      </c>
    </row>
    <row r="357" spans="1:8" x14ac:dyDescent="0.2">
      <c r="A357" s="13"/>
      <c r="B357" s="14" t="s">
        <v>333</v>
      </c>
      <c r="C357" s="15">
        <v>2</v>
      </c>
      <c r="D357" s="15">
        <v>3</v>
      </c>
      <c r="E357" s="16">
        <f t="shared" si="47"/>
        <v>8.7565674255691769E-4</v>
      </c>
      <c r="F357" s="16">
        <f t="shared" si="48"/>
        <v>8.4364454443194598E-4</v>
      </c>
      <c r="G357" s="16">
        <f t="shared" si="50"/>
        <v>0.5</v>
      </c>
      <c r="H357" s="16">
        <f t="shared" si="49"/>
        <v>4.3782837127845885E-4</v>
      </c>
    </row>
    <row r="358" spans="1:8" x14ac:dyDescent="0.2">
      <c r="A358" s="13"/>
      <c r="B358" s="14" t="s">
        <v>334</v>
      </c>
      <c r="C358" s="15">
        <v>1</v>
      </c>
      <c r="D358" s="15">
        <v>1</v>
      </c>
      <c r="E358" s="16">
        <f t="shared" si="47"/>
        <v>4.3782837127845885E-4</v>
      </c>
      <c r="F358" s="16">
        <f t="shared" si="48"/>
        <v>2.8121484814398203E-4</v>
      </c>
      <c r="G358" s="16">
        <f t="shared" si="50"/>
        <v>0</v>
      </c>
      <c r="H358" s="16">
        <f t="shared" si="49"/>
        <v>0</v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104</v>
      </c>
      <c r="D361" s="15">
        <v>49</v>
      </c>
      <c r="E361" s="16">
        <f t="shared" si="47"/>
        <v>4.553415061295972E-2</v>
      </c>
      <c r="F361" s="16">
        <f t="shared" si="48"/>
        <v>1.3779527559055118E-2</v>
      </c>
      <c r="G361" s="16">
        <f t="shared" si="50"/>
        <v>-0.52884615384615385</v>
      </c>
      <c r="H361" s="16">
        <f t="shared" si="49"/>
        <v>-2.4080560420315238E-2</v>
      </c>
    </row>
    <row r="362" spans="1:8" x14ac:dyDescent="0.2">
      <c r="A362" s="13"/>
      <c r="B362" s="14" t="s">
        <v>338</v>
      </c>
      <c r="C362" s="15">
        <v>2</v>
      </c>
      <c r="D362" s="15">
        <v>5</v>
      </c>
      <c r="E362" s="16">
        <f t="shared" si="47"/>
        <v>8.7565674255691769E-4</v>
      </c>
      <c r="F362" s="16">
        <f t="shared" si="48"/>
        <v>1.4060742407199099E-3</v>
      </c>
      <c r="G362" s="16">
        <f t="shared" si="50"/>
        <v>1.5</v>
      </c>
      <c r="H362" s="16">
        <f t="shared" si="49"/>
        <v>1.3134851138353765E-3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3</v>
      </c>
      <c r="D364" s="15">
        <v>4</v>
      </c>
      <c r="E364" s="16">
        <f t="shared" si="47"/>
        <v>1.3134851138353765E-3</v>
      </c>
      <c r="F364" s="16">
        <f t="shared" si="48"/>
        <v>1.1248593925759281E-3</v>
      </c>
      <c r="G364" s="16">
        <f t="shared" si="50"/>
        <v>0.33333333333333331</v>
      </c>
      <c r="H364" s="16">
        <f t="shared" si="49"/>
        <v>4.3782837127845885E-4</v>
      </c>
    </row>
    <row r="365" spans="1:8" x14ac:dyDescent="0.2">
      <c r="A365" s="13"/>
      <c r="B365" s="14" t="s">
        <v>341</v>
      </c>
      <c r="C365" s="15">
        <v>2</v>
      </c>
      <c r="D365" s="15">
        <v>3</v>
      </c>
      <c r="E365" s="16">
        <f t="shared" si="47"/>
        <v>8.7565674255691769E-4</v>
      </c>
      <c r="F365" s="16">
        <f t="shared" si="48"/>
        <v>8.4364454443194598E-4</v>
      </c>
      <c r="G365" s="16">
        <f t="shared" si="50"/>
        <v>0.5</v>
      </c>
      <c r="H365" s="16">
        <f t="shared" si="49"/>
        <v>4.3782837127845885E-4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1</v>
      </c>
      <c r="E368" s="16" t="str">
        <f t="shared" si="47"/>
        <v/>
      </c>
      <c r="F368" s="16">
        <f t="shared" si="48"/>
        <v>2.8121484814398203E-4</v>
      </c>
      <c r="G368" s="16">
        <f t="shared" si="50"/>
        <v>1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240</v>
      </c>
      <c r="D369" s="15">
        <v>821</v>
      </c>
      <c r="E369" s="16">
        <f t="shared" si="47"/>
        <v>0.10507880910683012</v>
      </c>
      <c r="F369" s="16">
        <f t="shared" si="48"/>
        <v>0.23087739032620921</v>
      </c>
      <c r="G369" s="16">
        <f t="shared" si="50"/>
        <v>2.4208333333333334</v>
      </c>
      <c r="H369" s="16">
        <f t="shared" si="49"/>
        <v>0.25437828371278459</v>
      </c>
    </row>
    <row r="370" spans="1:8" x14ac:dyDescent="0.2">
      <c r="A370" s="13"/>
      <c r="B370" s="14" t="s">
        <v>346</v>
      </c>
      <c r="C370" s="15">
        <v>2</v>
      </c>
      <c r="D370" s="15">
        <v>0</v>
      </c>
      <c r="E370" s="16">
        <f t="shared" si="47"/>
        <v>8.7565674255691769E-4</v>
      </c>
      <c r="F370" s="16" t="str">
        <f t="shared" si="48"/>
        <v/>
      </c>
      <c r="G370" s="16">
        <f t="shared" si="50"/>
        <v>-1</v>
      </c>
      <c r="H370" s="16">
        <f t="shared" si="49"/>
        <v>-8.7565674255691769E-4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1</v>
      </c>
      <c r="D372" s="15">
        <v>0</v>
      </c>
      <c r="E372" s="16">
        <f t="shared" si="47"/>
        <v>4.3782837127845885E-4</v>
      </c>
      <c r="F372" s="16" t="str">
        <f t="shared" si="48"/>
        <v/>
      </c>
      <c r="G372" s="16">
        <f t="shared" si="50"/>
        <v>-1</v>
      </c>
      <c r="H372" s="16">
        <f t="shared" si="49"/>
        <v>-4.3782837127845885E-4</v>
      </c>
    </row>
    <row r="373" spans="1:8" x14ac:dyDescent="0.2">
      <c r="A373" s="13"/>
      <c r="B373" s="14" t="s">
        <v>349</v>
      </c>
      <c r="C373" s="15">
        <v>8</v>
      </c>
      <c r="D373" s="15">
        <v>16</v>
      </c>
      <c r="E373" s="16">
        <f t="shared" si="47"/>
        <v>3.5026269702276708E-3</v>
      </c>
      <c r="F373" s="16">
        <f t="shared" si="48"/>
        <v>4.4994375703037125E-3</v>
      </c>
      <c r="G373" s="16">
        <f t="shared" si="50"/>
        <v>1</v>
      </c>
      <c r="H373" s="16">
        <f t="shared" si="49"/>
        <v>3.5026269702276708E-3</v>
      </c>
    </row>
    <row r="374" spans="1:8" x14ac:dyDescent="0.2">
      <c r="A374" s="13"/>
      <c r="B374" s="14" t="s">
        <v>350</v>
      </c>
      <c r="C374" s="15">
        <v>3</v>
      </c>
      <c r="D374" s="15">
        <v>1</v>
      </c>
      <c r="E374" s="16">
        <f t="shared" si="47"/>
        <v>1.3134851138353765E-3</v>
      </c>
      <c r="F374" s="16">
        <f t="shared" si="48"/>
        <v>2.8121484814398203E-4</v>
      </c>
      <c r="G374" s="16">
        <f t="shared" si="50"/>
        <v>-0.66666666666666663</v>
      </c>
      <c r="H374" s="16">
        <f t="shared" si="49"/>
        <v>-8.7565674255691769E-4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1</v>
      </c>
      <c r="E376" s="16" t="str">
        <f t="shared" si="47"/>
        <v/>
      </c>
      <c r="F376" s="16">
        <f t="shared" si="48"/>
        <v>2.8121484814398203E-4</v>
      </c>
      <c r="G376" s="16">
        <f t="shared" si="50"/>
        <v>1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1</v>
      </c>
      <c r="D379" s="15">
        <v>2</v>
      </c>
      <c r="E379" s="16">
        <f t="shared" si="47"/>
        <v>4.3782837127845885E-4</v>
      </c>
      <c r="F379" s="16">
        <f t="shared" si="48"/>
        <v>5.6242969628796406E-4</v>
      </c>
      <c r="G379" s="16">
        <f t="shared" si="50"/>
        <v>1</v>
      </c>
      <c r="H379" s="16">
        <f t="shared" si="49"/>
        <v>4.3782837127845885E-4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13</v>
      </c>
      <c r="D383" s="15">
        <v>137</v>
      </c>
      <c r="E383" s="16">
        <f t="shared" si="47"/>
        <v>5.691768826619965E-3</v>
      </c>
      <c r="F383" s="16">
        <f t="shared" si="48"/>
        <v>3.8526434195725531E-2</v>
      </c>
      <c r="G383" s="16">
        <f t="shared" si="50"/>
        <v>9.5384615384615383</v>
      </c>
      <c r="H383" s="16">
        <f t="shared" si="49"/>
        <v>5.4290718038528897E-2</v>
      </c>
    </row>
    <row r="384" spans="1:8" x14ac:dyDescent="0.2">
      <c r="A384" s="13"/>
      <c r="B384" s="14" t="s">
        <v>360</v>
      </c>
      <c r="C384" s="15">
        <v>15</v>
      </c>
      <c r="D384" s="15">
        <v>18</v>
      </c>
      <c r="E384" s="16">
        <f t="shared" si="47"/>
        <v>6.5674255691768827E-3</v>
      </c>
      <c r="F384" s="16">
        <f t="shared" si="48"/>
        <v>5.0618672665916761E-3</v>
      </c>
      <c r="G384" s="16">
        <f t="shared" si="50"/>
        <v>0.2</v>
      </c>
      <c r="H384" s="16">
        <f t="shared" si="49"/>
        <v>1.3134851138353765E-3</v>
      </c>
    </row>
    <row r="385" spans="1:8" x14ac:dyDescent="0.2">
      <c r="A385" s="13"/>
      <c r="B385" s="14" t="s">
        <v>361</v>
      </c>
      <c r="C385" s="15">
        <v>4</v>
      </c>
      <c r="D385" s="15">
        <v>3</v>
      </c>
      <c r="E385" s="16">
        <f t="shared" si="47"/>
        <v>1.7513134851138354E-3</v>
      </c>
      <c r="F385" s="16">
        <f t="shared" si="48"/>
        <v>8.4364454443194598E-4</v>
      </c>
      <c r="G385" s="16">
        <f t="shared" si="50"/>
        <v>-0.25</v>
      </c>
      <c r="H385" s="16">
        <f t="shared" si="49"/>
        <v>-4.3782837127845885E-4</v>
      </c>
    </row>
    <row r="386" spans="1:8" x14ac:dyDescent="0.2">
      <c r="A386" s="13"/>
      <c r="B386" s="14" t="s">
        <v>362</v>
      </c>
      <c r="C386" s="15">
        <v>1</v>
      </c>
      <c r="D386" s="15">
        <v>1</v>
      </c>
      <c r="E386" s="16">
        <f t="shared" si="47"/>
        <v>4.3782837127845885E-4</v>
      </c>
      <c r="F386" s="16">
        <f t="shared" si="48"/>
        <v>2.8121484814398203E-4</v>
      </c>
      <c r="G386" s="16">
        <f t="shared" si="50"/>
        <v>0</v>
      </c>
      <c r="H386" s="16">
        <f t="shared" si="49"/>
        <v>0</v>
      </c>
    </row>
    <row r="387" spans="1:8" x14ac:dyDescent="0.2">
      <c r="A387" s="13"/>
      <c r="B387" s="14" t="s">
        <v>363</v>
      </c>
      <c r="C387" s="15">
        <v>1</v>
      </c>
      <c r="D387" s="15">
        <v>0</v>
      </c>
      <c r="E387" s="16">
        <f t="shared" si="47"/>
        <v>4.3782837127845885E-4</v>
      </c>
      <c r="F387" s="16" t="str">
        <f t="shared" si="48"/>
        <v/>
      </c>
      <c r="G387" s="16">
        <f t="shared" si="50"/>
        <v>-1</v>
      </c>
      <c r="H387" s="16">
        <f t="shared" si="49"/>
        <v>-4.3782837127845885E-4</v>
      </c>
    </row>
    <row r="388" spans="1:8" x14ac:dyDescent="0.2">
      <c r="A388" s="13"/>
      <c r="B388" s="14" t="s">
        <v>364</v>
      </c>
      <c r="C388" s="15">
        <v>3</v>
      </c>
      <c r="D388" s="15">
        <v>4</v>
      </c>
      <c r="E388" s="16">
        <f t="shared" si="47"/>
        <v>1.3134851138353765E-3</v>
      </c>
      <c r="F388" s="16">
        <f t="shared" si="48"/>
        <v>1.1248593925759281E-3</v>
      </c>
      <c r="G388" s="16">
        <f t="shared" si="50"/>
        <v>0.33333333333333331</v>
      </c>
      <c r="H388" s="16">
        <f t="shared" si="49"/>
        <v>4.3782837127845885E-4</v>
      </c>
    </row>
    <row r="389" spans="1:8" x14ac:dyDescent="0.2">
      <c r="A389" s="13"/>
      <c r="B389" s="14" t="s">
        <v>365</v>
      </c>
      <c r="C389" s="15">
        <v>1</v>
      </c>
      <c r="D389" s="15">
        <v>0</v>
      </c>
      <c r="E389" s="16">
        <f t="shared" si="47"/>
        <v>4.3782837127845885E-4</v>
      </c>
      <c r="F389" s="16" t="str">
        <f t="shared" si="48"/>
        <v/>
      </c>
      <c r="G389" s="16">
        <f t="shared" si="50"/>
        <v>-1</v>
      </c>
      <c r="H389" s="16">
        <f t="shared" si="49"/>
        <v>-4.3782837127845885E-4</v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5</v>
      </c>
      <c r="D391" s="15">
        <v>9</v>
      </c>
      <c r="E391" s="16">
        <f t="shared" si="47"/>
        <v>2.1891418563922942E-3</v>
      </c>
      <c r="F391" s="16">
        <f t="shared" si="48"/>
        <v>2.530933633295838E-3</v>
      </c>
      <c r="G391" s="16">
        <f t="shared" si="50"/>
        <v>0.8</v>
      </c>
      <c r="H391" s="16">
        <f t="shared" si="49"/>
        <v>1.7513134851138354E-3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1</v>
      </c>
      <c r="E392" s="16" t="str">
        <f t="shared" si="47"/>
        <v/>
      </c>
      <c r="F392" s="16">
        <f t="shared" si="48"/>
        <v>2.8121484814398203E-4</v>
      </c>
      <c r="G392" s="16">
        <f t="shared" si="50"/>
        <v>1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1444</v>
      </c>
      <c r="D395" s="15">
        <v>1930</v>
      </c>
      <c r="E395" s="16">
        <f t="shared" si="47"/>
        <v>0.63222416812609461</v>
      </c>
      <c r="F395" s="16">
        <f t="shared" si="48"/>
        <v>0.54274465691788532</v>
      </c>
      <c r="G395" s="16">
        <f t="shared" si="50"/>
        <v>0.33656509695290859</v>
      </c>
      <c r="H395" s="16">
        <f t="shared" si="49"/>
        <v>0.21278458844133102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26</v>
      </c>
      <c r="D397" s="15">
        <v>24</v>
      </c>
      <c r="E397" s="16">
        <f t="shared" si="47"/>
        <v>1.138353765323993E-2</v>
      </c>
      <c r="F397" s="16">
        <f t="shared" si="48"/>
        <v>6.7491563554555678E-3</v>
      </c>
      <c r="G397" s="16">
        <f t="shared" si="50"/>
        <v>-7.6923076923076927E-2</v>
      </c>
      <c r="H397" s="16">
        <f t="shared" si="49"/>
        <v>-8.7565674255691769E-4</v>
      </c>
    </row>
    <row r="398" spans="1:8" x14ac:dyDescent="0.2">
      <c r="A398" s="13"/>
      <c r="B398" s="14" t="s">
        <v>374</v>
      </c>
      <c r="C398" s="15">
        <v>96</v>
      </c>
      <c r="D398" s="15">
        <v>171</v>
      </c>
      <c r="E398" s="16">
        <f t="shared" si="47"/>
        <v>4.2031523642732049E-2</v>
      </c>
      <c r="F398" s="16">
        <f t="shared" si="48"/>
        <v>4.8087739032620924E-2</v>
      </c>
      <c r="G398" s="16">
        <f t="shared" si="50"/>
        <v>0.78125</v>
      </c>
      <c r="H398" s="16">
        <f t="shared" si="49"/>
        <v>3.2837127845884412E-2</v>
      </c>
    </row>
    <row r="399" spans="1:8" x14ac:dyDescent="0.2">
      <c r="A399" s="13"/>
      <c r="B399" s="14" t="s">
        <v>375</v>
      </c>
      <c r="C399" s="15">
        <v>22</v>
      </c>
      <c r="D399" s="15">
        <v>10</v>
      </c>
      <c r="E399" s="16">
        <f t="shared" si="47"/>
        <v>9.6322241681260946E-3</v>
      </c>
      <c r="F399" s="16">
        <f t="shared" si="48"/>
        <v>2.8121484814398199E-3</v>
      </c>
      <c r="G399" s="16">
        <f t="shared" si="50"/>
        <v>-0.54545454545454541</v>
      </c>
      <c r="H399" s="16">
        <f t="shared" si="49"/>
        <v>-5.2539404553415062E-3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1</v>
      </c>
      <c r="E403" s="16" t="str">
        <f t="shared" si="47"/>
        <v/>
      </c>
      <c r="F403" s="16">
        <f t="shared" si="48"/>
        <v>2.8121484814398203E-4</v>
      </c>
      <c r="G403" s="16">
        <f t="shared" si="50"/>
        <v>1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1</v>
      </c>
      <c r="D408" s="15">
        <v>0</v>
      </c>
      <c r="E408" s="16">
        <f t="shared" si="47"/>
        <v>4.3782837127845885E-4</v>
      </c>
      <c r="F408" s="16" t="str">
        <f t="shared" si="48"/>
        <v/>
      </c>
      <c r="G408" s="16">
        <f t="shared" si="50"/>
        <v>-1</v>
      </c>
      <c r="H408" s="16">
        <f t="shared" si="49"/>
        <v>-4.3782837127845885E-4</v>
      </c>
    </row>
    <row r="409" spans="1:8" x14ac:dyDescent="0.2">
      <c r="A409" s="13"/>
      <c r="B409" s="14" t="s">
        <v>385</v>
      </c>
      <c r="C409" s="15">
        <v>2</v>
      </c>
      <c r="D409" s="15">
        <v>1</v>
      </c>
      <c r="E409" s="16">
        <f t="shared" si="47"/>
        <v>8.7565674255691769E-4</v>
      </c>
      <c r="F409" s="16">
        <f t="shared" si="48"/>
        <v>2.8121484814398203E-4</v>
      </c>
      <c r="G409" s="16">
        <f t="shared" si="50"/>
        <v>-0.5</v>
      </c>
      <c r="H409" s="16">
        <f t="shared" si="49"/>
        <v>-4.3782837127845885E-4</v>
      </c>
    </row>
    <row r="410" spans="1:8" x14ac:dyDescent="0.2">
      <c r="A410" s="13"/>
      <c r="B410" s="14" t="s">
        <v>386</v>
      </c>
      <c r="C410" s="15">
        <v>8</v>
      </c>
      <c r="D410" s="15">
        <v>7</v>
      </c>
      <c r="E410" s="16">
        <f t="shared" si="47"/>
        <v>3.5026269702276708E-3</v>
      </c>
      <c r="F410" s="16">
        <f t="shared" si="48"/>
        <v>1.968503937007874E-3</v>
      </c>
      <c r="G410" s="16">
        <f t="shared" si="50"/>
        <v>-0.125</v>
      </c>
      <c r="H410" s="16">
        <f t="shared" si="49"/>
        <v>-4.3782837127845885E-4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1</v>
      </c>
      <c r="D412" s="15">
        <v>1</v>
      </c>
      <c r="E412" s="16">
        <f t="shared" si="47"/>
        <v>4.3782837127845885E-4</v>
      </c>
      <c r="F412" s="16">
        <f t="shared" si="48"/>
        <v>2.8121484814398203E-4</v>
      </c>
      <c r="G412" s="16">
        <f t="shared" si="50"/>
        <v>0</v>
      </c>
      <c r="H412" s="16">
        <f t="shared" si="49"/>
        <v>0</v>
      </c>
    </row>
    <row r="413" spans="1:8" x14ac:dyDescent="0.2">
      <c r="A413" s="13"/>
      <c r="B413" s="14" t="s">
        <v>389</v>
      </c>
      <c r="C413" s="15">
        <v>1</v>
      </c>
      <c r="D413" s="15">
        <v>0</v>
      </c>
      <c r="E413" s="16">
        <f t="shared" ref="E413:E476" si="51">+IF(C413=0,"",C413/C$349)</f>
        <v>4.3782837127845885E-4</v>
      </c>
      <c r="F413" s="16" t="str">
        <f t="shared" ref="F413:F476" si="52">+IF(D413=0,"",D413/D$349)</f>
        <v/>
      </c>
      <c r="G413" s="16">
        <f t="shared" si="50"/>
        <v>-1</v>
      </c>
      <c r="H413" s="16">
        <f t="shared" ref="H413:H476" si="53">+IF(OR(AND(E413=""),(G413="")),"",E413*G413)</f>
        <v>-4.3782837127845885E-4</v>
      </c>
    </row>
    <row r="414" spans="1:8" x14ac:dyDescent="0.2">
      <c r="A414" s="13"/>
      <c r="B414" s="14" t="s">
        <v>390</v>
      </c>
      <c r="C414" s="15">
        <v>1</v>
      </c>
      <c r="D414" s="15">
        <v>1</v>
      </c>
      <c r="E414" s="16">
        <f t="shared" si="51"/>
        <v>4.3782837127845885E-4</v>
      </c>
      <c r="F414" s="16">
        <f t="shared" si="52"/>
        <v>2.8121484814398203E-4</v>
      </c>
      <c r="G414" s="16">
        <f t="shared" ref="G414:G477" si="54">+IF(AND(C414=0,D414=0)," ",IF(C414=0,1,IF(D414=0,-1,(D414-C414)/C414)))</f>
        <v>0</v>
      </c>
      <c r="H414" s="16">
        <f t="shared" si="53"/>
        <v>0</v>
      </c>
    </row>
    <row r="415" spans="1:8" x14ac:dyDescent="0.2">
      <c r="A415" s="13"/>
      <c r="B415" s="14" t="s">
        <v>391</v>
      </c>
      <c r="C415" s="15">
        <v>0</v>
      </c>
      <c r="D415" s="15">
        <v>1</v>
      </c>
      <c r="E415" s="16" t="str">
        <f t="shared" si="51"/>
        <v/>
      </c>
      <c r="F415" s="16">
        <f t="shared" si="52"/>
        <v>2.8121484814398203E-4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1</v>
      </c>
      <c r="E416" s="16" t="str">
        <f t="shared" si="51"/>
        <v/>
      </c>
      <c r="F416" s="16">
        <f t="shared" si="52"/>
        <v>2.8121484814398203E-4</v>
      </c>
      <c r="G416" s="16">
        <f t="shared" si="54"/>
        <v>1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1</v>
      </c>
      <c r="D417" s="15">
        <v>2</v>
      </c>
      <c r="E417" s="16">
        <f t="shared" si="51"/>
        <v>4.3782837127845885E-4</v>
      </c>
      <c r="F417" s="16">
        <f t="shared" si="52"/>
        <v>5.6242969628796406E-4</v>
      </c>
      <c r="G417" s="16">
        <f t="shared" si="54"/>
        <v>1</v>
      </c>
      <c r="H417" s="16">
        <f t="shared" si="53"/>
        <v>4.3782837127845885E-4</v>
      </c>
    </row>
    <row r="418" spans="1:8" x14ac:dyDescent="0.2">
      <c r="A418" s="13"/>
      <c r="B418" s="14" t="s">
        <v>394</v>
      </c>
      <c r="C418" s="15">
        <v>0</v>
      </c>
      <c r="D418" s="15">
        <v>2</v>
      </c>
      <c r="E418" s="16" t="str">
        <f t="shared" si="51"/>
        <v/>
      </c>
      <c r="F418" s="16">
        <f t="shared" si="52"/>
        <v>5.6242969628796406E-4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4</v>
      </c>
      <c r="D419" s="15">
        <v>2</v>
      </c>
      <c r="E419" s="16">
        <f t="shared" si="51"/>
        <v>1.7513134851138354E-3</v>
      </c>
      <c r="F419" s="16">
        <f t="shared" si="52"/>
        <v>5.6242969628796406E-4</v>
      </c>
      <c r="G419" s="16">
        <f t="shared" si="54"/>
        <v>-0.5</v>
      </c>
      <c r="H419" s="16">
        <f t="shared" si="53"/>
        <v>-8.7565674255691769E-4</v>
      </c>
    </row>
    <row r="420" spans="1:8" x14ac:dyDescent="0.2">
      <c r="A420" s="13"/>
      <c r="B420" s="14" t="s">
        <v>396</v>
      </c>
      <c r="C420" s="15">
        <v>11</v>
      </c>
      <c r="D420" s="15">
        <v>42</v>
      </c>
      <c r="E420" s="16">
        <f t="shared" si="51"/>
        <v>4.8161120840630473E-3</v>
      </c>
      <c r="F420" s="16">
        <f t="shared" si="52"/>
        <v>1.1811023622047244E-2</v>
      </c>
      <c r="G420" s="16">
        <f t="shared" si="54"/>
        <v>2.8181818181818183</v>
      </c>
      <c r="H420" s="16">
        <f t="shared" si="53"/>
        <v>1.3572679509632224E-2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4</v>
      </c>
      <c r="E423" s="16" t="str">
        <f t="shared" si="51"/>
        <v/>
      </c>
      <c r="F423" s="16">
        <f t="shared" si="52"/>
        <v>1.1248593925759281E-3</v>
      </c>
      <c r="G423" s="16">
        <f t="shared" si="54"/>
        <v>1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7</v>
      </c>
      <c r="E424" s="16" t="str">
        <f t="shared" si="51"/>
        <v/>
      </c>
      <c r="F424" s="16">
        <f t="shared" si="52"/>
        <v>1.968503937007874E-3</v>
      </c>
      <c r="G424" s="16">
        <f t="shared" si="54"/>
        <v>1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1</v>
      </c>
      <c r="D425" s="15">
        <v>0</v>
      </c>
      <c r="E425" s="16">
        <f t="shared" si="51"/>
        <v>4.3782837127845885E-4</v>
      </c>
      <c r="F425" s="16" t="str">
        <f t="shared" si="52"/>
        <v/>
      </c>
      <c r="G425" s="16">
        <f t="shared" si="54"/>
        <v>-1</v>
      </c>
      <c r="H425" s="16">
        <f t="shared" si="53"/>
        <v>-4.3782837127845885E-4</v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</v>
      </c>
      <c r="D428" s="15">
        <v>0</v>
      </c>
      <c r="E428" s="16">
        <f t="shared" si="51"/>
        <v>4.3782837127845885E-4</v>
      </c>
      <c r="F428" s="16" t="str">
        <f t="shared" si="52"/>
        <v/>
      </c>
      <c r="G428" s="16">
        <f t="shared" si="54"/>
        <v>-1</v>
      </c>
      <c r="H428" s="16">
        <f t="shared" si="53"/>
        <v>-4.3782837127845885E-4</v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1</v>
      </c>
      <c r="D432" s="15">
        <v>0</v>
      </c>
      <c r="E432" s="16">
        <f t="shared" si="51"/>
        <v>4.3782837127845885E-4</v>
      </c>
      <c r="F432" s="16" t="str">
        <f t="shared" si="52"/>
        <v/>
      </c>
      <c r="G432" s="16">
        <f t="shared" si="54"/>
        <v>-1</v>
      </c>
      <c r="H432" s="16">
        <f t="shared" si="53"/>
        <v>-4.3782837127845885E-4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6</v>
      </c>
      <c r="D442" s="15">
        <v>0</v>
      </c>
      <c r="E442" s="16">
        <f t="shared" si="51"/>
        <v>2.6269702276707531E-3</v>
      </c>
      <c r="F442" s="16" t="str">
        <f t="shared" si="52"/>
        <v/>
      </c>
      <c r="G442" s="16">
        <f t="shared" si="54"/>
        <v>-1</v>
      </c>
      <c r="H442" s="16">
        <f t="shared" si="53"/>
        <v>-2.6269702276707531E-3</v>
      </c>
    </row>
    <row r="443" spans="1:8" x14ac:dyDescent="0.2">
      <c r="A443" s="13"/>
      <c r="B443" s="14" t="s">
        <v>419</v>
      </c>
      <c r="C443" s="15">
        <v>0</v>
      </c>
      <c r="D443" s="15">
        <v>3</v>
      </c>
      <c r="E443" s="16" t="str">
        <f t="shared" si="51"/>
        <v/>
      </c>
      <c r="F443" s="16">
        <f t="shared" si="52"/>
        <v>8.4364454443194598E-4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6</v>
      </c>
      <c r="E445" s="16" t="str">
        <f t="shared" si="51"/>
        <v/>
      </c>
      <c r="F445" s="16">
        <f t="shared" si="52"/>
        <v>1.687289088863892E-3</v>
      </c>
      <c r="G445" s="16">
        <f t="shared" si="54"/>
        <v>1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5</v>
      </c>
      <c r="E449" s="16" t="str">
        <f t="shared" si="51"/>
        <v/>
      </c>
      <c r="F449" s="16">
        <f t="shared" si="52"/>
        <v>1.4060742407199099E-3</v>
      </c>
      <c r="G449" s="16">
        <f t="shared" si="54"/>
        <v>1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1</v>
      </c>
      <c r="D450" s="15">
        <v>0</v>
      </c>
      <c r="E450" s="16">
        <f t="shared" si="51"/>
        <v>4.3782837127845885E-4</v>
      </c>
      <c r="F450" s="16" t="str">
        <f t="shared" si="52"/>
        <v/>
      </c>
      <c r="G450" s="16">
        <f t="shared" si="54"/>
        <v>-1</v>
      </c>
      <c r="H450" s="16">
        <f t="shared" si="53"/>
        <v>-4.3782837127845885E-4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2</v>
      </c>
      <c r="D456" s="15">
        <v>0</v>
      </c>
      <c r="E456" s="16">
        <f t="shared" si="51"/>
        <v>8.7565674255691769E-4</v>
      </c>
      <c r="F456" s="16" t="str">
        <f t="shared" si="52"/>
        <v/>
      </c>
      <c r="G456" s="16">
        <f t="shared" si="54"/>
        <v>-1</v>
      </c>
      <c r="H456" s="16">
        <f t="shared" si="53"/>
        <v>-8.7565674255691769E-4</v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2</v>
      </c>
      <c r="D459" s="15">
        <v>1</v>
      </c>
      <c r="E459" s="16">
        <f t="shared" si="51"/>
        <v>8.7565674255691769E-4</v>
      </c>
      <c r="F459" s="16">
        <f t="shared" si="52"/>
        <v>2.8121484814398203E-4</v>
      </c>
      <c r="G459" s="16">
        <f t="shared" si="54"/>
        <v>-0.5</v>
      </c>
      <c r="H459" s="16">
        <f t="shared" si="53"/>
        <v>-4.3782837127845885E-4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4</v>
      </c>
      <c r="D465" s="15">
        <v>1</v>
      </c>
      <c r="E465" s="16">
        <f t="shared" si="51"/>
        <v>1.7513134851138354E-3</v>
      </c>
      <c r="F465" s="16">
        <f t="shared" si="52"/>
        <v>2.8121484814398203E-4</v>
      </c>
      <c r="G465" s="16">
        <f t="shared" si="54"/>
        <v>-0.75</v>
      </c>
      <c r="H465" s="16">
        <f t="shared" si="53"/>
        <v>-1.3134851138353765E-3</v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1</v>
      </c>
      <c r="E467" s="16" t="str">
        <f t="shared" si="51"/>
        <v/>
      </c>
      <c r="F467" s="16">
        <f t="shared" si="52"/>
        <v>2.8121484814398203E-4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1</v>
      </c>
      <c r="D469" s="15">
        <v>0</v>
      </c>
      <c r="E469" s="16">
        <f t="shared" si="51"/>
        <v>4.3782837127845885E-4</v>
      </c>
      <c r="F469" s="16" t="str">
        <f t="shared" si="52"/>
        <v/>
      </c>
      <c r="G469" s="16">
        <f t="shared" si="54"/>
        <v>-1</v>
      </c>
      <c r="H469" s="16">
        <f t="shared" si="53"/>
        <v>-4.3782837127845885E-4</v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8</v>
      </c>
      <c r="D471" s="15">
        <v>76</v>
      </c>
      <c r="E471" s="16">
        <f t="shared" si="51"/>
        <v>3.5026269702276708E-3</v>
      </c>
      <c r="F471" s="16">
        <f t="shared" si="52"/>
        <v>2.1372328458942633E-2</v>
      </c>
      <c r="G471" s="16">
        <f t="shared" si="54"/>
        <v>8.5</v>
      </c>
      <c r="H471" s="16">
        <f t="shared" si="53"/>
        <v>2.9772329246935202E-2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10</v>
      </c>
      <c r="E473" s="16" t="str">
        <f t="shared" si="51"/>
        <v/>
      </c>
      <c r="F473" s="16">
        <f t="shared" si="52"/>
        <v>2.8121484814398199E-3</v>
      </c>
      <c r="G473" s="16">
        <f t="shared" si="54"/>
        <v>1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1</v>
      </c>
      <c r="D476" s="15">
        <v>0</v>
      </c>
      <c r="E476" s="16">
        <f t="shared" si="51"/>
        <v>4.3782837127845885E-4</v>
      </c>
      <c r="F476" s="16" t="str">
        <f t="shared" si="52"/>
        <v/>
      </c>
      <c r="G476" s="16">
        <f t="shared" si="54"/>
        <v>-1</v>
      </c>
      <c r="H476" s="16">
        <f t="shared" si="53"/>
        <v>-4.3782837127845885E-4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1</v>
      </c>
      <c r="D479" s="15">
        <v>0</v>
      </c>
      <c r="E479" s="16">
        <f t="shared" si="55"/>
        <v>4.3782837127845885E-4</v>
      </c>
      <c r="F479" s="16" t="str">
        <f t="shared" si="56"/>
        <v/>
      </c>
      <c r="G479" s="16">
        <f t="shared" si="58"/>
        <v>-1</v>
      </c>
      <c r="H479" s="16">
        <f t="shared" si="57"/>
        <v>-4.3782837127845885E-4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2</v>
      </c>
      <c r="D481" s="15">
        <v>11</v>
      </c>
      <c r="E481" s="16">
        <f t="shared" si="55"/>
        <v>8.7565674255691769E-4</v>
      </c>
      <c r="F481" s="16">
        <f t="shared" si="56"/>
        <v>3.0933633295838021E-3</v>
      </c>
      <c r="G481" s="16">
        <f t="shared" si="58"/>
        <v>4.5</v>
      </c>
      <c r="H481" s="16">
        <f t="shared" si="57"/>
        <v>3.9404553415061296E-3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1</v>
      </c>
      <c r="D484" s="15">
        <v>1</v>
      </c>
      <c r="E484" s="16">
        <f t="shared" si="55"/>
        <v>4.3782837127845885E-4</v>
      </c>
      <c r="F484" s="16">
        <f t="shared" si="56"/>
        <v>2.8121484814398203E-4</v>
      </c>
      <c r="G484" s="16">
        <f t="shared" si="58"/>
        <v>0</v>
      </c>
      <c r="H484" s="16">
        <f t="shared" si="57"/>
        <v>0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11</v>
      </c>
      <c r="D486" s="15">
        <v>1</v>
      </c>
      <c r="E486" s="16">
        <f t="shared" si="55"/>
        <v>4.8161120840630473E-3</v>
      </c>
      <c r="F486" s="16">
        <f t="shared" si="56"/>
        <v>2.8121484814398203E-4</v>
      </c>
      <c r="G486" s="16">
        <f t="shared" si="58"/>
        <v>-0.90909090909090906</v>
      </c>
      <c r="H486" s="16">
        <f t="shared" si="57"/>
        <v>-4.3782837127845885E-3</v>
      </c>
    </row>
    <row r="487" spans="1:8" x14ac:dyDescent="0.2">
      <c r="A487" s="13"/>
      <c r="B487" s="14" t="s">
        <v>463</v>
      </c>
      <c r="C487" s="15">
        <v>0</v>
      </c>
      <c r="D487" s="15">
        <v>1</v>
      </c>
      <c r="E487" s="16" t="str">
        <f t="shared" si="55"/>
        <v/>
      </c>
      <c r="F487" s="16">
        <f t="shared" si="56"/>
        <v>2.8121484814398203E-4</v>
      </c>
      <c r="G487" s="16">
        <f t="shared" si="58"/>
        <v>1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1</v>
      </c>
      <c r="E488" s="16" t="str">
        <f t="shared" si="55"/>
        <v/>
      </c>
      <c r="F488" s="16">
        <f t="shared" si="56"/>
        <v>2.8121484814398203E-4</v>
      </c>
      <c r="G488" s="16">
        <f t="shared" si="58"/>
        <v>1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1</v>
      </c>
      <c r="D489" s="15">
        <v>1</v>
      </c>
      <c r="E489" s="16">
        <f t="shared" si="55"/>
        <v>4.3782837127845885E-4</v>
      </c>
      <c r="F489" s="16">
        <f t="shared" si="56"/>
        <v>2.8121484814398203E-4</v>
      </c>
      <c r="G489" s="16">
        <f t="shared" si="58"/>
        <v>0</v>
      </c>
      <c r="H489" s="16">
        <f t="shared" si="57"/>
        <v>0</v>
      </c>
    </row>
    <row r="490" spans="1:8" x14ac:dyDescent="0.2">
      <c r="A490" s="13"/>
      <c r="B490" s="14" t="s">
        <v>466</v>
      </c>
      <c r="C490" s="15">
        <v>24</v>
      </c>
      <c r="D490" s="15">
        <v>0</v>
      </c>
      <c r="E490" s="16">
        <f t="shared" si="55"/>
        <v>1.0507880910683012E-2</v>
      </c>
      <c r="F490" s="16" t="str">
        <f t="shared" si="56"/>
        <v/>
      </c>
      <c r="G490" s="16">
        <f t="shared" si="58"/>
        <v>-1</v>
      </c>
      <c r="H490" s="16">
        <f t="shared" si="57"/>
        <v>-1.0507880910683012E-2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1</v>
      </c>
      <c r="E499" s="16" t="str">
        <f t="shared" si="55"/>
        <v/>
      </c>
      <c r="F499" s="16">
        <f t="shared" si="56"/>
        <v>2.8121484814398203E-4</v>
      </c>
      <c r="G499" s="16">
        <f t="shared" si="58"/>
        <v>1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5</v>
      </c>
      <c r="E510" s="16" t="str">
        <f t="shared" si="55"/>
        <v/>
      </c>
      <c r="F510" s="16">
        <f t="shared" si="56"/>
        <v>1.4060742407199099E-3</v>
      </c>
      <c r="G510" s="16">
        <f t="shared" si="58"/>
        <v>1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1</v>
      </c>
      <c r="D511" s="15">
        <v>3</v>
      </c>
      <c r="E511" s="16">
        <f t="shared" si="55"/>
        <v>4.3782837127845885E-4</v>
      </c>
      <c r="F511" s="16">
        <f t="shared" si="56"/>
        <v>8.4364454443194598E-4</v>
      </c>
      <c r="G511" s="16">
        <f t="shared" si="58"/>
        <v>2</v>
      </c>
      <c r="H511" s="16">
        <f t="shared" si="57"/>
        <v>8.7565674255691769E-4</v>
      </c>
    </row>
    <row r="512" spans="1:8" ht="38.25" x14ac:dyDescent="0.2">
      <c r="A512" s="13"/>
      <c r="B512" s="14" t="s">
        <v>488</v>
      </c>
      <c r="C512" s="15">
        <v>3</v>
      </c>
      <c r="D512" s="15">
        <v>0</v>
      </c>
      <c r="E512" s="16">
        <f t="shared" si="55"/>
        <v>1.3134851138353765E-3</v>
      </c>
      <c r="F512" s="16" t="str">
        <f t="shared" si="56"/>
        <v/>
      </c>
      <c r="G512" s="16">
        <f t="shared" si="58"/>
        <v>-1</v>
      </c>
      <c r="H512" s="16">
        <f t="shared" si="57"/>
        <v>-1.3134851138353765E-3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1</v>
      </c>
      <c r="D515" s="15">
        <v>14</v>
      </c>
      <c r="E515" s="16">
        <f t="shared" si="55"/>
        <v>4.3782837127845885E-4</v>
      </c>
      <c r="F515" s="16">
        <f t="shared" si="56"/>
        <v>3.937007874015748E-3</v>
      </c>
      <c r="G515" s="16">
        <f t="shared" si="58"/>
        <v>13</v>
      </c>
      <c r="H515" s="16">
        <f t="shared" si="57"/>
        <v>5.691768826619965E-3</v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1</v>
      </c>
      <c r="E517" s="16" t="str">
        <f t="shared" si="55"/>
        <v/>
      </c>
      <c r="F517" s="16">
        <f t="shared" si="56"/>
        <v>2.8121484814398203E-4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16</v>
      </c>
      <c r="D534" s="15">
        <v>14</v>
      </c>
      <c r="E534" s="16">
        <f t="shared" si="55"/>
        <v>7.0052539404553416E-3</v>
      </c>
      <c r="F534" s="16">
        <f t="shared" si="56"/>
        <v>3.937007874015748E-3</v>
      </c>
      <c r="G534" s="16">
        <f t="shared" si="58"/>
        <v>-0.125</v>
      </c>
      <c r="H534" s="16">
        <f t="shared" si="57"/>
        <v>-8.7565674255691769E-4</v>
      </c>
    </row>
    <row r="535" spans="1:8" x14ac:dyDescent="0.2">
      <c r="A535" s="13"/>
      <c r="B535" s="14" t="s">
        <v>511</v>
      </c>
      <c r="C535" s="15">
        <v>2</v>
      </c>
      <c r="D535" s="15">
        <v>1</v>
      </c>
      <c r="E535" s="16">
        <f t="shared" si="55"/>
        <v>8.7565674255691769E-4</v>
      </c>
      <c r="F535" s="16">
        <f t="shared" si="56"/>
        <v>2.8121484814398203E-4</v>
      </c>
      <c r="G535" s="16">
        <f t="shared" si="58"/>
        <v>-0.5</v>
      </c>
      <c r="H535" s="16">
        <f t="shared" si="57"/>
        <v>-4.3782837127845885E-4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2</v>
      </c>
      <c r="D538" s="15">
        <v>3</v>
      </c>
      <c r="E538" s="16">
        <f t="shared" si="55"/>
        <v>8.7565674255691769E-4</v>
      </c>
      <c r="F538" s="16">
        <f t="shared" si="56"/>
        <v>8.4364454443194598E-4</v>
      </c>
      <c r="G538" s="16">
        <f t="shared" si="58"/>
        <v>0.5</v>
      </c>
      <c r="H538" s="16">
        <f t="shared" si="57"/>
        <v>4.3782837127845885E-4</v>
      </c>
    </row>
    <row r="539" spans="1:8" x14ac:dyDescent="0.2">
      <c r="A539" s="13"/>
      <c r="B539" s="14" t="s">
        <v>515</v>
      </c>
      <c r="C539" s="15">
        <v>4</v>
      </c>
      <c r="D539" s="15">
        <v>3</v>
      </c>
      <c r="E539" s="16">
        <f t="shared" si="55"/>
        <v>1.7513134851138354E-3</v>
      </c>
      <c r="F539" s="16">
        <f t="shared" si="56"/>
        <v>8.4364454443194598E-4</v>
      </c>
      <c r="G539" s="16">
        <f t="shared" si="58"/>
        <v>-0.25</v>
      </c>
      <c r="H539" s="16">
        <f t="shared" si="57"/>
        <v>-4.3782837127845885E-4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2</v>
      </c>
      <c r="E542" s="16" t="str">
        <f t="shared" si="59"/>
        <v/>
      </c>
      <c r="F542" s="16">
        <f t="shared" si="60"/>
        <v>5.6242969628796406E-4</v>
      </c>
      <c r="G542" s="16">
        <f t="shared" ref="G542:G576" si="62">+IF(AND(C542=0,D542=0)," ",IF(C542=0,1,IF(D542=0,-1,(D542-C542)/C542)))</f>
        <v>1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</v>
      </c>
      <c r="D554" s="15">
        <v>2</v>
      </c>
      <c r="E554" s="16">
        <f t="shared" si="59"/>
        <v>4.3782837127845885E-4</v>
      </c>
      <c r="F554" s="16">
        <f t="shared" si="60"/>
        <v>5.6242969628796406E-4</v>
      </c>
      <c r="G554" s="16">
        <f t="shared" si="62"/>
        <v>1</v>
      </c>
      <c r="H554" s="16">
        <f t="shared" si="61"/>
        <v>4.3782837127845885E-4</v>
      </c>
    </row>
    <row r="555" spans="1:8" ht="25.5" x14ac:dyDescent="0.2">
      <c r="A555" s="13"/>
      <c r="B555" s="14" t="s">
        <v>530</v>
      </c>
      <c r="C555" s="15">
        <v>1</v>
      </c>
      <c r="D555" s="15">
        <v>0</v>
      </c>
      <c r="E555" s="16">
        <f t="shared" si="59"/>
        <v>4.3782837127845885E-4</v>
      </c>
      <c r="F555" s="16" t="str">
        <f t="shared" si="60"/>
        <v/>
      </c>
      <c r="G555" s="16">
        <f t="shared" si="62"/>
        <v>-1</v>
      </c>
      <c r="H555" s="16">
        <f t="shared" si="61"/>
        <v>-4.3782837127845885E-4</v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2</v>
      </c>
      <c r="D559" s="15">
        <v>13</v>
      </c>
      <c r="E559" s="16">
        <f t="shared" si="59"/>
        <v>8.7565674255691769E-4</v>
      </c>
      <c r="F559" s="16">
        <f t="shared" si="60"/>
        <v>3.6557930258717662E-3</v>
      </c>
      <c r="G559" s="16">
        <f t="shared" si="62"/>
        <v>5.5</v>
      </c>
      <c r="H559" s="16">
        <f t="shared" si="61"/>
        <v>4.8161120840630473E-3</v>
      </c>
    </row>
    <row r="560" spans="1:8" ht="25.5" x14ac:dyDescent="0.2">
      <c r="A560" s="13"/>
      <c r="B560" s="14" t="s">
        <v>535</v>
      </c>
      <c r="C560" s="15">
        <v>87</v>
      </c>
      <c r="D560" s="15">
        <v>4</v>
      </c>
      <c r="E560" s="16">
        <f t="shared" si="59"/>
        <v>3.8091068301225918E-2</v>
      </c>
      <c r="F560" s="16">
        <f t="shared" si="60"/>
        <v>1.1248593925759281E-3</v>
      </c>
      <c r="G560" s="16">
        <f t="shared" si="62"/>
        <v>-0.95402298850574707</v>
      </c>
      <c r="H560" s="16">
        <f t="shared" si="61"/>
        <v>-3.6339754816112083E-2</v>
      </c>
    </row>
    <row r="561" spans="1:8" x14ac:dyDescent="0.2">
      <c r="A561" s="13"/>
      <c r="B561" s="14" t="s">
        <v>536</v>
      </c>
      <c r="C561" s="15">
        <v>9</v>
      </c>
      <c r="D561" s="15">
        <v>25</v>
      </c>
      <c r="E561" s="16">
        <f t="shared" si="59"/>
        <v>3.9404553415061296E-3</v>
      </c>
      <c r="F561" s="16">
        <f t="shared" si="60"/>
        <v>7.0303712035995501E-3</v>
      </c>
      <c r="G561" s="16">
        <f t="shared" si="62"/>
        <v>1.7777777777777777</v>
      </c>
      <c r="H561" s="16">
        <f t="shared" si="61"/>
        <v>7.0052539404553416E-3</v>
      </c>
    </row>
    <row r="562" spans="1:8" x14ac:dyDescent="0.2">
      <c r="A562" s="13"/>
      <c r="B562" s="14" t="s">
        <v>537</v>
      </c>
      <c r="C562" s="15">
        <v>0</v>
      </c>
      <c r="D562" s="15">
        <v>2</v>
      </c>
      <c r="E562" s="16" t="str">
        <f t="shared" si="59"/>
        <v/>
      </c>
      <c r="F562" s="16">
        <f t="shared" si="60"/>
        <v>5.6242969628796406E-4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1</v>
      </c>
      <c r="D568" s="15">
        <v>2</v>
      </c>
      <c r="E568" s="16">
        <f t="shared" si="59"/>
        <v>4.3782837127845885E-4</v>
      </c>
      <c r="F568" s="16">
        <f t="shared" si="60"/>
        <v>5.6242969628796406E-4</v>
      </c>
      <c r="G568" s="16">
        <f t="shared" si="62"/>
        <v>1</v>
      </c>
      <c r="H568" s="16">
        <f t="shared" si="61"/>
        <v>4.3782837127845885E-4</v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2333</v>
      </c>
      <c r="D582" s="18">
        <f>SUM(D583:D609)</f>
        <v>2993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0.28289755679382766</v>
      </c>
      <c r="H582" s="19">
        <f t="shared" ref="H582:H609" si="65">+IF(OR(AND(E582=""),(G582="")),"",E582*G582)</f>
        <v>0.28289755679382766</v>
      </c>
    </row>
    <row r="583" spans="1:8" x14ac:dyDescent="0.2">
      <c r="A583" s="13"/>
      <c r="B583" s="14" t="s">
        <v>552</v>
      </c>
      <c r="C583" s="15">
        <v>4</v>
      </c>
      <c r="D583" s="15">
        <v>2</v>
      </c>
      <c r="E583" s="16">
        <f t="shared" si="63"/>
        <v>1.7145306472353193E-3</v>
      </c>
      <c r="F583" s="16">
        <f t="shared" si="64"/>
        <v>6.6822586034079518E-4</v>
      </c>
      <c r="G583" s="16">
        <f t="shared" ref="G583:G609" si="66">+IF(AND(C583=0,D583=0)," ",IF(C583=0,1,IF(D583=0,-1,(D583-C583)/C583)))</f>
        <v>-0.5</v>
      </c>
      <c r="H583" s="16">
        <f t="shared" si="65"/>
        <v>-8.5726532361765965E-4</v>
      </c>
    </row>
    <row r="584" spans="1:8" x14ac:dyDescent="0.2">
      <c r="A584" s="13"/>
      <c r="B584" s="14" t="s">
        <v>553</v>
      </c>
      <c r="C584" s="15">
        <v>2</v>
      </c>
      <c r="D584" s="15">
        <v>1</v>
      </c>
      <c r="E584" s="16">
        <f t="shared" si="63"/>
        <v>8.5726532361765965E-4</v>
      </c>
      <c r="F584" s="16">
        <f t="shared" si="64"/>
        <v>3.3411293017039759E-4</v>
      </c>
      <c r="G584" s="16">
        <f t="shared" si="66"/>
        <v>-0.5</v>
      </c>
      <c r="H584" s="16">
        <f t="shared" si="65"/>
        <v>-4.2863266180882982E-4</v>
      </c>
    </row>
    <row r="585" spans="1:8" ht="25.5" x14ac:dyDescent="0.2">
      <c r="A585" s="13"/>
      <c r="B585" s="14" t="s">
        <v>554</v>
      </c>
      <c r="C585" s="15">
        <v>8</v>
      </c>
      <c r="D585" s="15">
        <v>24</v>
      </c>
      <c r="E585" s="16">
        <f t="shared" si="63"/>
        <v>3.4290612944706386E-3</v>
      </c>
      <c r="F585" s="16">
        <f t="shared" si="64"/>
        <v>8.0187103240895417E-3</v>
      </c>
      <c r="G585" s="16">
        <f t="shared" si="66"/>
        <v>2</v>
      </c>
      <c r="H585" s="16">
        <f t="shared" si="65"/>
        <v>6.8581225889412772E-3</v>
      </c>
    </row>
    <row r="586" spans="1:8" x14ac:dyDescent="0.2">
      <c r="A586" s="13"/>
      <c r="B586" s="14" t="s">
        <v>555</v>
      </c>
      <c r="C586" s="15">
        <v>20</v>
      </c>
      <c r="D586" s="15">
        <v>13</v>
      </c>
      <c r="E586" s="16">
        <f t="shared" si="63"/>
        <v>8.5726532361765969E-3</v>
      </c>
      <c r="F586" s="16">
        <f t="shared" si="64"/>
        <v>4.3434680922151683E-3</v>
      </c>
      <c r="G586" s="16">
        <f t="shared" si="66"/>
        <v>-0.35</v>
      </c>
      <c r="H586" s="16">
        <f t="shared" si="65"/>
        <v>-3.0004286326618087E-3</v>
      </c>
    </row>
    <row r="587" spans="1:8" x14ac:dyDescent="0.2">
      <c r="A587" s="13"/>
      <c r="B587" s="14" t="s">
        <v>556</v>
      </c>
      <c r="C587" s="15">
        <v>0</v>
      </c>
      <c r="D587" s="15">
        <v>1</v>
      </c>
      <c r="E587" s="16" t="str">
        <f t="shared" si="63"/>
        <v/>
      </c>
      <c r="F587" s="16">
        <f t="shared" si="64"/>
        <v>3.3411293017039759E-4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1</v>
      </c>
      <c r="E592" s="16" t="str">
        <f t="shared" si="63"/>
        <v/>
      </c>
      <c r="F592" s="16">
        <f t="shared" si="64"/>
        <v>3.3411293017039759E-4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1</v>
      </c>
      <c r="D593" s="15">
        <v>1</v>
      </c>
      <c r="E593" s="16">
        <f t="shared" si="63"/>
        <v>4.2863266180882982E-4</v>
      </c>
      <c r="F593" s="16">
        <f t="shared" si="64"/>
        <v>3.3411293017039759E-4</v>
      </c>
      <c r="G593" s="16">
        <f t="shared" si="66"/>
        <v>0</v>
      </c>
      <c r="H593" s="16">
        <f t="shared" si="65"/>
        <v>0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43</v>
      </c>
      <c r="D597" s="15">
        <v>6</v>
      </c>
      <c r="E597" s="16">
        <f t="shared" si="63"/>
        <v>1.8431204457779682E-2</v>
      </c>
      <c r="F597" s="16">
        <f t="shared" si="64"/>
        <v>2.0046775810223854E-3</v>
      </c>
      <c r="G597" s="16">
        <f t="shared" si="66"/>
        <v>-0.86046511627906974</v>
      </c>
      <c r="H597" s="16">
        <f t="shared" si="65"/>
        <v>-1.5859408486926702E-2</v>
      </c>
    </row>
    <row r="598" spans="1:8" x14ac:dyDescent="0.2">
      <c r="A598" s="13"/>
      <c r="B598" s="14" t="s">
        <v>567</v>
      </c>
      <c r="C598" s="15">
        <v>11</v>
      </c>
      <c r="D598" s="15">
        <v>73</v>
      </c>
      <c r="E598" s="16">
        <f t="shared" si="63"/>
        <v>4.7149592798971284E-3</v>
      </c>
      <c r="F598" s="16">
        <f t="shared" si="64"/>
        <v>2.4390243902439025E-2</v>
      </c>
      <c r="G598" s="16">
        <f t="shared" si="66"/>
        <v>5.6363636363636367</v>
      </c>
      <c r="H598" s="16">
        <f t="shared" si="65"/>
        <v>2.6575225032147452E-2</v>
      </c>
    </row>
    <row r="599" spans="1:8" x14ac:dyDescent="0.2">
      <c r="A599" s="13"/>
      <c r="B599" s="14" t="s">
        <v>568</v>
      </c>
      <c r="C599" s="15">
        <v>0</v>
      </c>
      <c r="D599" s="15">
        <v>1</v>
      </c>
      <c r="E599" s="16" t="str">
        <f t="shared" si="63"/>
        <v/>
      </c>
      <c r="F599" s="16">
        <f t="shared" si="64"/>
        <v>3.3411293017039759E-4</v>
      </c>
      <c r="G599" s="16">
        <f t="shared" si="66"/>
        <v>1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81</v>
      </c>
      <c r="D600" s="15">
        <v>29</v>
      </c>
      <c r="E600" s="16">
        <f t="shared" si="63"/>
        <v>3.4719245606515216E-2</v>
      </c>
      <c r="F600" s="16">
        <f t="shared" si="64"/>
        <v>9.6892749749415297E-3</v>
      </c>
      <c r="G600" s="16">
        <f t="shared" si="66"/>
        <v>-0.64197530864197527</v>
      </c>
      <c r="H600" s="16">
        <f t="shared" si="65"/>
        <v>-2.228889841405915E-2</v>
      </c>
    </row>
    <row r="601" spans="1:8" x14ac:dyDescent="0.2">
      <c r="A601" s="13"/>
      <c r="B601" s="14" t="s">
        <v>570</v>
      </c>
      <c r="C601" s="15">
        <v>2153</v>
      </c>
      <c r="D601" s="15">
        <v>2811</v>
      </c>
      <c r="E601" s="16">
        <f t="shared" si="63"/>
        <v>0.92284612087441065</v>
      </c>
      <c r="F601" s="16">
        <f t="shared" si="64"/>
        <v>0.93919144670898769</v>
      </c>
      <c r="G601" s="16">
        <f t="shared" si="66"/>
        <v>0.30562006502554573</v>
      </c>
      <c r="H601" s="16">
        <f t="shared" si="65"/>
        <v>0.28204029147021004</v>
      </c>
    </row>
    <row r="602" spans="1:8" x14ac:dyDescent="0.2">
      <c r="A602" s="13"/>
      <c r="B602" s="14" t="s">
        <v>571</v>
      </c>
      <c r="C602" s="15">
        <v>6</v>
      </c>
      <c r="D602" s="15">
        <v>12</v>
      </c>
      <c r="E602" s="16">
        <f t="shared" si="63"/>
        <v>2.5717959708529792E-3</v>
      </c>
      <c r="F602" s="16">
        <f t="shared" si="64"/>
        <v>4.0093551620447709E-3</v>
      </c>
      <c r="G602" s="16">
        <f t="shared" si="66"/>
        <v>1</v>
      </c>
      <c r="H602" s="16">
        <f t="shared" si="65"/>
        <v>2.5717959708529792E-3</v>
      </c>
    </row>
    <row r="603" spans="1:8" x14ac:dyDescent="0.2">
      <c r="A603" s="13"/>
      <c r="B603" s="14" t="s">
        <v>572</v>
      </c>
      <c r="C603" s="15">
        <v>0</v>
      </c>
      <c r="D603" s="15">
        <v>1</v>
      </c>
      <c r="E603" s="16" t="str">
        <f t="shared" si="63"/>
        <v/>
      </c>
      <c r="F603" s="16">
        <f t="shared" si="64"/>
        <v>3.3411293017039759E-4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2</v>
      </c>
      <c r="D605" s="15">
        <v>0</v>
      </c>
      <c r="E605" s="16">
        <f t="shared" si="63"/>
        <v>8.5726532361765965E-4</v>
      </c>
      <c r="F605" s="16" t="str">
        <f t="shared" si="64"/>
        <v/>
      </c>
      <c r="G605" s="16">
        <f t="shared" si="66"/>
        <v>-1</v>
      </c>
      <c r="H605" s="16">
        <f t="shared" si="65"/>
        <v>-8.5726532361765965E-4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17</v>
      </c>
      <c r="E608" s="16" t="str">
        <f t="shared" si="63"/>
        <v/>
      </c>
      <c r="F608" s="16">
        <f t="shared" si="64"/>
        <v>5.6799198128967589E-3</v>
      </c>
      <c r="G608" s="16">
        <f t="shared" si="66"/>
        <v>1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2</v>
      </c>
      <c r="D609" s="15">
        <v>0</v>
      </c>
      <c r="E609" s="16">
        <f t="shared" si="63"/>
        <v>8.5726532361765965E-4</v>
      </c>
      <c r="F609" s="16" t="str">
        <f t="shared" si="64"/>
        <v/>
      </c>
      <c r="G609" s="16">
        <f t="shared" si="66"/>
        <v>-1</v>
      </c>
      <c r="H609" s="16">
        <f t="shared" si="65"/>
        <v>-8.5726532361765965E-4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622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623</v>
      </c>
      <c r="C8" s="11">
        <f>+C19+C75+C173+C349+C582</f>
        <v>7336</v>
      </c>
      <c r="D8" s="12">
        <f>+D19+D75+D173+D349+D582</f>
        <v>9115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0.24250272628135225</v>
      </c>
      <c r="H8" s="9">
        <f t="shared" ref="H8:H13" si="1">+IF(OR(AND(E8=""),(G8="")),"",E8*G8)</f>
        <v>0.24250272628135225</v>
      </c>
    </row>
    <row r="9" spans="1:8" x14ac:dyDescent="0.2">
      <c r="A9" s="13"/>
      <c r="B9" s="14" t="s">
        <v>7</v>
      </c>
      <c r="C9" s="15">
        <f>+C19</f>
        <v>23</v>
      </c>
      <c r="D9" s="15">
        <f>+D19</f>
        <v>146</v>
      </c>
      <c r="E9" s="16">
        <f t="shared" ref="E9:F13" si="2">+C9/C$8</f>
        <v>3.1352235550708833E-3</v>
      </c>
      <c r="F9" s="16">
        <f t="shared" si="2"/>
        <v>1.6017553483269335E-2</v>
      </c>
      <c r="G9" s="16">
        <f t="shared" si="0"/>
        <v>5.3478260869565215</v>
      </c>
      <c r="H9" s="16">
        <f t="shared" si="1"/>
        <v>1.6766630316248636E-2</v>
      </c>
    </row>
    <row r="10" spans="1:8" x14ac:dyDescent="0.2">
      <c r="A10" s="13"/>
      <c r="B10" s="14" t="s">
        <v>8</v>
      </c>
      <c r="C10" s="15">
        <f>+C75</f>
        <v>1510</v>
      </c>
      <c r="D10" s="15">
        <f>+D75</f>
        <v>1038</v>
      </c>
      <c r="E10" s="16">
        <f t="shared" si="2"/>
        <v>0.20583424209378409</v>
      </c>
      <c r="F10" s="16">
        <f t="shared" si="2"/>
        <v>0.11387822270981898</v>
      </c>
      <c r="G10" s="16">
        <f t="shared" si="0"/>
        <v>-0.31258278145695362</v>
      </c>
      <c r="H10" s="16">
        <f t="shared" si="1"/>
        <v>-6.4340239912759001E-2</v>
      </c>
    </row>
    <row r="11" spans="1:8" ht="25.5" x14ac:dyDescent="0.2">
      <c r="A11" s="13"/>
      <c r="B11" s="14" t="s">
        <v>9</v>
      </c>
      <c r="C11" s="15">
        <f>+C173</f>
        <v>2561</v>
      </c>
      <c r="D11" s="15">
        <f>+D173</f>
        <v>3121</v>
      </c>
      <c r="E11" s="16">
        <f t="shared" si="2"/>
        <v>0.34910032715376227</v>
      </c>
      <c r="F11" s="16">
        <f t="shared" si="2"/>
        <v>0.34240263302249041</v>
      </c>
      <c r="G11" s="16">
        <f t="shared" si="0"/>
        <v>0.21866458414681764</v>
      </c>
      <c r="H11" s="16">
        <f t="shared" si="1"/>
        <v>7.6335877862595422E-2</v>
      </c>
    </row>
    <row r="12" spans="1:8" x14ac:dyDescent="0.2">
      <c r="A12" s="13"/>
      <c r="B12" s="14" t="s">
        <v>10</v>
      </c>
      <c r="C12" s="15">
        <f>+C349</f>
        <v>2638</v>
      </c>
      <c r="D12" s="15">
        <f>+D349</f>
        <v>3572</v>
      </c>
      <c r="E12" s="16">
        <f t="shared" si="2"/>
        <v>0.35959651035986911</v>
      </c>
      <c r="F12" s="16">
        <f t="shared" si="2"/>
        <v>0.39188151398793197</v>
      </c>
      <c r="G12" s="16">
        <f t="shared" si="0"/>
        <v>0.35405610310841545</v>
      </c>
      <c r="H12" s="16">
        <f t="shared" si="1"/>
        <v>0.12731733914940022</v>
      </c>
    </row>
    <row r="13" spans="1:8" x14ac:dyDescent="0.2">
      <c r="A13" s="13"/>
      <c r="B13" s="14" t="s">
        <v>11</v>
      </c>
      <c r="C13" s="15">
        <f>+C582</f>
        <v>604</v>
      </c>
      <c r="D13" s="15">
        <f>+D582</f>
        <v>1238</v>
      </c>
      <c r="E13" s="16">
        <f t="shared" si="2"/>
        <v>8.2333696837513626E-2</v>
      </c>
      <c r="F13" s="16">
        <f t="shared" si="2"/>
        <v>0.1358200767964893</v>
      </c>
      <c r="G13" s="16">
        <f t="shared" si="0"/>
        <v>1.0496688741721854</v>
      </c>
      <c r="H13" s="16">
        <f t="shared" si="1"/>
        <v>8.6423118865866941E-2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23</v>
      </c>
      <c r="D19" s="18">
        <f>SUM(D20:D69)</f>
        <v>146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5.3478260869565215</v>
      </c>
      <c r="H19" s="19">
        <f t="shared" ref="H19:H50" si="5">+IF(OR(AND(E19=""),(G19="")),"",E19*G19)</f>
        <v>5.3478260869565215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3</v>
      </c>
      <c r="E21" s="16" t="str">
        <f t="shared" si="3"/>
        <v/>
      </c>
      <c r="F21" s="16">
        <f t="shared" si="4"/>
        <v>2.0547945205479451E-2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1</v>
      </c>
      <c r="E23" s="16" t="str">
        <f t="shared" si="3"/>
        <v/>
      </c>
      <c r="F23" s="16">
        <f t="shared" si="4"/>
        <v>6.8493150684931503E-3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2</v>
      </c>
      <c r="E24" s="16" t="str">
        <f t="shared" si="3"/>
        <v/>
      </c>
      <c r="F24" s="16">
        <f t="shared" si="4"/>
        <v>1.3698630136986301E-2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1</v>
      </c>
      <c r="E25" s="16" t="str">
        <f t="shared" si="3"/>
        <v/>
      </c>
      <c r="F25" s="16">
        <f t="shared" si="4"/>
        <v>6.8493150684931503E-3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1</v>
      </c>
      <c r="E26" s="16" t="str">
        <f t="shared" si="3"/>
        <v/>
      </c>
      <c r="F26" s="16">
        <f t="shared" si="4"/>
        <v>6.8493150684931503E-3</v>
      </c>
      <c r="G26" s="16">
        <f t="shared" si="6"/>
        <v>1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1</v>
      </c>
      <c r="E27" s="16" t="str">
        <f t="shared" si="3"/>
        <v/>
      </c>
      <c r="F27" s="16">
        <f t="shared" si="4"/>
        <v>6.8493150684931503E-3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1</v>
      </c>
      <c r="D28" s="15">
        <v>1</v>
      </c>
      <c r="E28" s="16">
        <f t="shared" si="3"/>
        <v>4.3478260869565216E-2</v>
      </c>
      <c r="F28" s="16">
        <f t="shared" si="4"/>
        <v>6.8493150684931503E-3</v>
      </c>
      <c r="G28" s="16">
        <f t="shared" si="6"/>
        <v>0</v>
      </c>
      <c r="H28" s="16">
        <f t="shared" si="5"/>
        <v>0</v>
      </c>
    </row>
    <row r="29" spans="1:8" x14ac:dyDescent="0.2">
      <c r="A29" s="13"/>
      <c r="B29" s="14" t="s">
        <v>23</v>
      </c>
      <c r="C29" s="15">
        <v>0</v>
      </c>
      <c r="D29" s="15">
        <v>1</v>
      </c>
      <c r="E29" s="16" t="str">
        <f t="shared" si="3"/>
        <v/>
      </c>
      <c r="F29" s="16">
        <f t="shared" si="4"/>
        <v>6.8493150684931503E-3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2</v>
      </c>
      <c r="D30" s="15">
        <v>3</v>
      </c>
      <c r="E30" s="16">
        <f t="shared" si="3"/>
        <v>8.6956521739130432E-2</v>
      </c>
      <c r="F30" s="16">
        <f t="shared" si="4"/>
        <v>2.0547945205479451E-2</v>
      </c>
      <c r="G30" s="16">
        <f t="shared" si="6"/>
        <v>0.5</v>
      </c>
      <c r="H30" s="16">
        <f t="shared" si="5"/>
        <v>4.3478260869565216E-2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1</v>
      </c>
      <c r="D33" s="15">
        <v>0</v>
      </c>
      <c r="E33" s="16">
        <f t="shared" si="3"/>
        <v>4.3478260869565216E-2</v>
      </c>
      <c r="F33" s="16" t="str">
        <f t="shared" si="4"/>
        <v/>
      </c>
      <c r="G33" s="16">
        <f t="shared" si="6"/>
        <v>-1</v>
      </c>
      <c r="H33" s="16">
        <f t="shared" si="5"/>
        <v>-4.3478260869565216E-2</v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1</v>
      </c>
      <c r="D36" s="15">
        <v>49</v>
      </c>
      <c r="E36" s="16">
        <f t="shared" si="3"/>
        <v>4.3478260869565216E-2</v>
      </c>
      <c r="F36" s="16">
        <f t="shared" si="4"/>
        <v>0.33561643835616439</v>
      </c>
      <c r="G36" s="16">
        <f t="shared" si="6"/>
        <v>48</v>
      </c>
      <c r="H36" s="16">
        <f t="shared" si="5"/>
        <v>2.0869565217391304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2</v>
      </c>
      <c r="D38" s="15">
        <v>0</v>
      </c>
      <c r="E38" s="16">
        <f t="shared" si="3"/>
        <v>8.6956521739130432E-2</v>
      </c>
      <c r="F38" s="16" t="str">
        <f t="shared" si="4"/>
        <v/>
      </c>
      <c r="G38" s="16">
        <f t="shared" si="6"/>
        <v>-1</v>
      </c>
      <c r="H38" s="16">
        <f t="shared" si="5"/>
        <v>-8.6956521739130432E-2</v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2</v>
      </c>
      <c r="D45" s="15">
        <v>2</v>
      </c>
      <c r="E45" s="16">
        <f t="shared" si="3"/>
        <v>8.6956521739130432E-2</v>
      </c>
      <c r="F45" s="16">
        <f t="shared" si="4"/>
        <v>1.3698630136986301E-2</v>
      </c>
      <c r="G45" s="16">
        <f t="shared" si="6"/>
        <v>0</v>
      </c>
      <c r="H45" s="16">
        <f t="shared" si="5"/>
        <v>0</v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1</v>
      </c>
      <c r="E47" s="16" t="str">
        <f t="shared" si="3"/>
        <v/>
      </c>
      <c r="F47" s="16">
        <f t="shared" si="4"/>
        <v>6.8493150684931503E-3</v>
      </c>
      <c r="G47" s="16">
        <f t="shared" si="6"/>
        <v>1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1</v>
      </c>
      <c r="E49" s="16" t="str">
        <f t="shared" si="3"/>
        <v/>
      </c>
      <c r="F49" s="16">
        <f t="shared" si="4"/>
        <v>6.8493150684931503E-3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3</v>
      </c>
      <c r="D50" s="15">
        <v>7</v>
      </c>
      <c r="E50" s="16">
        <f t="shared" si="3"/>
        <v>0.13043478260869565</v>
      </c>
      <c r="F50" s="16">
        <f t="shared" si="4"/>
        <v>4.7945205479452052E-2</v>
      </c>
      <c r="G50" s="16">
        <f t="shared" si="6"/>
        <v>1.3333333333333333</v>
      </c>
      <c r="H50" s="16">
        <f t="shared" si="5"/>
        <v>0.17391304347826086</v>
      </c>
    </row>
    <row r="51" spans="1:8" x14ac:dyDescent="0.2">
      <c r="A51" s="13"/>
      <c r="B51" s="14" t="s">
        <v>45</v>
      </c>
      <c r="C51" s="15">
        <v>1</v>
      </c>
      <c r="D51" s="15">
        <v>15</v>
      </c>
      <c r="E51" s="16">
        <f t="shared" ref="E51:E69" si="7">+IF(C51=0,"",C51/C$19)</f>
        <v>4.3478260869565216E-2</v>
      </c>
      <c r="F51" s="16">
        <f t="shared" ref="F51:F69" si="8">+IF(D51=0,"",D51/D$19)</f>
        <v>0.10273972602739725</v>
      </c>
      <c r="G51" s="16">
        <f t="shared" si="6"/>
        <v>14</v>
      </c>
      <c r="H51" s="16">
        <f t="shared" ref="H51:H69" si="9">+IF(OR(AND(E51=""),(G51="")),"",E51*G51)</f>
        <v>0.60869565217391308</v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1</v>
      </c>
      <c r="D54" s="15">
        <v>0</v>
      </c>
      <c r="E54" s="16">
        <f t="shared" si="7"/>
        <v>4.3478260869565216E-2</v>
      </c>
      <c r="F54" s="16" t="str">
        <f t="shared" si="8"/>
        <v/>
      </c>
      <c r="G54" s="16">
        <f t="shared" si="10"/>
        <v>-1</v>
      </c>
      <c r="H54" s="16">
        <f t="shared" si="9"/>
        <v>-4.3478260869565216E-2</v>
      </c>
    </row>
    <row r="55" spans="1:8" x14ac:dyDescent="0.2">
      <c r="A55" s="13"/>
      <c r="B55" s="14" t="s">
        <v>49</v>
      </c>
      <c r="C55" s="15">
        <v>0</v>
      </c>
      <c r="D55" s="15">
        <v>1</v>
      </c>
      <c r="E55" s="16" t="str">
        <f t="shared" si="7"/>
        <v/>
      </c>
      <c r="F55" s="16">
        <f t="shared" si="8"/>
        <v>6.8493150684931503E-3</v>
      </c>
      <c r="G55" s="16">
        <f t="shared" si="10"/>
        <v>1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1</v>
      </c>
      <c r="E56" s="16" t="str">
        <f t="shared" si="7"/>
        <v/>
      </c>
      <c r="F56" s="16">
        <f t="shared" si="8"/>
        <v>6.8493150684931503E-3</v>
      </c>
      <c r="G56" s="16">
        <f t="shared" si="10"/>
        <v>1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2</v>
      </c>
      <c r="D59" s="15">
        <v>31</v>
      </c>
      <c r="E59" s="16">
        <f t="shared" si="7"/>
        <v>8.6956521739130432E-2</v>
      </c>
      <c r="F59" s="16">
        <f t="shared" si="8"/>
        <v>0.21232876712328766</v>
      </c>
      <c r="G59" s="16">
        <f t="shared" si="10"/>
        <v>14.5</v>
      </c>
      <c r="H59" s="16">
        <f t="shared" si="9"/>
        <v>1.2608695652173914</v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1</v>
      </c>
      <c r="D61" s="15">
        <v>4</v>
      </c>
      <c r="E61" s="16">
        <f t="shared" si="7"/>
        <v>4.3478260869565216E-2</v>
      </c>
      <c r="F61" s="16">
        <f t="shared" si="8"/>
        <v>2.7397260273972601E-2</v>
      </c>
      <c r="G61" s="16">
        <f t="shared" si="10"/>
        <v>3</v>
      </c>
      <c r="H61" s="16">
        <f t="shared" si="9"/>
        <v>0.13043478260869565</v>
      </c>
    </row>
    <row r="62" spans="1:8" x14ac:dyDescent="0.2">
      <c r="A62" s="13"/>
      <c r="B62" s="14" t="s">
        <v>56</v>
      </c>
      <c r="C62" s="15">
        <v>1</v>
      </c>
      <c r="D62" s="15">
        <v>1</v>
      </c>
      <c r="E62" s="16">
        <f t="shared" si="7"/>
        <v>4.3478260869565216E-2</v>
      </c>
      <c r="F62" s="16">
        <f t="shared" si="8"/>
        <v>6.8493150684931503E-3</v>
      </c>
      <c r="G62" s="16">
        <f t="shared" si="10"/>
        <v>0</v>
      </c>
      <c r="H62" s="16">
        <f t="shared" si="9"/>
        <v>0</v>
      </c>
    </row>
    <row r="63" spans="1:8" x14ac:dyDescent="0.2">
      <c r="A63" s="13"/>
      <c r="B63" s="14" t="s">
        <v>57</v>
      </c>
      <c r="C63" s="15">
        <v>0</v>
      </c>
      <c r="D63" s="15">
        <v>1</v>
      </c>
      <c r="E63" s="16" t="str">
        <f t="shared" si="7"/>
        <v/>
      </c>
      <c r="F63" s="16">
        <f t="shared" si="8"/>
        <v>6.8493150684931503E-3</v>
      </c>
      <c r="G63" s="16">
        <f t="shared" si="10"/>
        <v>1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2</v>
      </c>
      <c r="D64" s="15">
        <v>4</v>
      </c>
      <c r="E64" s="16">
        <f t="shared" si="7"/>
        <v>8.6956521739130432E-2</v>
      </c>
      <c r="F64" s="16">
        <f t="shared" si="8"/>
        <v>2.7397260273972601E-2</v>
      </c>
      <c r="G64" s="16">
        <f t="shared" si="10"/>
        <v>1</v>
      </c>
      <c r="H64" s="16">
        <f t="shared" si="9"/>
        <v>8.6956521739130432E-2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2</v>
      </c>
      <c r="D67" s="15">
        <v>11</v>
      </c>
      <c r="E67" s="16">
        <f t="shared" si="7"/>
        <v>8.6956521739130432E-2</v>
      </c>
      <c r="F67" s="16">
        <f t="shared" si="8"/>
        <v>7.5342465753424653E-2</v>
      </c>
      <c r="G67" s="16">
        <f t="shared" si="10"/>
        <v>4.5</v>
      </c>
      <c r="H67" s="16">
        <f t="shared" si="9"/>
        <v>0.39130434782608692</v>
      </c>
    </row>
    <row r="68" spans="1:8" x14ac:dyDescent="0.2">
      <c r="A68" s="13"/>
      <c r="B68" s="14" t="s">
        <v>62</v>
      </c>
      <c r="C68" s="15">
        <v>1</v>
      </c>
      <c r="D68" s="15">
        <v>1</v>
      </c>
      <c r="E68" s="16">
        <f t="shared" si="7"/>
        <v>4.3478260869565216E-2</v>
      </c>
      <c r="F68" s="16">
        <f t="shared" si="8"/>
        <v>6.8493150684931503E-3</v>
      </c>
      <c r="G68" s="16">
        <f t="shared" si="10"/>
        <v>0</v>
      </c>
      <c r="H68" s="16">
        <f t="shared" si="9"/>
        <v>0</v>
      </c>
    </row>
    <row r="69" spans="1:8" x14ac:dyDescent="0.2">
      <c r="A69" s="13"/>
      <c r="B69" s="14" t="s">
        <v>63</v>
      </c>
      <c r="C69" s="15">
        <v>0</v>
      </c>
      <c r="D69" s="15">
        <v>2</v>
      </c>
      <c r="E69" s="16" t="str">
        <f t="shared" si="7"/>
        <v/>
      </c>
      <c r="F69" s="16">
        <f t="shared" si="8"/>
        <v>1.3698630136986301E-2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1510</v>
      </c>
      <c r="D75" s="18">
        <f>SUM(D76:D167)</f>
        <v>1038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-0.31258278145695362</v>
      </c>
      <c r="H75" s="19">
        <f t="shared" ref="H75:H106" si="13">+IF(OR(AND(E75=""),(G75="")),"",E75*G75)</f>
        <v>-0.31258278145695362</v>
      </c>
    </row>
    <row r="76" spans="1:8" x14ac:dyDescent="0.2">
      <c r="A76" s="13"/>
      <c r="B76" s="14" t="s">
        <v>64</v>
      </c>
      <c r="C76" s="15">
        <v>9</v>
      </c>
      <c r="D76" s="15">
        <v>24</v>
      </c>
      <c r="E76" s="16">
        <f t="shared" si="11"/>
        <v>5.9602649006622521E-3</v>
      </c>
      <c r="F76" s="16">
        <f t="shared" si="12"/>
        <v>2.3121387283236993E-2</v>
      </c>
      <c r="G76" s="16">
        <f t="shared" ref="G76:G107" si="14">+IF(AND(C76=0,D76=0)," ",IF(C76=0,1,IF(D76=0,-1,(D76-C76)/C76)))</f>
        <v>1.6666666666666667</v>
      </c>
      <c r="H76" s="16">
        <f t="shared" si="13"/>
        <v>9.9337748344370865E-3</v>
      </c>
    </row>
    <row r="77" spans="1:8" ht="25.5" x14ac:dyDescent="0.2">
      <c r="A77" s="13"/>
      <c r="B77" s="14" t="s">
        <v>65</v>
      </c>
      <c r="C77" s="15">
        <v>1</v>
      </c>
      <c r="D77" s="15">
        <v>3</v>
      </c>
      <c r="E77" s="16">
        <f t="shared" si="11"/>
        <v>6.6225165562913907E-4</v>
      </c>
      <c r="F77" s="16">
        <f t="shared" si="12"/>
        <v>2.8901734104046241E-3</v>
      </c>
      <c r="G77" s="16">
        <f t="shared" si="14"/>
        <v>2</v>
      </c>
      <c r="H77" s="16">
        <f t="shared" si="13"/>
        <v>1.3245033112582781E-3</v>
      </c>
    </row>
    <row r="78" spans="1:8" x14ac:dyDescent="0.2">
      <c r="A78" s="13"/>
      <c r="B78" s="14" t="s">
        <v>66</v>
      </c>
      <c r="C78" s="15">
        <v>2</v>
      </c>
      <c r="D78" s="15">
        <v>4</v>
      </c>
      <c r="E78" s="16">
        <f t="shared" si="11"/>
        <v>1.3245033112582781E-3</v>
      </c>
      <c r="F78" s="16">
        <f t="shared" si="12"/>
        <v>3.8535645472061657E-3</v>
      </c>
      <c r="G78" s="16">
        <f t="shared" si="14"/>
        <v>1</v>
      </c>
      <c r="H78" s="16">
        <f t="shared" si="13"/>
        <v>1.3245033112582781E-3</v>
      </c>
    </row>
    <row r="79" spans="1:8" x14ac:dyDescent="0.2">
      <c r="A79" s="13"/>
      <c r="B79" s="14" t="s">
        <v>67</v>
      </c>
      <c r="C79" s="15">
        <v>12</v>
      </c>
      <c r="D79" s="15">
        <v>9</v>
      </c>
      <c r="E79" s="16">
        <f t="shared" si="11"/>
        <v>7.9470198675496689E-3</v>
      </c>
      <c r="F79" s="16">
        <f t="shared" si="12"/>
        <v>8.670520231213872E-3</v>
      </c>
      <c r="G79" s="16">
        <f t="shared" si="14"/>
        <v>-0.25</v>
      </c>
      <c r="H79" s="16">
        <f t="shared" si="13"/>
        <v>-1.9867549668874172E-3</v>
      </c>
    </row>
    <row r="80" spans="1:8" ht="25.5" x14ac:dyDescent="0.2">
      <c r="A80" s="13"/>
      <c r="B80" s="14" t="s">
        <v>68</v>
      </c>
      <c r="C80" s="15">
        <v>34</v>
      </c>
      <c r="D80" s="15">
        <v>63</v>
      </c>
      <c r="E80" s="16">
        <f t="shared" si="11"/>
        <v>2.2516556291390728E-2</v>
      </c>
      <c r="F80" s="16">
        <f t="shared" si="12"/>
        <v>6.0693641618497107E-2</v>
      </c>
      <c r="G80" s="16">
        <f t="shared" si="14"/>
        <v>0.8529411764705882</v>
      </c>
      <c r="H80" s="16">
        <f t="shared" si="13"/>
        <v>1.9205298013245033E-2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1</v>
      </c>
      <c r="D82" s="15">
        <v>3</v>
      </c>
      <c r="E82" s="16">
        <f t="shared" si="11"/>
        <v>6.6225165562913907E-4</v>
      </c>
      <c r="F82" s="16">
        <f t="shared" si="12"/>
        <v>2.8901734104046241E-3</v>
      </c>
      <c r="G82" s="16">
        <f t="shared" si="14"/>
        <v>2</v>
      </c>
      <c r="H82" s="16">
        <f t="shared" si="13"/>
        <v>1.3245033112582781E-3</v>
      </c>
    </row>
    <row r="83" spans="1:8" x14ac:dyDescent="0.2">
      <c r="A83" s="13"/>
      <c r="B83" s="14" t="s">
        <v>71</v>
      </c>
      <c r="C83" s="15">
        <v>0</v>
      </c>
      <c r="D83" s="15">
        <v>1</v>
      </c>
      <c r="E83" s="16" t="str">
        <f t="shared" si="11"/>
        <v/>
      </c>
      <c r="F83" s="16">
        <f t="shared" si="12"/>
        <v>9.6339113680154141E-4</v>
      </c>
      <c r="G83" s="16">
        <f t="shared" si="14"/>
        <v>1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2</v>
      </c>
      <c r="E84" s="16" t="str">
        <f t="shared" si="11"/>
        <v/>
      </c>
      <c r="F84" s="16">
        <f t="shared" si="12"/>
        <v>1.9267822736030828E-3</v>
      </c>
      <c r="G84" s="16">
        <f t="shared" si="14"/>
        <v>1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2</v>
      </c>
      <c r="D85" s="15">
        <v>0</v>
      </c>
      <c r="E85" s="16">
        <f t="shared" si="11"/>
        <v>1.3245033112582781E-3</v>
      </c>
      <c r="F85" s="16" t="str">
        <f t="shared" si="12"/>
        <v/>
      </c>
      <c r="G85" s="16">
        <f t="shared" si="14"/>
        <v>-1</v>
      </c>
      <c r="H85" s="16">
        <f t="shared" si="13"/>
        <v>-1.3245033112582781E-3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2</v>
      </c>
      <c r="D87" s="15">
        <v>4</v>
      </c>
      <c r="E87" s="16">
        <f t="shared" si="11"/>
        <v>1.3245033112582781E-3</v>
      </c>
      <c r="F87" s="16">
        <f t="shared" si="12"/>
        <v>3.8535645472061657E-3</v>
      </c>
      <c r="G87" s="16">
        <f t="shared" si="14"/>
        <v>1</v>
      </c>
      <c r="H87" s="16">
        <f t="shared" si="13"/>
        <v>1.3245033112582781E-3</v>
      </c>
    </row>
    <row r="88" spans="1:8" x14ac:dyDescent="0.2">
      <c r="A88" s="13"/>
      <c r="B88" s="14" t="s">
        <v>76</v>
      </c>
      <c r="C88" s="15">
        <v>0</v>
      </c>
      <c r="D88" s="15">
        <v>2</v>
      </c>
      <c r="E88" s="16" t="str">
        <f t="shared" si="11"/>
        <v/>
      </c>
      <c r="F88" s="16">
        <f t="shared" si="12"/>
        <v>1.9267822736030828E-3</v>
      </c>
      <c r="G88" s="16">
        <f t="shared" si="14"/>
        <v>1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29</v>
      </c>
      <c r="D89" s="15">
        <v>67</v>
      </c>
      <c r="E89" s="16">
        <f t="shared" si="11"/>
        <v>1.9205298013245033E-2</v>
      </c>
      <c r="F89" s="16">
        <f t="shared" si="12"/>
        <v>6.454720616570328E-2</v>
      </c>
      <c r="G89" s="16">
        <f t="shared" si="14"/>
        <v>1.3103448275862069</v>
      </c>
      <c r="H89" s="16">
        <f t="shared" si="13"/>
        <v>2.5165562913907282E-2</v>
      </c>
    </row>
    <row r="90" spans="1:8" x14ac:dyDescent="0.2">
      <c r="A90" s="13"/>
      <c r="B90" s="14" t="s">
        <v>78</v>
      </c>
      <c r="C90" s="15">
        <v>47</v>
      </c>
      <c r="D90" s="15">
        <v>83</v>
      </c>
      <c r="E90" s="16">
        <f t="shared" si="11"/>
        <v>3.1125827814569535E-2</v>
      </c>
      <c r="F90" s="16">
        <f t="shared" si="12"/>
        <v>7.9961464354527945E-2</v>
      </c>
      <c r="G90" s="16">
        <f t="shared" si="14"/>
        <v>0.76595744680851063</v>
      </c>
      <c r="H90" s="16">
        <f t="shared" si="13"/>
        <v>2.3841059602649005E-2</v>
      </c>
    </row>
    <row r="91" spans="1:8" x14ac:dyDescent="0.2">
      <c r="A91" s="13"/>
      <c r="B91" s="14" t="s">
        <v>79</v>
      </c>
      <c r="C91" s="15">
        <v>13</v>
      </c>
      <c r="D91" s="15">
        <v>43</v>
      </c>
      <c r="E91" s="16">
        <f t="shared" si="11"/>
        <v>8.6092715231788075E-3</v>
      </c>
      <c r="F91" s="16">
        <f t="shared" si="12"/>
        <v>4.1425818882466284E-2</v>
      </c>
      <c r="G91" s="16">
        <f t="shared" si="14"/>
        <v>2.3076923076923075</v>
      </c>
      <c r="H91" s="16">
        <f t="shared" si="13"/>
        <v>1.986754966887417E-2</v>
      </c>
    </row>
    <row r="92" spans="1:8" x14ac:dyDescent="0.2">
      <c r="A92" s="13"/>
      <c r="B92" s="14" t="s">
        <v>80</v>
      </c>
      <c r="C92" s="15">
        <v>3</v>
      </c>
      <c r="D92" s="15">
        <v>12</v>
      </c>
      <c r="E92" s="16">
        <f t="shared" si="11"/>
        <v>1.9867549668874172E-3</v>
      </c>
      <c r="F92" s="16">
        <f t="shared" si="12"/>
        <v>1.1560693641618497E-2</v>
      </c>
      <c r="G92" s="16">
        <f t="shared" si="14"/>
        <v>3</v>
      </c>
      <c r="H92" s="16">
        <f t="shared" si="13"/>
        <v>5.9602649006622512E-3</v>
      </c>
    </row>
    <row r="93" spans="1:8" x14ac:dyDescent="0.2">
      <c r="A93" s="13"/>
      <c r="B93" s="14" t="s">
        <v>81</v>
      </c>
      <c r="C93" s="15">
        <v>8</v>
      </c>
      <c r="D93" s="15">
        <v>10</v>
      </c>
      <c r="E93" s="16">
        <f t="shared" si="11"/>
        <v>5.2980132450331126E-3</v>
      </c>
      <c r="F93" s="16">
        <f t="shared" si="12"/>
        <v>9.6339113680154135E-3</v>
      </c>
      <c r="G93" s="16">
        <f t="shared" si="14"/>
        <v>0.25</v>
      </c>
      <c r="H93" s="16">
        <f t="shared" si="13"/>
        <v>1.3245033112582781E-3</v>
      </c>
    </row>
    <row r="94" spans="1:8" x14ac:dyDescent="0.2">
      <c r="A94" s="13"/>
      <c r="B94" s="14" t="s">
        <v>82</v>
      </c>
      <c r="C94" s="15">
        <v>0</v>
      </c>
      <c r="D94" s="15">
        <v>6</v>
      </c>
      <c r="E94" s="16" t="str">
        <f t="shared" si="11"/>
        <v/>
      </c>
      <c r="F94" s="16">
        <f t="shared" si="12"/>
        <v>5.7803468208092483E-3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4</v>
      </c>
      <c r="D95" s="15">
        <v>5</v>
      </c>
      <c r="E95" s="16">
        <f t="shared" si="11"/>
        <v>2.6490066225165563E-3</v>
      </c>
      <c r="F95" s="16">
        <f t="shared" si="12"/>
        <v>4.8169556840077067E-3</v>
      </c>
      <c r="G95" s="16">
        <f t="shared" si="14"/>
        <v>0.25</v>
      </c>
      <c r="H95" s="16">
        <f t="shared" si="13"/>
        <v>6.6225165562913907E-4</v>
      </c>
    </row>
    <row r="96" spans="1:8" x14ac:dyDescent="0.2">
      <c r="A96" s="13"/>
      <c r="B96" s="14" t="s">
        <v>84</v>
      </c>
      <c r="C96" s="15">
        <v>4</v>
      </c>
      <c r="D96" s="15">
        <v>8</v>
      </c>
      <c r="E96" s="16">
        <f t="shared" si="11"/>
        <v>2.6490066225165563E-3</v>
      </c>
      <c r="F96" s="16">
        <f t="shared" si="12"/>
        <v>7.7071290944123313E-3</v>
      </c>
      <c r="G96" s="16">
        <f t="shared" si="14"/>
        <v>1</v>
      </c>
      <c r="H96" s="16">
        <f t="shared" si="13"/>
        <v>2.6490066225165563E-3</v>
      </c>
    </row>
    <row r="97" spans="1:8" x14ac:dyDescent="0.2">
      <c r="A97" s="13"/>
      <c r="B97" s="14" t="s">
        <v>85</v>
      </c>
      <c r="C97" s="15">
        <v>2</v>
      </c>
      <c r="D97" s="15">
        <v>2</v>
      </c>
      <c r="E97" s="16">
        <f t="shared" si="11"/>
        <v>1.3245033112582781E-3</v>
      </c>
      <c r="F97" s="16">
        <f t="shared" si="12"/>
        <v>1.9267822736030828E-3</v>
      </c>
      <c r="G97" s="16">
        <f t="shared" si="14"/>
        <v>0</v>
      </c>
      <c r="H97" s="16">
        <f t="shared" si="13"/>
        <v>0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6</v>
      </c>
      <c r="D99" s="15">
        <v>25</v>
      </c>
      <c r="E99" s="16">
        <f t="shared" si="11"/>
        <v>3.9735099337748344E-3</v>
      </c>
      <c r="F99" s="16">
        <f t="shared" si="12"/>
        <v>2.4084778420038536E-2</v>
      </c>
      <c r="G99" s="16">
        <f t="shared" si="14"/>
        <v>3.1666666666666665</v>
      </c>
      <c r="H99" s="16">
        <f t="shared" si="13"/>
        <v>1.2582781456953641E-2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1</v>
      </c>
      <c r="D102" s="15">
        <v>3</v>
      </c>
      <c r="E102" s="16">
        <f t="shared" si="11"/>
        <v>6.6225165562913907E-4</v>
      </c>
      <c r="F102" s="16">
        <f t="shared" si="12"/>
        <v>2.8901734104046241E-3</v>
      </c>
      <c r="G102" s="16">
        <f t="shared" si="14"/>
        <v>2</v>
      </c>
      <c r="H102" s="16">
        <f t="shared" si="13"/>
        <v>1.3245033112582781E-3</v>
      </c>
    </row>
    <row r="103" spans="1:8" x14ac:dyDescent="0.2">
      <c r="A103" s="13"/>
      <c r="B103" s="14" t="s">
        <v>91</v>
      </c>
      <c r="C103" s="15">
        <v>17</v>
      </c>
      <c r="D103" s="15">
        <v>19</v>
      </c>
      <c r="E103" s="16">
        <f t="shared" si="11"/>
        <v>1.1258278145695364E-2</v>
      </c>
      <c r="F103" s="16">
        <f t="shared" si="12"/>
        <v>1.8304431599229287E-2</v>
      </c>
      <c r="G103" s="16">
        <f t="shared" si="14"/>
        <v>0.11764705882352941</v>
      </c>
      <c r="H103" s="16">
        <f t="shared" si="13"/>
        <v>1.3245033112582781E-3</v>
      </c>
    </row>
    <row r="104" spans="1:8" x14ac:dyDescent="0.2">
      <c r="A104" s="13"/>
      <c r="B104" s="14" t="s">
        <v>92</v>
      </c>
      <c r="C104" s="15">
        <v>9</v>
      </c>
      <c r="D104" s="15">
        <v>23</v>
      </c>
      <c r="E104" s="16">
        <f t="shared" si="11"/>
        <v>5.9602649006622521E-3</v>
      </c>
      <c r="F104" s="16">
        <f t="shared" si="12"/>
        <v>2.2157996146435453E-2</v>
      </c>
      <c r="G104" s="16">
        <f t="shared" si="14"/>
        <v>1.5555555555555556</v>
      </c>
      <c r="H104" s="16">
        <f t="shared" si="13"/>
        <v>9.2715231788079479E-3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8</v>
      </c>
      <c r="D106" s="15">
        <v>8</v>
      </c>
      <c r="E106" s="16">
        <f t="shared" si="11"/>
        <v>5.2980132450331126E-3</v>
      </c>
      <c r="F106" s="16">
        <f t="shared" si="12"/>
        <v>7.7071290944123313E-3</v>
      </c>
      <c r="G106" s="16">
        <f t="shared" si="14"/>
        <v>0</v>
      </c>
      <c r="H106" s="16">
        <f t="shared" si="13"/>
        <v>0</v>
      </c>
    </row>
    <row r="107" spans="1:8" x14ac:dyDescent="0.2">
      <c r="A107" s="13"/>
      <c r="B107" s="14" t="s">
        <v>96</v>
      </c>
      <c r="C107" s="15">
        <v>1</v>
      </c>
      <c r="D107" s="15">
        <v>1</v>
      </c>
      <c r="E107" s="16">
        <f t="shared" ref="E107:E138" si="15">+IF(C107=0,"",C107/C$75)</f>
        <v>6.6225165562913907E-4</v>
      </c>
      <c r="F107" s="16">
        <f t="shared" ref="F107:F138" si="16">+IF(D107=0,"",D107/D$75)</f>
        <v>9.6339113680154141E-4</v>
      </c>
      <c r="G107" s="16">
        <f t="shared" si="14"/>
        <v>0</v>
      </c>
      <c r="H107" s="16">
        <f t="shared" ref="H107:H138" si="17">+IF(OR(AND(E107=""),(G107="")),"",E107*G107)</f>
        <v>0</v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1</v>
      </c>
      <c r="D109" s="15">
        <v>2</v>
      </c>
      <c r="E109" s="16">
        <f t="shared" si="15"/>
        <v>6.6225165562913907E-4</v>
      </c>
      <c r="F109" s="16">
        <f t="shared" si="16"/>
        <v>1.9267822736030828E-3</v>
      </c>
      <c r="G109" s="16">
        <f t="shared" si="18"/>
        <v>1</v>
      </c>
      <c r="H109" s="16">
        <f t="shared" si="17"/>
        <v>6.6225165562913907E-4</v>
      </c>
    </row>
    <row r="110" spans="1:8" x14ac:dyDescent="0.2">
      <c r="A110" s="13"/>
      <c r="B110" s="14" t="s">
        <v>99</v>
      </c>
      <c r="C110" s="15">
        <v>644</v>
      </c>
      <c r="D110" s="15">
        <v>0</v>
      </c>
      <c r="E110" s="16">
        <f t="shared" si="15"/>
        <v>0.42649006622516555</v>
      </c>
      <c r="F110" s="16" t="str">
        <f t="shared" si="16"/>
        <v/>
      </c>
      <c r="G110" s="16">
        <f t="shared" si="18"/>
        <v>-1</v>
      </c>
      <c r="H110" s="16">
        <f t="shared" si="17"/>
        <v>-0.42649006622516555</v>
      </c>
    </row>
    <row r="111" spans="1:8" x14ac:dyDescent="0.2">
      <c r="A111" s="13"/>
      <c r="B111" s="14" t="s">
        <v>100</v>
      </c>
      <c r="C111" s="15">
        <v>268</v>
      </c>
      <c r="D111" s="15">
        <v>66</v>
      </c>
      <c r="E111" s="16">
        <f t="shared" si="15"/>
        <v>0.17748344370860927</v>
      </c>
      <c r="F111" s="16">
        <f t="shared" si="16"/>
        <v>6.358381502890173E-2</v>
      </c>
      <c r="G111" s="16">
        <f t="shared" si="18"/>
        <v>-0.75373134328358204</v>
      </c>
      <c r="H111" s="16">
        <f t="shared" si="17"/>
        <v>-0.1337748344370861</v>
      </c>
    </row>
    <row r="112" spans="1:8" ht="25.5" x14ac:dyDescent="0.2">
      <c r="A112" s="13"/>
      <c r="B112" s="14" t="s">
        <v>101</v>
      </c>
      <c r="C112" s="15">
        <v>5</v>
      </c>
      <c r="D112" s="15">
        <v>3</v>
      </c>
      <c r="E112" s="16">
        <f t="shared" si="15"/>
        <v>3.3112582781456954E-3</v>
      </c>
      <c r="F112" s="16">
        <f t="shared" si="16"/>
        <v>2.8901734104046241E-3</v>
      </c>
      <c r="G112" s="16">
        <f t="shared" si="18"/>
        <v>-0.4</v>
      </c>
      <c r="H112" s="16">
        <f t="shared" si="17"/>
        <v>-1.3245033112582781E-3</v>
      </c>
    </row>
    <row r="113" spans="1:8" ht="25.5" x14ac:dyDescent="0.2">
      <c r="A113" s="13"/>
      <c r="B113" s="14" t="s">
        <v>102</v>
      </c>
      <c r="C113" s="15">
        <v>31</v>
      </c>
      <c r="D113" s="15">
        <v>20</v>
      </c>
      <c r="E113" s="16">
        <f t="shared" si="15"/>
        <v>2.052980132450331E-2</v>
      </c>
      <c r="F113" s="16">
        <f t="shared" si="16"/>
        <v>1.9267822736030827E-2</v>
      </c>
      <c r="G113" s="16">
        <f t="shared" si="18"/>
        <v>-0.35483870967741937</v>
      </c>
      <c r="H113" s="16">
        <f t="shared" si="17"/>
        <v>-7.2847682119205294E-3</v>
      </c>
    </row>
    <row r="114" spans="1:8" x14ac:dyDescent="0.2">
      <c r="A114" s="13"/>
      <c r="B114" s="14" t="s">
        <v>103</v>
      </c>
      <c r="C114" s="15">
        <v>0</v>
      </c>
      <c r="D114" s="15">
        <v>1</v>
      </c>
      <c r="E114" s="16" t="str">
        <f t="shared" si="15"/>
        <v/>
      </c>
      <c r="F114" s="16">
        <f t="shared" si="16"/>
        <v>9.6339113680154141E-4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4</v>
      </c>
      <c r="D115" s="15">
        <v>5</v>
      </c>
      <c r="E115" s="16">
        <f t="shared" si="15"/>
        <v>2.6490066225165563E-3</v>
      </c>
      <c r="F115" s="16">
        <f t="shared" si="16"/>
        <v>4.8169556840077067E-3</v>
      </c>
      <c r="G115" s="16">
        <f t="shared" si="18"/>
        <v>0.25</v>
      </c>
      <c r="H115" s="16">
        <f t="shared" si="17"/>
        <v>6.6225165562913907E-4</v>
      </c>
    </row>
    <row r="116" spans="1:8" x14ac:dyDescent="0.2">
      <c r="A116" s="13"/>
      <c r="B116" s="14" t="s">
        <v>105</v>
      </c>
      <c r="C116" s="15">
        <v>1</v>
      </c>
      <c r="D116" s="15">
        <v>7</v>
      </c>
      <c r="E116" s="16">
        <f t="shared" si="15"/>
        <v>6.6225165562913907E-4</v>
      </c>
      <c r="F116" s="16">
        <f t="shared" si="16"/>
        <v>6.7437379576107898E-3</v>
      </c>
      <c r="G116" s="16">
        <f t="shared" si="18"/>
        <v>6</v>
      </c>
      <c r="H116" s="16">
        <f t="shared" si="17"/>
        <v>3.9735099337748344E-3</v>
      </c>
    </row>
    <row r="117" spans="1:8" x14ac:dyDescent="0.2">
      <c r="A117" s="13"/>
      <c r="B117" s="14" t="s">
        <v>106</v>
      </c>
      <c r="C117" s="15">
        <v>1</v>
      </c>
      <c r="D117" s="15">
        <v>2</v>
      </c>
      <c r="E117" s="16">
        <f t="shared" si="15"/>
        <v>6.6225165562913907E-4</v>
      </c>
      <c r="F117" s="16">
        <f t="shared" si="16"/>
        <v>1.9267822736030828E-3</v>
      </c>
      <c r="G117" s="16">
        <f t="shared" si="18"/>
        <v>1</v>
      </c>
      <c r="H117" s="16">
        <f t="shared" si="17"/>
        <v>6.6225165562913907E-4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2</v>
      </c>
      <c r="D120" s="15">
        <v>7</v>
      </c>
      <c r="E120" s="16">
        <f t="shared" si="15"/>
        <v>1.3245033112582781E-3</v>
      </c>
      <c r="F120" s="16">
        <f t="shared" si="16"/>
        <v>6.7437379576107898E-3</v>
      </c>
      <c r="G120" s="16">
        <f t="shared" si="18"/>
        <v>2.5</v>
      </c>
      <c r="H120" s="16">
        <f t="shared" si="17"/>
        <v>3.3112582781456954E-3</v>
      </c>
    </row>
    <row r="121" spans="1:8" x14ac:dyDescent="0.2">
      <c r="A121" s="13"/>
      <c r="B121" s="14" t="s">
        <v>110</v>
      </c>
      <c r="C121" s="15">
        <v>1</v>
      </c>
      <c r="D121" s="15">
        <v>1</v>
      </c>
      <c r="E121" s="16">
        <f t="shared" si="15"/>
        <v>6.6225165562913907E-4</v>
      </c>
      <c r="F121" s="16">
        <f t="shared" si="16"/>
        <v>9.6339113680154141E-4</v>
      </c>
      <c r="G121" s="16">
        <f t="shared" si="18"/>
        <v>0</v>
      </c>
      <c r="H121" s="16">
        <f t="shared" si="17"/>
        <v>0</v>
      </c>
    </row>
    <row r="122" spans="1:8" x14ac:dyDescent="0.2">
      <c r="A122" s="13"/>
      <c r="B122" s="14" t="s">
        <v>111</v>
      </c>
      <c r="C122" s="15">
        <v>0</v>
      </c>
      <c r="D122" s="15">
        <v>4</v>
      </c>
      <c r="E122" s="16" t="str">
        <f t="shared" si="15"/>
        <v/>
      </c>
      <c r="F122" s="16">
        <f t="shared" si="16"/>
        <v>3.8535645472061657E-3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2</v>
      </c>
      <c r="D123" s="15">
        <v>9</v>
      </c>
      <c r="E123" s="16">
        <f t="shared" si="15"/>
        <v>1.3245033112582781E-3</v>
      </c>
      <c r="F123" s="16">
        <f t="shared" si="16"/>
        <v>8.670520231213872E-3</v>
      </c>
      <c r="G123" s="16">
        <f t="shared" si="18"/>
        <v>3.5</v>
      </c>
      <c r="H123" s="16">
        <f t="shared" si="17"/>
        <v>4.6357615894039739E-3</v>
      </c>
    </row>
    <row r="124" spans="1:8" x14ac:dyDescent="0.2">
      <c r="A124" s="13"/>
      <c r="B124" s="14" t="s">
        <v>113</v>
      </c>
      <c r="C124" s="15">
        <v>0</v>
      </c>
      <c r="D124" s="15">
        <v>5</v>
      </c>
      <c r="E124" s="16" t="str">
        <f t="shared" si="15"/>
        <v/>
      </c>
      <c r="F124" s="16">
        <f t="shared" si="16"/>
        <v>4.8169556840077067E-3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23</v>
      </c>
      <c r="D125" s="15">
        <v>13</v>
      </c>
      <c r="E125" s="16">
        <f t="shared" si="15"/>
        <v>1.5231788079470199E-2</v>
      </c>
      <c r="F125" s="16">
        <f t="shared" si="16"/>
        <v>1.2524084778420038E-2</v>
      </c>
      <c r="G125" s="16">
        <f t="shared" si="18"/>
        <v>-0.43478260869565216</v>
      </c>
      <c r="H125" s="16">
        <f t="shared" si="17"/>
        <v>-6.6225165562913907E-3</v>
      </c>
    </row>
    <row r="126" spans="1:8" x14ac:dyDescent="0.2">
      <c r="A126" s="13"/>
      <c r="B126" s="14" t="s">
        <v>115</v>
      </c>
      <c r="C126" s="15">
        <v>10</v>
      </c>
      <c r="D126" s="15">
        <v>44</v>
      </c>
      <c r="E126" s="16">
        <f t="shared" si="15"/>
        <v>6.6225165562913907E-3</v>
      </c>
      <c r="F126" s="16">
        <f t="shared" si="16"/>
        <v>4.238921001926782E-2</v>
      </c>
      <c r="G126" s="16">
        <f t="shared" si="18"/>
        <v>3.4</v>
      </c>
      <c r="H126" s="16">
        <f t="shared" si="17"/>
        <v>2.2516556291390728E-2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22</v>
      </c>
      <c r="D128" s="15">
        <v>79</v>
      </c>
      <c r="E128" s="16">
        <f t="shared" si="15"/>
        <v>1.456953642384106E-2</v>
      </c>
      <c r="F128" s="16">
        <f t="shared" si="16"/>
        <v>7.6107899807321772E-2</v>
      </c>
      <c r="G128" s="16">
        <f t="shared" si="18"/>
        <v>2.5909090909090908</v>
      </c>
      <c r="H128" s="16">
        <f t="shared" si="17"/>
        <v>3.7748344370860928E-2</v>
      </c>
    </row>
    <row r="129" spans="1:8" x14ac:dyDescent="0.2">
      <c r="A129" s="13"/>
      <c r="B129" s="14" t="s">
        <v>118</v>
      </c>
      <c r="C129" s="15">
        <v>19</v>
      </c>
      <c r="D129" s="15">
        <v>16</v>
      </c>
      <c r="E129" s="16">
        <f t="shared" si="15"/>
        <v>1.2582781456953643E-2</v>
      </c>
      <c r="F129" s="16">
        <f t="shared" si="16"/>
        <v>1.5414258188824663E-2</v>
      </c>
      <c r="G129" s="16">
        <f t="shared" si="18"/>
        <v>-0.15789473684210525</v>
      </c>
      <c r="H129" s="16">
        <f t="shared" si="17"/>
        <v>-1.9867549668874172E-3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14</v>
      </c>
      <c r="D131" s="15">
        <v>43</v>
      </c>
      <c r="E131" s="16">
        <f t="shared" si="15"/>
        <v>9.2715231788079479E-3</v>
      </c>
      <c r="F131" s="16">
        <f t="shared" si="16"/>
        <v>4.1425818882466284E-2</v>
      </c>
      <c r="G131" s="16">
        <f t="shared" si="18"/>
        <v>2.0714285714285716</v>
      </c>
      <c r="H131" s="16">
        <f t="shared" si="17"/>
        <v>1.9205298013245036E-2</v>
      </c>
    </row>
    <row r="132" spans="1:8" ht="25.5" x14ac:dyDescent="0.2">
      <c r="A132" s="13"/>
      <c r="B132" s="14" t="s">
        <v>121</v>
      </c>
      <c r="C132" s="15">
        <v>19</v>
      </c>
      <c r="D132" s="15">
        <v>24</v>
      </c>
      <c r="E132" s="16">
        <f t="shared" si="15"/>
        <v>1.2582781456953643E-2</v>
      </c>
      <c r="F132" s="16">
        <f t="shared" si="16"/>
        <v>2.3121387283236993E-2</v>
      </c>
      <c r="G132" s="16">
        <f t="shared" si="18"/>
        <v>0.26315789473684209</v>
      </c>
      <c r="H132" s="16">
        <f t="shared" si="17"/>
        <v>3.3112582781456954E-3</v>
      </c>
    </row>
    <row r="133" spans="1:8" x14ac:dyDescent="0.2">
      <c r="A133" s="13"/>
      <c r="B133" s="14" t="s">
        <v>122</v>
      </c>
      <c r="C133" s="15">
        <v>37</v>
      </c>
      <c r="D133" s="15">
        <v>26</v>
      </c>
      <c r="E133" s="16">
        <f t="shared" si="15"/>
        <v>2.4503311258278145E-2</v>
      </c>
      <c r="F133" s="16">
        <f t="shared" si="16"/>
        <v>2.5048169556840076E-2</v>
      </c>
      <c r="G133" s="16">
        <f t="shared" si="18"/>
        <v>-0.29729729729729731</v>
      </c>
      <c r="H133" s="16">
        <f t="shared" si="17"/>
        <v>-7.2847682119205302E-3</v>
      </c>
    </row>
    <row r="134" spans="1:8" x14ac:dyDescent="0.2">
      <c r="A134" s="13"/>
      <c r="B134" s="14" t="s">
        <v>123</v>
      </c>
      <c r="C134" s="15">
        <v>9</v>
      </c>
      <c r="D134" s="15">
        <v>10</v>
      </c>
      <c r="E134" s="16">
        <f t="shared" si="15"/>
        <v>5.9602649006622521E-3</v>
      </c>
      <c r="F134" s="16">
        <f t="shared" si="16"/>
        <v>9.6339113680154135E-3</v>
      </c>
      <c r="G134" s="16">
        <f t="shared" si="18"/>
        <v>0.1111111111111111</v>
      </c>
      <c r="H134" s="16">
        <f t="shared" si="17"/>
        <v>6.6225165562913907E-4</v>
      </c>
    </row>
    <row r="135" spans="1:8" x14ac:dyDescent="0.2">
      <c r="A135" s="13"/>
      <c r="B135" s="14" t="s">
        <v>124</v>
      </c>
      <c r="C135" s="15">
        <v>1</v>
      </c>
      <c r="D135" s="15">
        <v>4</v>
      </c>
      <c r="E135" s="16">
        <f t="shared" si="15"/>
        <v>6.6225165562913907E-4</v>
      </c>
      <c r="F135" s="16">
        <f t="shared" si="16"/>
        <v>3.8535645472061657E-3</v>
      </c>
      <c r="G135" s="16">
        <f t="shared" si="18"/>
        <v>3</v>
      </c>
      <c r="H135" s="16">
        <f t="shared" si="17"/>
        <v>1.9867549668874172E-3</v>
      </c>
    </row>
    <row r="136" spans="1:8" x14ac:dyDescent="0.2">
      <c r="A136" s="13"/>
      <c r="B136" s="14" t="s">
        <v>125</v>
      </c>
      <c r="C136" s="15">
        <v>1</v>
      </c>
      <c r="D136" s="15">
        <v>0</v>
      </c>
      <c r="E136" s="16">
        <f t="shared" si="15"/>
        <v>6.6225165562913907E-4</v>
      </c>
      <c r="F136" s="16" t="str">
        <f t="shared" si="16"/>
        <v/>
      </c>
      <c r="G136" s="16">
        <f t="shared" si="18"/>
        <v>-1</v>
      </c>
      <c r="H136" s="16">
        <f t="shared" si="17"/>
        <v>-6.6225165562913907E-4</v>
      </c>
    </row>
    <row r="137" spans="1:8" x14ac:dyDescent="0.2">
      <c r="A137" s="13"/>
      <c r="B137" s="14" t="s">
        <v>126</v>
      </c>
      <c r="C137" s="15">
        <v>6</v>
      </c>
      <c r="D137" s="15">
        <v>2</v>
      </c>
      <c r="E137" s="16">
        <f t="shared" si="15"/>
        <v>3.9735099337748344E-3</v>
      </c>
      <c r="F137" s="16">
        <f t="shared" si="16"/>
        <v>1.9267822736030828E-3</v>
      </c>
      <c r="G137" s="16">
        <f t="shared" si="18"/>
        <v>-0.66666666666666663</v>
      </c>
      <c r="H137" s="16">
        <f t="shared" si="17"/>
        <v>-2.6490066225165563E-3</v>
      </c>
    </row>
    <row r="138" spans="1:8" x14ac:dyDescent="0.2">
      <c r="A138" s="13"/>
      <c r="B138" s="14" t="s">
        <v>127</v>
      </c>
      <c r="C138" s="15">
        <v>0</v>
      </c>
      <c r="D138" s="15">
        <v>1</v>
      </c>
      <c r="E138" s="16" t="str">
        <f t="shared" si="15"/>
        <v/>
      </c>
      <c r="F138" s="16">
        <f t="shared" si="16"/>
        <v>9.6339113680154141E-4</v>
      </c>
      <c r="G138" s="16">
        <f t="shared" si="18"/>
        <v>1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3</v>
      </c>
      <c r="E140" s="16" t="str">
        <f t="shared" si="19"/>
        <v/>
      </c>
      <c r="F140" s="16">
        <f t="shared" si="20"/>
        <v>2.8901734104046241E-3</v>
      </c>
      <c r="G140" s="16">
        <f t="shared" ref="G140:G167" si="22">+IF(AND(C140=0,D140=0)," ",IF(C140=0,1,IF(D140=0,-1,(D140-C140)/C140)))</f>
        <v>1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2</v>
      </c>
      <c r="D141" s="15">
        <v>10</v>
      </c>
      <c r="E141" s="16">
        <f t="shared" si="19"/>
        <v>1.3245033112582781E-3</v>
      </c>
      <c r="F141" s="16">
        <f t="shared" si="20"/>
        <v>9.6339113680154135E-3</v>
      </c>
      <c r="G141" s="16">
        <f t="shared" si="22"/>
        <v>4</v>
      </c>
      <c r="H141" s="16">
        <f t="shared" si="21"/>
        <v>5.2980132450331126E-3</v>
      </c>
    </row>
    <row r="142" spans="1:8" ht="25.5" x14ac:dyDescent="0.2">
      <c r="A142" s="13"/>
      <c r="B142" s="14" t="s">
        <v>131</v>
      </c>
      <c r="C142" s="15">
        <v>0</v>
      </c>
      <c r="D142" s="15">
        <v>1</v>
      </c>
      <c r="E142" s="16" t="str">
        <f t="shared" si="19"/>
        <v/>
      </c>
      <c r="F142" s="16">
        <f t="shared" si="20"/>
        <v>9.6339113680154141E-4</v>
      </c>
      <c r="G142" s="16">
        <f t="shared" si="22"/>
        <v>1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2</v>
      </c>
      <c r="D143" s="15">
        <v>2</v>
      </c>
      <c r="E143" s="16">
        <f t="shared" si="19"/>
        <v>1.3245033112582781E-3</v>
      </c>
      <c r="F143" s="16">
        <f t="shared" si="20"/>
        <v>1.9267822736030828E-3</v>
      </c>
      <c r="G143" s="16">
        <f t="shared" si="22"/>
        <v>0</v>
      </c>
      <c r="H143" s="16">
        <f t="shared" si="21"/>
        <v>0</v>
      </c>
    </row>
    <row r="144" spans="1:8" ht="25.5" x14ac:dyDescent="0.2">
      <c r="A144" s="13"/>
      <c r="B144" s="14" t="s">
        <v>133</v>
      </c>
      <c r="C144" s="15">
        <v>0</v>
      </c>
      <c r="D144" s="15">
        <v>1</v>
      </c>
      <c r="E144" s="16" t="str">
        <f t="shared" si="19"/>
        <v/>
      </c>
      <c r="F144" s="16">
        <f t="shared" si="20"/>
        <v>9.6339113680154141E-4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1</v>
      </c>
      <c r="D152" s="15">
        <v>1</v>
      </c>
      <c r="E152" s="16">
        <f t="shared" si="19"/>
        <v>6.6225165562913907E-4</v>
      </c>
      <c r="F152" s="16">
        <f t="shared" si="20"/>
        <v>9.6339113680154141E-4</v>
      </c>
      <c r="G152" s="16">
        <f t="shared" si="22"/>
        <v>0</v>
      </c>
      <c r="H152" s="16">
        <f t="shared" si="21"/>
        <v>0</v>
      </c>
    </row>
    <row r="153" spans="1:8" x14ac:dyDescent="0.2">
      <c r="A153" s="13"/>
      <c r="B153" s="14" t="s">
        <v>142</v>
      </c>
      <c r="C153" s="15">
        <v>3</v>
      </c>
      <c r="D153" s="15">
        <v>13</v>
      </c>
      <c r="E153" s="16">
        <f t="shared" si="19"/>
        <v>1.9867549668874172E-3</v>
      </c>
      <c r="F153" s="16">
        <f t="shared" si="20"/>
        <v>1.2524084778420038E-2</v>
      </c>
      <c r="G153" s="16">
        <f t="shared" si="22"/>
        <v>3.3333333333333335</v>
      </c>
      <c r="H153" s="16">
        <f t="shared" si="21"/>
        <v>6.6225165562913907E-3</v>
      </c>
    </row>
    <row r="154" spans="1:8" x14ac:dyDescent="0.2">
      <c r="A154" s="13"/>
      <c r="B154" s="14" t="s">
        <v>143</v>
      </c>
      <c r="C154" s="15">
        <v>1</v>
      </c>
      <c r="D154" s="15">
        <v>0</v>
      </c>
      <c r="E154" s="16">
        <f t="shared" si="19"/>
        <v>6.6225165562913907E-4</v>
      </c>
      <c r="F154" s="16" t="str">
        <f t="shared" si="20"/>
        <v/>
      </c>
      <c r="G154" s="16">
        <f t="shared" si="22"/>
        <v>-1</v>
      </c>
      <c r="H154" s="16">
        <f t="shared" si="21"/>
        <v>-6.6225165562913907E-4</v>
      </c>
    </row>
    <row r="155" spans="1:8" ht="25.5" x14ac:dyDescent="0.2">
      <c r="A155" s="13"/>
      <c r="B155" s="14" t="s">
        <v>144</v>
      </c>
      <c r="C155" s="15">
        <v>4</v>
      </c>
      <c r="D155" s="15">
        <v>1</v>
      </c>
      <c r="E155" s="16">
        <f t="shared" si="19"/>
        <v>2.6490066225165563E-3</v>
      </c>
      <c r="F155" s="16">
        <f t="shared" si="20"/>
        <v>9.6339113680154141E-4</v>
      </c>
      <c r="G155" s="16">
        <f t="shared" si="22"/>
        <v>-0.75</v>
      </c>
      <c r="H155" s="16">
        <f t="shared" si="21"/>
        <v>-1.9867549668874172E-3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1</v>
      </c>
      <c r="E156" s="16" t="str">
        <f t="shared" si="19"/>
        <v/>
      </c>
      <c r="F156" s="16">
        <f t="shared" si="20"/>
        <v>9.6339113680154141E-4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1</v>
      </c>
      <c r="D157" s="15">
        <v>0</v>
      </c>
      <c r="E157" s="16">
        <f t="shared" si="19"/>
        <v>6.6225165562913907E-4</v>
      </c>
      <c r="F157" s="16" t="str">
        <f t="shared" si="20"/>
        <v/>
      </c>
      <c r="G157" s="16">
        <f t="shared" si="22"/>
        <v>-1</v>
      </c>
      <c r="H157" s="16">
        <f t="shared" si="21"/>
        <v>-6.6225165562913907E-4</v>
      </c>
    </row>
    <row r="158" spans="1:8" x14ac:dyDescent="0.2">
      <c r="A158" s="13"/>
      <c r="B158" s="14" t="s">
        <v>147</v>
      </c>
      <c r="C158" s="15">
        <v>4</v>
      </c>
      <c r="D158" s="15">
        <v>3</v>
      </c>
      <c r="E158" s="16">
        <f t="shared" si="19"/>
        <v>2.6490066225165563E-3</v>
      </c>
      <c r="F158" s="16">
        <f t="shared" si="20"/>
        <v>2.8901734104046241E-3</v>
      </c>
      <c r="G158" s="16">
        <f t="shared" si="22"/>
        <v>-0.25</v>
      </c>
      <c r="H158" s="16">
        <f t="shared" si="21"/>
        <v>-6.6225165562913907E-4</v>
      </c>
    </row>
    <row r="159" spans="1:8" x14ac:dyDescent="0.2">
      <c r="A159" s="13"/>
      <c r="B159" s="14" t="s">
        <v>148</v>
      </c>
      <c r="C159" s="15">
        <v>0</v>
      </c>
      <c r="D159" s="15">
        <v>2</v>
      </c>
      <c r="E159" s="16" t="str">
        <f t="shared" si="19"/>
        <v/>
      </c>
      <c r="F159" s="16">
        <f t="shared" si="20"/>
        <v>1.9267822736030828E-3</v>
      </c>
      <c r="G159" s="16">
        <f t="shared" si="22"/>
        <v>1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1</v>
      </c>
      <c r="D161" s="15">
        <v>0</v>
      </c>
      <c r="E161" s="16">
        <f t="shared" si="19"/>
        <v>6.6225165562913907E-4</v>
      </c>
      <c r="F161" s="16" t="str">
        <f t="shared" si="20"/>
        <v/>
      </c>
      <c r="G161" s="16">
        <f t="shared" si="22"/>
        <v>-1</v>
      </c>
      <c r="H161" s="16">
        <f t="shared" si="21"/>
        <v>-6.6225165562913907E-4</v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155</v>
      </c>
      <c r="D164" s="15">
        <v>175</v>
      </c>
      <c r="E164" s="16">
        <f t="shared" si="19"/>
        <v>0.10264900662251655</v>
      </c>
      <c r="F164" s="16">
        <f t="shared" si="20"/>
        <v>0.16859344894026976</v>
      </c>
      <c r="G164" s="16">
        <f t="shared" si="22"/>
        <v>0.12903225806451613</v>
      </c>
      <c r="H164" s="16">
        <f t="shared" si="21"/>
        <v>1.3245033112582781E-2</v>
      </c>
    </row>
    <row r="165" spans="1:8" ht="25.5" x14ac:dyDescent="0.2">
      <c r="A165" s="13"/>
      <c r="B165" s="14" t="s">
        <v>154</v>
      </c>
      <c r="C165" s="15">
        <v>0</v>
      </c>
      <c r="D165" s="15">
        <v>1</v>
      </c>
      <c r="E165" s="16" t="str">
        <f t="shared" si="19"/>
        <v/>
      </c>
      <c r="F165" s="16">
        <f t="shared" si="20"/>
        <v>9.6339113680154141E-4</v>
      </c>
      <c r="G165" s="16">
        <f t="shared" si="22"/>
        <v>1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2561</v>
      </c>
      <c r="D173" s="18">
        <f>SUM(D174:D343)</f>
        <v>3121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0.21866458414681764</v>
      </c>
      <c r="H173" s="19">
        <f t="shared" ref="H173:H204" si="25">+IF(OR(AND(E173=""),(G173="")),"",E173*G173)</f>
        <v>0.21866458414681764</v>
      </c>
    </row>
    <row r="174" spans="1:8" x14ac:dyDescent="0.2">
      <c r="A174" s="13"/>
      <c r="B174" s="14" t="s">
        <v>157</v>
      </c>
      <c r="C174" s="15">
        <v>1</v>
      </c>
      <c r="D174" s="15">
        <v>5</v>
      </c>
      <c r="E174" s="16">
        <f t="shared" si="23"/>
        <v>3.9047247169074581E-4</v>
      </c>
      <c r="F174" s="16">
        <f t="shared" si="24"/>
        <v>1.6020506247997437E-3</v>
      </c>
      <c r="G174" s="16">
        <f t="shared" ref="G174:G205" si="26">+IF(AND(C174=0,D174=0)," ",IF(C174=0,1,IF(D174=0,-1,(D174-C174)/C174)))</f>
        <v>4</v>
      </c>
      <c r="H174" s="16">
        <f t="shared" si="25"/>
        <v>1.5618898867629833E-3</v>
      </c>
    </row>
    <row r="175" spans="1:8" x14ac:dyDescent="0.2">
      <c r="A175" s="13"/>
      <c r="B175" s="14" t="s">
        <v>158</v>
      </c>
      <c r="C175" s="15">
        <v>1</v>
      </c>
      <c r="D175" s="15">
        <v>1</v>
      </c>
      <c r="E175" s="16">
        <f t="shared" si="23"/>
        <v>3.9047247169074581E-4</v>
      </c>
      <c r="F175" s="16">
        <f t="shared" si="24"/>
        <v>3.2041012495994872E-4</v>
      </c>
      <c r="G175" s="16">
        <f t="shared" si="26"/>
        <v>0</v>
      </c>
      <c r="H175" s="16">
        <f t="shared" si="25"/>
        <v>0</v>
      </c>
    </row>
    <row r="176" spans="1:8" ht="38.25" x14ac:dyDescent="0.2">
      <c r="A176" s="13"/>
      <c r="B176" s="14" t="s">
        <v>159</v>
      </c>
      <c r="C176" s="15">
        <v>52</v>
      </c>
      <c r="D176" s="15">
        <v>0</v>
      </c>
      <c r="E176" s="16">
        <f t="shared" si="23"/>
        <v>2.030456852791878E-2</v>
      </c>
      <c r="F176" s="16" t="str">
        <f t="shared" si="24"/>
        <v/>
      </c>
      <c r="G176" s="16">
        <f t="shared" si="26"/>
        <v>-1</v>
      </c>
      <c r="H176" s="16">
        <f t="shared" si="25"/>
        <v>-2.030456852791878E-2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5</v>
      </c>
      <c r="D178" s="15">
        <v>7</v>
      </c>
      <c r="E178" s="16">
        <f t="shared" si="23"/>
        <v>1.952362358453729E-3</v>
      </c>
      <c r="F178" s="16">
        <f t="shared" si="24"/>
        <v>2.242870874719641E-3</v>
      </c>
      <c r="G178" s="16">
        <f t="shared" si="26"/>
        <v>0.4</v>
      </c>
      <c r="H178" s="16">
        <f t="shared" si="25"/>
        <v>7.8094494338149163E-4</v>
      </c>
    </row>
    <row r="179" spans="1:8" x14ac:dyDescent="0.2">
      <c r="A179" s="13"/>
      <c r="B179" s="14" t="s">
        <v>162</v>
      </c>
      <c r="C179" s="15">
        <v>705</v>
      </c>
      <c r="D179" s="15">
        <v>638</v>
      </c>
      <c r="E179" s="16">
        <f t="shared" si="23"/>
        <v>0.2752830925419758</v>
      </c>
      <c r="F179" s="16">
        <f t="shared" si="24"/>
        <v>0.20442165972444729</v>
      </c>
      <c r="G179" s="16">
        <f t="shared" si="26"/>
        <v>-9.50354609929078E-2</v>
      </c>
      <c r="H179" s="16">
        <f t="shared" si="25"/>
        <v>-2.616165560327997E-2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25</v>
      </c>
      <c r="D181" s="15">
        <v>113</v>
      </c>
      <c r="E181" s="16">
        <f t="shared" si="23"/>
        <v>9.7618117922686452E-3</v>
      </c>
      <c r="F181" s="16">
        <f t="shared" si="24"/>
        <v>3.6206344120474208E-2</v>
      </c>
      <c r="G181" s="16">
        <f t="shared" si="26"/>
        <v>3.52</v>
      </c>
      <c r="H181" s="16">
        <f t="shared" si="25"/>
        <v>3.4361577508785629E-2</v>
      </c>
    </row>
    <row r="182" spans="1:8" x14ac:dyDescent="0.2">
      <c r="A182" s="13"/>
      <c r="B182" s="14" t="s">
        <v>165</v>
      </c>
      <c r="C182" s="15">
        <v>1</v>
      </c>
      <c r="D182" s="15">
        <v>0</v>
      </c>
      <c r="E182" s="16">
        <f t="shared" si="23"/>
        <v>3.9047247169074581E-4</v>
      </c>
      <c r="F182" s="16" t="str">
        <f t="shared" si="24"/>
        <v/>
      </c>
      <c r="G182" s="16">
        <f t="shared" si="26"/>
        <v>-1</v>
      </c>
      <c r="H182" s="16">
        <f t="shared" si="25"/>
        <v>-3.9047247169074581E-4</v>
      </c>
    </row>
    <row r="183" spans="1:8" x14ac:dyDescent="0.2">
      <c r="A183" s="13"/>
      <c r="B183" s="14" t="s">
        <v>166</v>
      </c>
      <c r="C183" s="15">
        <v>0</v>
      </c>
      <c r="D183" s="15">
        <v>1</v>
      </c>
      <c r="E183" s="16" t="str">
        <f t="shared" si="23"/>
        <v/>
      </c>
      <c r="F183" s="16">
        <f t="shared" si="24"/>
        <v>3.2041012495994872E-4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75</v>
      </c>
      <c r="D185" s="15">
        <v>30</v>
      </c>
      <c r="E185" s="16">
        <f t="shared" si="23"/>
        <v>2.9285435376805936E-2</v>
      </c>
      <c r="F185" s="16">
        <f t="shared" si="24"/>
        <v>9.6123037487984616E-3</v>
      </c>
      <c r="G185" s="16">
        <f t="shared" si="26"/>
        <v>-0.6</v>
      </c>
      <c r="H185" s="16">
        <f t="shared" si="25"/>
        <v>-1.7571261226083559E-2</v>
      </c>
    </row>
    <row r="186" spans="1:8" x14ac:dyDescent="0.2">
      <c r="A186" s="13"/>
      <c r="B186" s="14" t="s">
        <v>169</v>
      </c>
      <c r="C186" s="15">
        <v>14</v>
      </c>
      <c r="D186" s="15">
        <v>30</v>
      </c>
      <c r="E186" s="16">
        <f t="shared" si="23"/>
        <v>5.4666146036704416E-3</v>
      </c>
      <c r="F186" s="16">
        <f t="shared" si="24"/>
        <v>9.6123037487984616E-3</v>
      </c>
      <c r="G186" s="16">
        <f t="shared" si="26"/>
        <v>1.1428571428571428</v>
      </c>
      <c r="H186" s="16">
        <f t="shared" si="25"/>
        <v>6.247559547051933E-3</v>
      </c>
    </row>
    <row r="187" spans="1:8" x14ac:dyDescent="0.2">
      <c r="A187" s="13"/>
      <c r="B187" s="14" t="s">
        <v>170</v>
      </c>
      <c r="C187" s="15">
        <v>156</v>
      </c>
      <c r="D187" s="15">
        <v>234</v>
      </c>
      <c r="E187" s="16">
        <f t="shared" si="23"/>
        <v>6.0913705583756347E-2</v>
      </c>
      <c r="F187" s="16">
        <f t="shared" si="24"/>
        <v>7.4975969240628007E-2</v>
      </c>
      <c r="G187" s="16">
        <f t="shared" si="26"/>
        <v>0.5</v>
      </c>
      <c r="H187" s="16">
        <f t="shared" si="25"/>
        <v>3.0456852791878174E-2</v>
      </c>
    </row>
    <row r="188" spans="1:8" ht="25.5" x14ac:dyDescent="0.2">
      <c r="A188" s="13"/>
      <c r="B188" s="14" t="s">
        <v>171</v>
      </c>
      <c r="C188" s="15">
        <v>2</v>
      </c>
      <c r="D188" s="15">
        <v>126</v>
      </c>
      <c r="E188" s="16">
        <f t="shared" si="23"/>
        <v>7.8094494338149163E-4</v>
      </c>
      <c r="F188" s="16">
        <f t="shared" si="24"/>
        <v>4.0371675744953539E-2</v>
      </c>
      <c r="G188" s="16">
        <f t="shared" si="26"/>
        <v>62</v>
      </c>
      <c r="H188" s="16">
        <f t="shared" si="25"/>
        <v>4.8418586489652478E-2</v>
      </c>
    </row>
    <row r="189" spans="1:8" ht="25.5" x14ac:dyDescent="0.2">
      <c r="A189" s="13"/>
      <c r="B189" s="14" t="s">
        <v>172</v>
      </c>
      <c r="C189" s="15">
        <v>0</v>
      </c>
      <c r="D189" s="15">
        <v>4</v>
      </c>
      <c r="E189" s="16" t="str">
        <f t="shared" si="23"/>
        <v/>
      </c>
      <c r="F189" s="16">
        <f t="shared" si="24"/>
        <v>1.2816404998397949E-3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4</v>
      </c>
      <c r="E191" s="16" t="str">
        <f t="shared" si="23"/>
        <v/>
      </c>
      <c r="F191" s="16">
        <f t="shared" si="24"/>
        <v>1.2816404998397949E-3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1</v>
      </c>
      <c r="E192" s="16" t="str">
        <f t="shared" si="23"/>
        <v/>
      </c>
      <c r="F192" s="16">
        <f t="shared" si="24"/>
        <v>3.2041012495994872E-4</v>
      </c>
      <c r="G192" s="16">
        <f t="shared" si="26"/>
        <v>1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74</v>
      </c>
      <c r="E193" s="16" t="str">
        <f t="shared" si="23"/>
        <v/>
      </c>
      <c r="F193" s="16">
        <f t="shared" si="24"/>
        <v>2.3710349247036206E-2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2</v>
      </c>
      <c r="D194" s="15">
        <v>2</v>
      </c>
      <c r="E194" s="16">
        <f t="shared" si="23"/>
        <v>7.8094494338149163E-4</v>
      </c>
      <c r="F194" s="16">
        <f t="shared" si="24"/>
        <v>6.4082024991989745E-4</v>
      </c>
      <c r="G194" s="16">
        <f t="shared" si="26"/>
        <v>0</v>
      </c>
      <c r="H194" s="16">
        <f t="shared" si="25"/>
        <v>0</v>
      </c>
    </row>
    <row r="195" spans="1:8" x14ac:dyDescent="0.2">
      <c r="A195" s="13"/>
      <c r="B195" s="14" t="s">
        <v>178</v>
      </c>
      <c r="C195" s="15">
        <v>0</v>
      </c>
      <c r="D195" s="15">
        <v>3</v>
      </c>
      <c r="E195" s="16" t="str">
        <f t="shared" si="23"/>
        <v/>
      </c>
      <c r="F195" s="16">
        <f t="shared" si="24"/>
        <v>9.6123037487984622E-4</v>
      </c>
      <c r="G195" s="16">
        <f t="shared" si="26"/>
        <v>1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1</v>
      </c>
      <c r="E197" s="16" t="str">
        <f t="shared" si="23"/>
        <v/>
      </c>
      <c r="F197" s="16">
        <f t="shared" si="24"/>
        <v>3.2041012495994872E-4</v>
      </c>
      <c r="G197" s="16">
        <f t="shared" si="26"/>
        <v>1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1</v>
      </c>
      <c r="D198" s="15">
        <v>2</v>
      </c>
      <c r="E198" s="16">
        <f t="shared" si="23"/>
        <v>3.9047247169074581E-4</v>
      </c>
      <c r="F198" s="16">
        <f t="shared" si="24"/>
        <v>6.4082024991989745E-4</v>
      </c>
      <c r="G198" s="16">
        <f t="shared" si="26"/>
        <v>1</v>
      </c>
      <c r="H198" s="16">
        <f t="shared" si="25"/>
        <v>3.9047247169074581E-4</v>
      </c>
    </row>
    <row r="199" spans="1:8" x14ac:dyDescent="0.2">
      <c r="A199" s="13"/>
      <c r="B199" s="14" t="s">
        <v>182</v>
      </c>
      <c r="C199" s="15">
        <v>160</v>
      </c>
      <c r="D199" s="15">
        <v>77</v>
      </c>
      <c r="E199" s="16">
        <f t="shared" si="23"/>
        <v>6.2475595470519327E-2</v>
      </c>
      <c r="F199" s="16">
        <f t="shared" si="24"/>
        <v>2.4671579621916052E-2</v>
      </c>
      <c r="G199" s="16">
        <f t="shared" si="26"/>
        <v>-0.51875000000000004</v>
      </c>
      <c r="H199" s="16">
        <f t="shared" si="25"/>
        <v>-3.2409215150331905E-2</v>
      </c>
    </row>
    <row r="200" spans="1:8" ht="25.5" x14ac:dyDescent="0.2">
      <c r="A200" s="13"/>
      <c r="B200" s="14" t="s">
        <v>183</v>
      </c>
      <c r="C200" s="15">
        <v>114</v>
      </c>
      <c r="D200" s="15">
        <v>85</v>
      </c>
      <c r="E200" s="16">
        <f t="shared" si="23"/>
        <v>4.4513861772745023E-2</v>
      </c>
      <c r="F200" s="16">
        <f t="shared" si="24"/>
        <v>2.7234860621595643E-2</v>
      </c>
      <c r="G200" s="16">
        <f t="shared" si="26"/>
        <v>-0.25438596491228072</v>
      </c>
      <c r="H200" s="16">
        <f t="shared" si="25"/>
        <v>-1.132370167903163E-2</v>
      </c>
    </row>
    <row r="201" spans="1:8" x14ac:dyDescent="0.2">
      <c r="A201" s="13"/>
      <c r="B201" s="14" t="s">
        <v>184</v>
      </c>
      <c r="C201" s="15">
        <v>54</v>
      </c>
      <c r="D201" s="15">
        <v>86</v>
      </c>
      <c r="E201" s="16">
        <f t="shared" si="23"/>
        <v>2.1085513471300273E-2</v>
      </c>
      <c r="F201" s="16">
        <f t="shared" si="24"/>
        <v>2.7555270746555591E-2</v>
      </c>
      <c r="G201" s="16">
        <f t="shared" si="26"/>
        <v>0.59259259259259256</v>
      </c>
      <c r="H201" s="16">
        <f t="shared" si="25"/>
        <v>1.2495119094103864E-2</v>
      </c>
    </row>
    <row r="202" spans="1:8" x14ac:dyDescent="0.2">
      <c r="A202" s="13"/>
      <c r="B202" s="14" t="s">
        <v>185</v>
      </c>
      <c r="C202" s="15">
        <v>18</v>
      </c>
      <c r="D202" s="15">
        <v>28</v>
      </c>
      <c r="E202" s="16">
        <f t="shared" si="23"/>
        <v>7.0285044904334244E-3</v>
      </c>
      <c r="F202" s="16">
        <f t="shared" si="24"/>
        <v>8.971483498878564E-3</v>
      </c>
      <c r="G202" s="16">
        <f t="shared" si="26"/>
        <v>0.55555555555555558</v>
      </c>
      <c r="H202" s="16">
        <f t="shared" si="25"/>
        <v>3.9047247169074584E-3</v>
      </c>
    </row>
    <row r="203" spans="1:8" x14ac:dyDescent="0.2">
      <c r="A203" s="13"/>
      <c r="B203" s="14" t="s">
        <v>186</v>
      </c>
      <c r="C203" s="15">
        <v>26</v>
      </c>
      <c r="D203" s="15">
        <v>22</v>
      </c>
      <c r="E203" s="16">
        <f t="shared" si="23"/>
        <v>1.015228426395939E-2</v>
      </c>
      <c r="F203" s="16">
        <f t="shared" si="24"/>
        <v>7.0490227491188722E-3</v>
      </c>
      <c r="G203" s="16">
        <f t="shared" si="26"/>
        <v>-0.15384615384615385</v>
      </c>
      <c r="H203" s="16">
        <f t="shared" si="25"/>
        <v>-1.5618898867629833E-3</v>
      </c>
    </row>
    <row r="204" spans="1:8" x14ac:dyDescent="0.2">
      <c r="A204" s="13"/>
      <c r="B204" s="14" t="s">
        <v>187</v>
      </c>
      <c r="C204" s="15">
        <v>28</v>
      </c>
      <c r="D204" s="15">
        <v>21</v>
      </c>
      <c r="E204" s="16">
        <f t="shared" si="23"/>
        <v>1.0933229207340883E-2</v>
      </c>
      <c r="F204" s="16">
        <f t="shared" si="24"/>
        <v>6.7286126241589235E-3</v>
      </c>
      <c r="G204" s="16">
        <f t="shared" si="26"/>
        <v>-0.25</v>
      </c>
      <c r="H204" s="16">
        <f t="shared" si="25"/>
        <v>-2.7333073018352208E-3</v>
      </c>
    </row>
    <row r="205" spans="1:8" x14ac:dyDescent="0.2">
      <c r="A205" s="13"/>
      <c r="B205" s="14" t="s">
        <v>188</v>
      </c>
      <c r="C205" s="15">
        <v>0</v>
      </c>
      <c r="D205" s="15">
        <v>15</v>
      </c>
      <c r="E205" s="16" t="str">
        <f t="shared" ref="E205:E236" si="27">+IF(C205=0,"",C205/C$173)</f>
        <v/>
      </c>
      <c r="F205" s="16">
        <f t="shared" ref="F205:F236" si="28">+IF(D205=0,"",D205/D$173)</f>
        <v>4.8061518743992308E-3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3</v>
      </c>
      <c r="E206" s="16" t="str">
        <f t="shared" si="27"/>
        <v/>
      </c>
      <c r="F206" s="16">
        <f t="shared" si="28"/>
        <v>9.6123037487984622E-4</v>
      </c>
      <c r="G206" s="16">
        <f t="shared" ref="G206:G237" si="30">+IF(AND(C206=0,D206=0)," ",IF(C206=0,1,IF(D206=0,-1,(D206-C206)/C206)))</f>
        <v>1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1</v>
      </c>
      <c r="D207" s="15">
        <v>0</v>
      </c>
      <c r="E207" s="16">
        <f t="shared" si="27"/>
        <v>3.9047247169074581E-4</v>
      </c>
      <c r="F207" s="16" t="str">
        <f t="shared" si="28"/>
        <v/>
      </c>
      <c r="G207" s="16">
        <f t="shared" si="30"/>
        <v>-1</v>
      </c>
      <c r="H207" s="16">
        <f t="shared" si="29"/>
        <v>-3.9047247169074581E-4</v>
      </c>
    </row>
    <row r="208" spans="1:8" x14ac:dyDescent="0.2">
      <c r="A208" s="13"/>
      <c r="B208" s="14" t="s">
        <v>191</v>
      </c>
      <c r="C208" s="15">
        <v>7</v>
      </c>
      <c r="D208" s="15">
        <v>9</v>
      </c>
      <c r="E208" s="16">
        <f t="shared" si="27"/>
        <v>2.7333073018352208E-3</v>
      </c>
      <c r="F208" s="16">
        <f t="shared" si="28"/>
        <v>2.8836911246395386E-3</v>
      </c>
      <c r="G208" s="16">
        <f t="shared" si="30"/>
        <v>0.2857142857142857</v>
      </c>
      <c r="H208" s="16">
        <f t="shared" si="29"/>
        <v>7.8094494338149163E-4</v>
      </c>
    </row>
    <row r="209" spans="1:8" x14ac:dyDescent="0.2">
      <c r="A209" s="13"/>
      <c r="B209" s="14" t="s">
        <v>192</v>
      </c>
      <c r="C209" s="15">
        <v>1</v>
      </c>
      <c r="D209" s="15">
        <v>37</v>
      </c>
      <c r="E209" s="16">
        <f t="shared" si="27"/>
        <v>3.9047247169074581E-4</v>
      </c>
      <c r="F209" s="16">
        <f t="shared" si="28"/>
        <v>1.1855174623518103E-2</v>
      </c>
      <c r="G209" s="16">
        <f t="shared" si="30"/>
        <v>36</v>
      </c>
      <c r="H209" s="16">
        <f t="shared" si="29"/>
        <v>1.4057008980866849E-2</v>
      </c>
    </row>
    <row r="210" spans="1:8" x14ac:dyDescent="0.2">
      <c r="A210" s="13"/>
      <c r="B210" s="14" t="s">
        <v>193</v>
      </c>
      <c r="C210" s="15">
        <v>0</v>
      </c>
      <c r="D210" s="15">
        <v>5</v>
      </c>
      <c r="E210" s="16" t="str">
        <f t="shared" si="27"/>
        <v/>
      </c>
      <c r="F210" s="16">
        <f t="shared" si="28"/>
        <v>1.6020506247997437E-3</v>
      </c>
      <c r="G210" s="16">
        <f t="shared" si="30"/>
        <v>1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30</v>
      </c>
      <c r="D213" s="15">
        <v>26</v>
      </c>
      <c r="E213" s="16">
        <f t="shared" si="27"/>
        <v>1.1714174150722375E-2</v>
      </c>
      <c r="F213" s="16">
        <f t="shared" si="28"/>
        <v>8.3306632489586665E-3</v>
      </c>
      <c r="G213" s="16">
        <f t="shared" si="30"/>
        <v>-0.13333333333333333</v>
      </c>
      <c r="H213" s="16">
        <f t="shared" si="29"/>
        <v>-1.5618898867629833E-3</v>
      </c>
    </row>
    <row r="214" spans="1:8" x14ac:dyDescent="0.2">
      <c r="A214" s="13"/>
      <c r="B214" s="14" t="s">
        <v>197</v>
      </c>
      <c r="C214" s="15">
        <v>3</v>
      </c>
      <c r="D214" s="15">
        <v>0</v>
      </c>
      <c r="E214" s="16">
        <f t="shared" si="27"/>
        <v>1.1714174150722373E-3</v>
      </c>
      <c r="F214" s="16" t="str">
        <f t="shared" si="28"/>
        <v/>
      </c>
      <c r="G214" s="16">
        <f t="shared" si="30"/>
        <v>-1</v>
      </c>
      <c r="H214" s="16">
        <f t="shared" si="29"/>
        <v>-1.1714174150722373E-3</v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2</v>
      </c>
      <c r="E216" s="16" t="str">
        <f t="shared" si="27"/>
        <v/>
      </c>
      <c r="F216" s="16">
        <f t="shared" si="28"/>
        <v>6.4082024991989745E-4</v>
      </c>
      <c r="G216" s="16">
        <f t="shared" si="30"/>
        <v>1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23</v>
      </c>
      <c r="E218" s="16" t="str">
        <f t="shared" si="27"/>
        <v/>
      </c>
      <c r="F218" s="16">
        <f t="shared" si="28"/>
        <v>7.369432874078821E-3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1</v>
      </c>
      <c r="E219" s="16" t="str">
        <f t="shared" si="27"/>
        <v/>
      </c>
      <c r="F219" s="16">
        <f t="shared" si="28"/>
        <v>3.2041012495994872E-4</v>
      </c>
      <c r="G219" s="16">
        <f t="shared" si="30"/>
        <v>1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642</v>
      </c>
      <c r="D225" s="15">
        <v>726</v>
      </c>
      <c r="E225" s="16">
        <f t="shared" si="27"/>
        <v>0.2506833268254588</v>
      </c>
      <c r="F225" s="16">
        <f t="shared" si="28"/>
        <v>0.23261775072092278</v>
      </c>
      <c r="G225" s="16">
        <f t="shared" si="30"/>
        <v>0.13084112149532709</v>
      </c>
      <c r="H225" s="16">
        <f t="shared" si="29"/>
        <v>3.2799687622022643E-2</v>
      </c>
    </row>
    <row r="226" spans="1:8" x14ac:dyDescent="0.2">
      <c r="A226" s="13"/>
      <c r="B226" s="14" t="s">
        <v>209</v>
      </c>
      <c r="C226" s="15">
        <v>0</v>
      </c>
      <c r="D226" s="15">
        <v>3</v>
      </c>
      <c r="E226" s="16" t="str">
        <f t="shared" si="27"/>
        <v/>
      </c>
      <c r="F226" s="16">
        <f t="shared" si="28"/>
        <v>9.6123037487984622E-4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6</v>
      </c>
      <c r="E232" s="16" t="str">
        <f t="shared" si="27"/>
        <v/>
      </c>
      <c r="F232" s="16">
        <f t="shared" si="28"/>
        <v>1.9224607497596924E-3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1</v>
      </c>
      <c r="D233" s="15">
        <v>2</v>
      </c>
      <c r="E233" s="16">
        <f t="shared" si="27"/>
        <v>3.9047247169074581E-4</v>
      </c>
      <c r="F233" s="16">
        <f t="shared" si="28"/>
        <v>6.4082024991989745E-4</v>
      </c>
      <c r="G233" s="16">
        <f t="shared" si="30"/>
        <v>1</v>
      </c>
      <c r="H233" s="16">
        <f t="shared" si="29"/>
        <v>3.9047247169074581E-4</v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2</v>
      </c>
      <c r="D235" s="15">
        <v>0</v>
      </c>
      <c r="E235" s="16">
        <f t="shared" si="27"/>
        <v>7.8094494338149163E-4</v>
      </c>
      <c r="F235" s="16" t="str">
        <f t="shared" si="28"/>
        <v/>
      </c>
      <c r="G235" s="16">
        <f t="shared" si="30"/>
        <v>-1</v>
      </c>
      <c r="H235" s="16">
        <f t="shared" si="29"/>
        <v>-7.8094494338149163E-4</v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5</v>
      </c>
      <c r="D238" s="15">
        <v>20</v>
      </c>
      <c r="E238" s="16">
        <f t="shared" si="31"/>
        <v>1.952362358453729E-3</v>
      </c>
      <c r="F238" s="16">
        <f t="shared" si="32"/>
        <v>6.4082024991989747E-3</v>
      </c>
      <c r="G238" s="16">
        <f t="shared" ref="G238:G269" si="34">+IF(AND(C238=0,D238=0)," ",IF(C238=0,1,IF(D238=0,-1,(D238-C238)/C238)))</f>
        <v>3</v>
      </c>
      <c r="H238" s="16">
        <f t="shared" si="33"/>
        <v>5.8570870753611864E-3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1</v>
      </c>
      <c r="E240" s="16" t="str">
        <f t="shared" si="31"/>
        <v/>
      </c>
      <c r="F240" s="16">
        <f t="shared" si="32"/>
        <v>3.2041012495994872E-4</v>
      </c>
      <c r="G240" s="16">
        <f t="shared" si="34"/>
        <v>1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2</v>
      </c>
      <c r="D241" s="15">
        <v>6</v>
      </c>
      <c r="E241" s="16">
        <f t="shared" si="31"/>
        <v>7.8094494338149163E-4</v>
      </c>
      <c r="F241" s="16">
        <f t="shared" si="32"/>
        <v>1.9224607497596924E-3</v>
      </c>
      <c r="G241" s="16">
        <f t="shared" si="34"/>
        <v>2</v>
      </c>
      <c r="H241" s="16">
        <f t="shared" si="33"/>
        <v>1.5618898867629833E-3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1</v>
      </c>
      <c r="D243" s="15">
        <v>1</v>
      </c>
      <c r="E243" s="16">
        <f t="shared" si="31"/>
        <v>3.9047247169074581E-4</v>
      </c>
      <c r="F243" s="16">
        <f t="shared" si="32"/>
        <v>3.2041012495994872E-4</v>
      </c>
      <c r="G243" s="16">
        <f t="shared" si="34"/>
        <v>0</v>
      </c>
      <c r="H243" s="16">
        <f t="shared" si="33"/>
        <v>0</v>
      </c>
    </row>
    <row r="244" spans="1:8" x14ac:dyDescent="0.2">
      <c r="A244" s="13"/>
      <c r="B244" s="14" t="s">
        <v>227</v>
      </c>
      <c r="C244" s="15">
        <v>1</v>
      </c>
      <c r="D244" s="15">
        <v>6</v>
      </c>
      <c r="E244" s="16">
        <f t="shared" si="31"/>
        <v>3.9047247169074581E-4</v>
      </c>
      <c r="F244" s="16">
        <f t="shared" si="32"/>
        <v>1.9224607497596924E-3</v>
      </c>
      <c r="G244" s="16">
        <f t="shared" si="34"/>
        <v>5</v>
      </c>
      <c r="H244" s="16">
        <f t="shared" si="33"/>
        <v>1.952362358453729E-3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1</v>
      </c>
      <c r="D246" s="15">
        <v>0</v>
      </c>
      <c r="E246" s="16">
        <f t="shared" si="31"/>
        <v>3.9047247169074581E-4</v>
      </c>
      <c r="F246" s="16" t="str">
        <f t="shared" si="32"/>
        <v/>
      </c>
      <c r="G246" s="16">
        <f t="shared" si="34"/>
        <v>-1</v>
      </c>
      <c r="H246" s="16">
        <f t="shared" si="33"/>
        <v>-3.9047247169074581E-4</v>
      </c>
    </row>
    <row r="247" spans="1:8" ht="25.5" x14ac:dyDescent="0.2">
      <c r="A247" s="13"/>
      <c r="B247" s="14" t="s">
        <v>230</v>
      </c>
      <c r="C247" s="15">
        <v>1</v>
      </c>
      <c r="D247" s="15">
        <v>1</v>
      </c>
      <c r="E247" s="16">
        <f t="shared" si="31"/>
        <v>3.9047247169074581E-4</v>
      </c>
      <c r="F247" s="16">
        <f t="shared" si="32"/>
        <v>3.2041012495994872E-4</v>
      </c>
      <c r="G247" s="16">
        <f t="shared" si="34"/>
        <v>0</v>
      </c>
      <c r="H247" s="16">
        <f t="shared" si="33"/>
        <v>0</v>
      </c>
    </row>
    <row r="248" spans="1:8" x14ac:dyDescent="0.2">
      <c r="A248" s="13"/>
      <c r="B248" s="14" t="s">
        <v>231</v>
      </c>
      <c r="C248" s="15">
        <v>1</v>
      </c>
      <c r="D248" s="15">
        <v>1</v>
      </c>
      <c r="E248" s="16">
        <f t="shared" si="31"/>
        <v>3.9047247169074581E-4</v>
      </c>
      <c r="F248" s="16">
        <f t="shared" si="32"/>
        <v>3.2041012495994872E-4</v>
      </c>
      <c r="G248" s="16">
        <f t="shared" si="34"/>
        <v>0</v>
      </c>
      <c r="H248" s="16">
        <f t="shared" si="33"/>
        <v>0</v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3</v>
      </c>
      <c r="E250" s="16" t="str">
        <f t="shared" si="31"/>
        <v/>
      </c>
      <c r="F250" s="16">
        <f t="shared" si="32"/>
        <v>9.6123037487984622E-4</v>
      </c>
      <c r="G250" s="16">
        <f t="shared" si="34"/>
        <v>1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1</v>
      </c>
      <c r="E253" s="16" t="str">
        <f t="shared" si="31"/>
        <v/>
      </c>
      <c r="F253" s="16">
        <f t="shared" si="32"/>
        <v>3.2041012495994872E-4</v>
      </c>
      <c r="G253" s="16">
        <f t="shared" si="34"/>
        <v>1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2</v>
      </c>
      <c r="E255" s="16" t="str">
        <f t="shared" si="31"/>
        <v/>
      </c>
      <c r="F255" s="16">
        <f t="shared" si="32"/>
        <v>6.4082024991989745E-4</v>
      </c>
      <c r="G255" s="16">
        <f t="shared" si="34"/>
        <v>1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9</v>
      </c>
      <c r="D259" s="15">
        <v>8</v>
      </c>
      <c r="E259" s="16">
        <f t="shared" si="31"/>
        <v>3.5142522452167122E-3</v>
      </c>
      <c r="F259" s="16">
        <f t="shared" si="32"/>
        <v>2.5632809996795898E-3</v>
      </c>
      <c r="G259" s="16">
        <f t="shared" si="34"/>
        <v>-0.1111111111111111</v>
      </c>
      <c r="H259" s="16">
        <f t="shared" si="33"/>
        <v>-3.9047247169074576E-4</v>
      </c>
    </row>
    <row r="260" spans="1:8" x14ac:dyDescent="0.2">
      <c r="A260" s="13"/>
      <c r="B260" s="14" t="s">
        <v>242</v>
      </c>
      <c r="C260" s="15">
        <v>0</v>
      </c>
      <c r="D260" s="15">
        <v>41</v>
      </c>
      <c r="E260" s="16" t="str">
        <f t="shared" si="31"/>
        <v/>
      </c>
      <c r="F260" s="16">
        <f t="shared" si="32"/>
        <v>1.3136815123357898E-2</v>
      </c>
      <c r="G260" s="16">
        <f t="shared" si="34"/>
        <v>1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2</v>
      </c>
      <c r="E262" s="16" t="str">
        <f t="shared" si="31"/>
        <v/>
      </c>
      <c r="F262" s="16">
        <f t="shared" si="32"/>
        <v>6.4082024991989745E-4</v>
      </c>
      <c r="G262" s="16">
        <f t="shared" si="34"/>
        <v>1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16</v>
      </c>
      <c r="D264" s="15">
        <v>9</v>
      </c>
      <c r="E264" s="16">
        <f t="shared" si="31"/>
        <v>6.247559547051933E-3</v>
      </c>
      <c r="F264" s="16">
        <f t="shared" si="32"/>
        <v>2.8836911246395386E-3</v>
      </c>
      <c r="G264" s="16">
        <f t="shared" si="34"/>
        <v>-0.4375</v>
      </c>
      <c r="H264" s="16">
        <f t="shared" si="33"/>
        <v>-2.7333073018352208E-3</v>
      </c>
    </row>
    <row r="265" spans="1:8" x14ac:dyDescent="0.2">
      <c r="A265" s="13"/>
      <c r="B265" s="14" t="s">
        <v>247</v>
      </c>
      <c r="C265" s="15">
        <v>1</v>
      </c>
      <c r="D265" s="15">
        <v>0</v>
      </c>
      <c r="E265" s="16">
        <f t="shared" si="31"/>
        <v>3.9047247169074581E-4</v>
      </c>
      <c r="F265" s="16" t="str">
        <f t="shared" si="32"/>
        <v/>
      </c>
      <c r="G265" s="16">
        <f t="shared" si="34"/>
        <v>-1</v>
      </c>
      <c r="H265" s="16">
        <f t="shared" si="33"/>
        <v>-3.9047247169074581E-4</v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12</v>
      </c>
      <c r="D267" s="15">
        <v>3</v>
      </c>
      <c r="E267" s="16">
        <f t="shared" si="31"/>
        <v>4.6856696602889493E-3</v>
      </c>
      <c r="F267" s="16">
        <f t="shared" si="32"/>
        <v>9.6123037487984622E-4</v>
      </c>
      <c r="G267" s="16">
        <f t="shared" si="34"/>
        <v>-0.75</v>
      </c>
      <c r="H267" s="16">
        <f t="shared" si="33"/>
        <v>-3.5142522452167122E-3</v>
      </c>
    </row>
    <row r="268" spans="1:8" x14ac:dyDescent="0.2">
      <c r="A268" s="13"/>
      <c r="B268" s="14" t="s">
        <v>250</v>
      </c>
      <c r="C268" s="15">
        <v>1</v>
      </c>
      <c r="D268" s="15">
        <v>1</v>
      </c>
      <c r="E268" s="16">
        <f t="shared" si="31"/>
        <v>3.9047247169074581E-4</v>
      </c>
      <c r="F268" s="16">
        <f t="shared" si="32"/>
        <v>3.2041012495994872E-4</v>
      </c>
      <c r="G268" s="16">
        <f t="shared" si="34"/>
        <v>0</v>
      </c>
      <c r="H268" s="16">
        <f t="shared" si="33"/>
        <v>0</v>
      </c>
    </row>
    <row r="269" spans="1:8" x14ac:dyDescent="0.2">
      <c r="A269" s="13"/>
      <c r="B269" s="14" t="s">
        <v>251</v>
      </c>
      <c r="C269" s="15">
        <v>1</v>
      </c>
      <c r="D269" s="15">
        <v>2</v>
      </c>
      <c r="E269" s="16">
        <f t="shared" ref="E269:E300" si="35">+IF(C269=0,"",C269/C$173)</f>
        <v>3.9047247169074581E-4</v>
      </c>
      <c r="F269" s="16">
        <f t="shared" ref="F269:F300" si="36">+IF(D269=0,"",D269/D$173)</f>
        <v>6.4082024991989745E-4</v>
      </c>
      <c r="G269" s="16">
        <f t="shared" si="34"/>
        <v>1</v>
      </c>
      <c r="H269" s="16">
        <f t="shared" ref="H269:H300" si="37">+IF(OR(AND(E269=""),(G269="")),"",E269*G269)</f>
        <v>3.9047247169074581E-4</v>
      </c>
    </row>
    <row r="270" spans="1:8" x14ac:dyDescent="0.2">
      <c r="A270" s="13"/>
      <c r="B270" s="14" t="s">
        <v>252</v>
      </c>
      <c r="C270" s="15">
        <v>0</v>
      </c>
      <c r="D270" s="15">
        <v>1</v>
      </c>
      <c r="E270" s="16" t="str">
        <f t="shared" si="35"/>
        <v/>
      </c>
      <c r="F270" s="16">
        <f t="shared" si="36"/>
        <v>3.2041012495994872E-4</v>
      </c>
      <c r="G270" s="16">
        <f t="shared" ref="G270:G301" si="38">+IF(AND(C270=0,D270=0)," ",IF(C270=0,1,IF(D270=0,-1,(D270-C270)/C270)))</f>
        <v>1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75</v>
      </c>
      <c r="D271" s="15">
        <v>3</v>
      </c>
      <c r="E271" s="16">
        <f t="shared" si="35"/>
        <v>2.9285435376805936E-2</v>
      </c>
      <c r="F271" s="16">
        <f t="shared" si="36"/>
        <v>9.6123037487984622E-4</v>
      </c>
      <c r="G271" s="16">
        <f t="shared" si="38"/>
        <v>-0.96</v>
      </c>
      <c r="H271" s="16">
        <f t="shared" si="37"/>
        <v>-2.8114017961733698E-2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3</v>
      </c>
      <c r="D275" s="15">
        <v>1</v>
      </c>
      <c r="E275" s="16">
        <f t="shared" si="35"/>
        <v>1.1714174150722373E-3</v>
      </c>
      <c r="F275" s="16">
        <f t="shared" si="36"/>
        <v>3.2041012495994872E-4</v>
      </c>
      <c r="G275" s="16">
        <f t="shared" si="38"/>
        <v>-0.66666666666666663</v>
      </c>
      <c r="H275" s="16">
        <f t="shared" si="37"/>
        <v>-7.8094494338149152E-4</v>
      </c>
    </row>
    <row r="276" spans="1:8" ht="25.5" x14ac:dyDescent="0.2">
      <c r="A276" s="13"/>
      <c r="B276" s="14" t="s">
        <v>258</v>
      </c>
      <c r="C276" s="15">
        <v>10</v>
      </c>
      <c r="D276" s="15">
        <v>22</v>
      </c>
      <c r="E276" s="16">
        <f t="shared" si="35"/>
        <v>3.9047247169074579E-3</v>
      </c>
      <c r="F276" s="16">
        <f t="shared" si="36"/>
        <v>7.0490227491188722E-3</v>
      </c>
      <c r="G276" s="16">
        <f t="shared" si="38"/>
        <v>1.2</v>
      </c>
      <c r="H276" s="16">
        <f t="shared" si="37"/>
        <v>4.6856696602889493E-3</v>
      </c>
    </row>
    <row r="277" spans="1:8" x14ac:dyDescent="0.2">
      <c r="A277" s="13"/>
      <c r="B277" s="14" t="s">
        <v>259</v>
      </c>
      <c r="C277" s="15">
        <v>1</v>
      </c>
      <c r="D277" s="15">
        <v>2</v>
      </c>
      <c r="E277" s="16">
        <f t="shared" si="35"/>
        <v>3.9047247169074581E-4</v>
      </c>
      <c r="F277" s="16">
        <f t="shared" si="36"/>
        <v>6.4082024991989745E-4</v>
      </c>
      <c r="G277" s="16">
        <f t="shared" si="38"/>
        <v>1</v>
      </c>
      <c r="H277" s="16">
        <f t="shared" si="37"/>
        <v>3.9047247169074581E-4</v>
      </c>
    </row>
    <row r="278" spans="1:8" x14ac:dyDescent="0.2">
      <c r="A278" s="13"/>
      <c r="B278" s="14" t="s">
        <v>260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3.2041012495994872E-4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2</v>
      </c>
      <c r="E280" s="16" t="str">
        <f t="shared" si="35"/>
        <v/>
      </c>
      <c r="F280" s="16">
        <f t="shared" si="36"/>
        <v>6.4082024991989745E-4</v>
      </c>
      <c r="G280" s="16">
        <f t="shared" si="38"/>
        <v>1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1</v>
      </c>
      <c r="E281" s="16" t="str">
        <f t="shared" si="35"/>
        <v/>
      </c>
      <c r="F281" s="16">
        <f t="shared" si="36"/>
        <v>3.2041012495994872E-4</v>
      </c>
      <c r="G281" s="16">
        <f t="shared" si="38"/>
        <v>1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3</v>
      </c>
      <c r="E282" s="16" t="str">
        <f t="shared" si="35"/>
        <v/>
      </c>
      <c r="F282" s="16">
        <f t="shared" si="36"/>
        <v>9.6123037487984622E-4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1</v>
      </c>
      <c r="D283" s="15">
        <v>2</v>
      </c>
      <c r="E283" s="16">
        <f t="shared" si="35"/>
        <v>3.9047247169074581E-4</v>
      </c>
      <c r="F283" s="16">
        <f t="shared" si="36"/>
        <v>6.4082024991989745E-4</v>
      </c>
      <c r="G283" s="16">
        <f t="shared" si="38"/>
        <v>1</v>
      </c>
      <c r="H283" s="16">
        <f t="shared" si="37"/>
        <v>3.9047247169074581E-4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1</v>
      </c>
      <c r="E286" s="16" t="str">
        <f t="shared" si="35"/>
        <v/>
      </c>
      <c r="F286" s="16">
        <f t="shared" si="36"/>
        <v>3.2041012495994872E-4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4</v>
      </c>
      <c r="E287" s="16" t="str">
        <f t="shared" si="35"/>
        <v/>
      </c>
      <c r="F287" s="16">
        <f t="shared" si="36"/>
        <v>1.2816404998397949E-3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46</v>
      </c>
      <c r="D288" s="15">
        <v>75</v>
      </c>
      <c r="E288" s="16">
        <f t="shared" si="35"/>
        <v>1.7961733697774308E-2</v>
      </c>
      <c r="F288" s="16">
        <f t="shared" si="36"/>
        <v>2.4030759371996155E-2</v>
      </c>
      <c r="G288" s="16">
        <f t="shared" si="38"/>
        <v>0.63043478260869568</v>
      </c>
      <c r="H288" s="16">
        <f t="shared" si="37"/>
        <v>1.132370167903163E-2</v>
      </c>
    </row>
    <row r="289" spans="1:8" x14ac:dyDescent="0.2">
      <c r="A289" s="13"/>
      <c r="B289" s="14" t="s">
        <v>271</v>
      </c>
      <c r="C289" s="15">
        <v>1</v>
      </c>
      <c r="D289" s="15">
        <v>20</v>
      </c>
      <c r="E289" s="16">
        <f t="shared" si="35"/>
        <v>3.9047247169074581E-4</v>
      </c>
      <c r="F289" s="16">
        <f t="shared" si="36"/>
        <v>6.4082024991989747E-3</v>
      </c>
      <c r="G289" s="16">
        <f t="shared" si="38"/>
        <v>19</v>
      </c>
      <c r="H289" s="16">
        <f t="shared" si="37"/>
        <v>7.4189769621241701E-3</v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2</v>
      </c>
      <c r="D291" s="15">
        <v>1</v>
      </c>
      <c r="E291" s="16">
        <f t="shared" si="35"/>
        <v>7.8094494338149163E-4</v>
      </c>
      <c r="F291" s="16">
        <f t="shared" si="36"/>
        <v>3.2041012495994872E-4</v>
      </c>
      <c r="G291" s="16">
        <f t="shared" si="38"/>
        <v>-0.5</v>
      </c>
      <c r="H291" s="16">
        <f t="shared" si="37"/>
        <v>-3.9047247169074581E-4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2</v>
      </c>
      <c r="D293" s="15">
        <v>1</v>
      </c>
      <c r="E293" s="16">
        <f t="shared" si="35"/>
        <v>7.8094494338149163E-4</v>
      </c>
      <c r="F293" s="16">
        <f t="shared" si="36"/>
        <v>3.2041012495994872E-4</v>
      </c>
      <c r="G293" s="16">
        <f t="shared" si="38"/>
        <v>-0.5</v>
      </c>
      <c r="H293" s="16">
        <f t="shared" si="37"/>
        <v>-3.9047247169074581E-4</v>
      </c>
    </row>
    <row r="294" spans="1:8" x14ac:dyDescent="0.2">
      <c r="A294" s="13"/>
      <c r="B294" s="14" t="s">
        <v>276</v>
      </c>
      <c r="C294" s="15">
        <v>4</v>
      </c>
      <c r="D294" s="15">
        <v>1</v>
      </c>
      <c r="E294" s="16">
        <f t="shared" si="35"/>
        <v>1.5618898867629833E-3</v>
      </c>
      <c r="F294" s="16">
        <f t="shared" si="36"/>
        <v>3.2041012495994872E-4</v>
      </c>
      <c r="G294" s="16">
        <f t="shared" si="38"/>
        <v>-0.75</v>
      </c>
      <c r="H294" s="16">
        <f t="shared" si="37"/>
        <v>-1.1714174150722375E-3</v>
      </c>
    </row>
    <row r="295" spans="1:8" x14ac:dyDescent="0.2">
      <c r="A295" s="13"/>
      <c r="B295" s="14" t="s">
        <v>277</v>
      </c>
      <c r="C295" s="15">
        <v>0</v>
      </c>
      <c r="D295" s="15">
        <v>1</v>
      </c>
      <c r="E295" s="16" t="str">
        <f t="shared" si="35"/>
        <v/>
      </c>
      <c r="F295" s="16">
        <f t="shared" si="36"/>
        <v>3.2041012495994872E-4</v>
      </c>
      <c r="G295" s="16">
        <f t="shared" si="38"/>
        <v>1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1</v>
      </c>
      <c r="E296" s="16" t="str">
        <f t="shared" si="35"/>
        <v/>
      </c>
      <c r="F296" s="16">
        <f t="shared" si="36"/>
        <v>3.2041012495994872E-4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1</v>
      </c>
      <c r="D297" s="15">
        <v>0</v>
      </c>
      <c r="E297" s="16">
        <f t="shared" si="35"/>
        <v>3.9047247169074581E-4</v>
      </c>
      <c r="F297" s="16" t="str">
        <f t="shared" si="36"/>
        <v/>
      </c>
      <c r="G297" s="16">
        <f t="shared" si="38"/>
        <v>-1</v>
      </c>
      <c r="H297" s="16">
        <f t="shared" si="37"/>
        <v>-3.9047247169074581E-4</v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4</v>
      </c>
      <c r="D300" s="15">
        <v>1</v>
      </c>
      <c r="E300" s="16">
        <f t="shared" si="35"/>
        <v>1.5618898867629833E-3</v>
      </c>
      <c r="F300" s="16">
        <f t="shared" si="36"/>
        <v>3.2041012495994872E-4</v>
      </c>
      <c r="G300" s="16">
        <f t="shared" si="38"/>
        <v>-0.75</v>
      </c>
      <c r="H300" s="16">
        <f t="shared" si="37"/>
        <v>-1.1714174150722375E-3</v>
      </c>
    </row>
    <row r="301" spans="1:8" x14ac:dyDescent="0.2">
      <c r="A301" s="13"/>
      <c r="B301" s="14" t="s">
        <v>283</v>
      </c>
      <c r="C301" s="15">
        <v>0</v>
      </c>
      <c r="D301" s="15">
        <v>56</v>
      </c>
      <c r="E301" s="16" t="str">
        <f t="shared" ref="E301:E332" si="39">+IF(C301=0,"",C301/C$173)</f>
        <v/>
      </c>
      <c r="F301" s="16">
        <f t="shared" ref="F301:F332" si="40">+IF(D301=0,"",D301/D$173)</f>
        <v>1.7942966997757128E-2</v>
      </c>
      <c r="G301" s="16">
        <f t="shared" si="38"/>
        <v>1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1</v>
      </c>
      <c r="E302" s="16" t="str">
        <f t="shared" si="39"/>
        <v/>
      </c>
      <c r="F302" s="16">
        <f t="shared" si="40"/>
        <v>3.2041012495994872E-4</v>
      </c>
      <c r="G302" s="16">
        <f t="shared" ref="G302:G333" si="42">+IF(AND(C302=0,D302=0)," ",IF(C302=0,1,IF(D302=0,-1,(D302-C302)/C302)))</f>
        <v>1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5</v>
      </c>
      <c r="D305" s="15">
        <v>35</v>
      </c>
      <c r="E305" s="16">
        <f t="shared" si="39"/>
        <v>1.952362358453729E-3</v>
      </c>
      <c r="F305" s="16">
        <f t="shared" si="40"/>
        <v>1.1214354373598205E-2</v>
      </c>
      <c r="G305" s="16">
        <f t="shared" si="42"/>
        <v>6</v>
      </c>
      <c r="H305" s="16">
        <f t="shared" si="41"/>
        <v>1.1714174150722373E-2</v>
      </c>
    </row>
    <row r="306" spans="1:8" x14ac:dyDescent="0.2">
      <c r="A306" s="13"/>
      <c r="B306" s="14" t="s">
        <v>288</v>
      </c>
      <c r="C306" s="15">
        <v>4</v>
      </c>
      <c r="D306" s="15">
        <v>3</v>
      </c>
      <c r="E306" s="16">
        <f t="shared" si="39"/>
        <v>1.5618898867629833E-3</v>
      </c>
      <c r="F306" s="16">
        <f t="shared" si="40"/>
        <v>9.6123037487984622E-4</v>
      </c>
      <c r="G306" s="16">
        <f t="shared" si="42"/>
        <v>-0.25</v>
      </c>
      <c r="H306" s="16">
        <f t="shared" si="41"/>
        <v>-3.9047247169074581E-4</v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188</v>
      </c>
      <c r="D308" s="15">
        <v>221</v>
      </c>
      <c r="E308" s="16">
        <f t="shared" si="39"/>
        <v>7.340882467786021E-2</v>
      </c>
      <c r="F308" s="16">
        <f t="shared" si="40"/>
        <v>7.0810637616148669E-2</v>
      </c>
      <c r="G308" s="16">
        <f t="shared" si="42"/>
        <v>0.17553191489361702</v>
      </c>
      <c r="H308" s="16">
        <f t="shared" si="41"/>
        <v>1.2885591565794611E-2</v>
      </c>
    </row>
    <row r="309" spans="1:8" x14ac:dyDescent="0.2">
      <c r="A309" s="13"/>
      <c r="B309" s="14" t="s">
        <v>291</v>
      </c>
      <c r="C309" s="15">
        <v>0</v>
      </c>
      <c r="D309" s="15">
        <v>1</v>
      </c>
      <c r="E309" s="16" t="str">
        <f t="shared" si="39"/>
        <v/>
      </c>
      <c r="F309" s="16">
        <f t="shared" si="40"/>
        <v>3.2041012495994872E-4</v>
      </c>
      <c r="G309" s="16">
        <f t="shared" si="42"/>
        <v>1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8</v>
      </c>
      <c r="D310" s="15">
        <v>0</v>
      </c>
      <c r="E310" s="16">
        <f t="shared" si="39"/>
        <v>3.1237797735259665E-3</v>
      </c>
      <c r="F310" s="16" t="str">
        <f t="shared" si="40"/>
        <v/>
      </c>
      <c r="G310" s="16">
        <f t="shared" si="42"/>
        <v>-1</v>
      </c>
      <c r="H310" s="16">
        <f t="shared" si="41"/>
        <v>-3.1237797735259665E-3</v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2</v>
      </c>
      <c r="D313" s="15">
        <v>1</v>
      </c>
      <c r="E313" s="16">
        <f t="shared" si="39"/>
        <v>7.8094494338149163E-4</v>
      </c>
      <c r="F313" s="16">
        <f t="shared" si="40"/>
        <v>3.2041012495994872E-4</v>
      </c>
      <c r="G313" s="16">
        <f t="shared" si="42"/>
        <v>-0.5</v>
      </c>
      <c r="H313" s="16">
        <f t="shared" si="41"/>
        <v>-3.9047247169074581E-4</v>
      </c>
    </row>
    <row r="314" spans="1:8" ht="25.5" x14ac:dyDescent="0.2">
      <c r="A314" s="13"/>
      <c r="B314" s="14" t="s">
        <v>296</v>
      </c>
      <c r="C314" s="15">
        <v>1</v>
      </c>
      <c r="D314" s="15">
        <v>0</v>
      </c>
      <c r="E314" s="16">
        <f t="shared" si="39"/>
        <v>3.9047247169074581E-4</v>
      </c>
      <c r="F314" s="16" t="str">
        <f t="shared" si="40"/>
        <v/>
      </c>
      <c r="G314" s="16">
        <f t="shared" si="42"/>
        <v>-1</v>
      </c>
      <c r="H314" s="16">
        <f t="shared" si="41"/>
        <v>-3.9047247169074581E-4</v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2</v>
      </c>
      <c r="E317" s="16" t="str">
        <f t="shared" si="39"/>
        <v/>
      </c>
      <c r="F317" s="16">
        <f t="shared" si="40"/>
        <v>6.4082024991989745E-4</v>
      </c>
      <c r="G317" s="16">
        <f t="shared" si="42"/>
        <v>1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14</v>
      </c>
      <c r="D319" s="15">
        <v>29</v>
      </c>
      <c r="E319" s="16">
        <f t="shared" si="39"/>
        <v>5.4666146036704416E-3</v>
      </c>
      <c r="F319" s="16">
        <f t="shared" si="40"/>
        <v>9.2918936238385128E-3</v>
      </c>
      <c r="G319" s="16">
        <f t="shared" si="42"/>
        <v>1.0714285714285714</v>
      </c>
      <c r="H319" s="16">
        <f t="shared" si="41"/>
        <v>5.8570870753611873E-3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1</v>
      </c>
      <c r="D322" s="15">
        <v>1</v>
      </c>
      <c r="E322" s="16">
        <f t="shared" si="39"/>
        <v>3.9047247169074581E-4</v>
      </c>
      <c r="F322" s="16">
        <f t="shared" si="40"/>
        <v>3.2041012495994872E-4</v>
      </c>
      <c r="G322" s="16">
        <f t="shared" si="42"/>
        <v>0</v>
      </c>
      <c r="H322" s="16">
        <f t="shared" si="41"/>
        <v>0</v>
      </c>
    </row>
    <row r="323" spans="1:8" ht="38.25" x14ac:dyDescent="0.2">
      <c r="A323" s="13"/>
      <c r="B323" s="14" t="s">
        <v>305</v>
      </c>
      <c r="C323" s="15">
        <v>1</v>
      </c>
      <c r="D323" s="15">
        <v>2</v>
      </c>
      <c r="E323" s="16">
        <f t="shared" si="39"/>
        <v>3.9047247169074581E-4</v>
      </c>
      <c r="F323" s="16">
        <f t="shared" si="40"/>
        <v>6.4082024991989745E-4</v>
      </c>
      <c r="G323" s="16">
        <f t="shared" si="42"/>
        <v>1</v>
      </c>
      <c r="H323" s="16">
        <f t="shared" si="41"/>
        <v>3.9047247169074581E-4</v>
      </c>
    </row>
    <row r="324" spans="1:8" ht="25.5" x14ac:dyDescent="0.2">
      <c r="A324" s="13"/>
      <c r="B324" s="14" t="s">
        <v>306</v>
      </c>
      <c r="C324" s="15">
        <v>2</v>
      </c>
      <c r="D324" s="15">
        <v>1</v>
      </c>
      <c r="E324" s="16">
        <f t="shared" si="39"/>
        <v>7.8094494338149163E-4</v>
      </c>
      <c r="F324" s="16">
        <f t="shared" si="40"/>
        <v>3.2041012495994872E-4</v>
      </c>
      <c r="G324" s="16">
        <f t="shared" si="42"/>
        <v>-0.5</v>
      </c>
      <c r="H324" s="16">
        <f t="shared" si="41"/>
        <v>-3.9047247169074581E-4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1</v>
      </c>
      <c r="E327" s="16" t="str">
        <f t="shared" si="39"/>
        <v/>
      </c>
      <c r="F327" s="16">
        <f t="shared" si="40"/>
        <v>3.2041012495994872E-4</v>
      </c>
      <c r="G327" s="16">
        <f t="shared" si="42"/>
        <v>1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1</v>
      </c>
      <c r="D328" s="15">
        <v>55</v>
      </c>
      <c r="E328" s="16">
        <f t="shared" si="39"/>
        <v>3.9047247169074581E-4</v>
      </c>
      <c r="F328" s="16">
        <f t="shared" si="40"/>
        <v>1.7622556872797179E-2</v>
      </c>
      <c r="G328" s="16">
        <f t="shared" si="42"/>
        <v>54</v>
      </c>
      <c r="H328" s="16">
        <f t="shared" si="41"/>
        <v>2.1085513471300273E-2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1</v>
      </c>
      <c r="D333" s="15">
        <v>6</v>
      </c>
      <c r="E333" s="16">
        <f t="shared" ref="E333:E343" si="43">+IF(C333=0,"",C333/C$173)</f>
        <v>3.9047247169074581E-4</v>
      </c>
      <c r="F333" s="16">
        <f t="shared" ref="F333:F343" si="44">+IF(D333=0,"",D333/D$173)</f>
        <v>1.9224607497596924E-3</v>
      </c>
      <c r="G333" s="16">
        <f t="shared" si="42"/>
        <v>5</v>
      </c>
      <c r="H333" s="16">
        <f t="shared" ref="H333:H343" si="45">+IF(OR(AND(E333=""),(G333="")),"",E333*G333)</f>
        <v>1.952362358453729E-3</v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4</v>
      </c>
      <c r="D341" s="15">
        <v>1</v>
      </c>
      <c r="E341" s="16">
        <f t="shared" si="43"/>
        <v>1.5618898867629833E-3</v>
      </c>
      <c r="F341" s="16">
        <f t="shared" si="44"/>
        <v>3.2041012495994872E-4</v>
      </c>
      <c r="G341" s="16">
        <f t="shared" si="46"/>
        <v>-0.75</v>
      </c>
      <c r="H341" s="16">
        <f t="shared" si="45"/>
        <v>-1.1714174150722375E-3</v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2638</v>
      </c>
      <c r="D349" s="18">
        <f>SUM(D350:D576)</f>
        <v>3572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0.35405610310841545</v>
      </c>
      <c r="H349" s="19">
        <f t="shared" ref="H349:H412" si="49">+IF(OR(AND(E349=""),(G349="")),"",E349*G349)</f>
        <v>0.35405610310841545</v>
      </c>
    </row>
    <row r="350" spans="1:8" x14ac:dyDescent="0.2">
      <c r="A350" s="13"/>
      <c r="B350" s="14" t="s">
        <v>326</v>
      </c>
      <c r="C350" s="15">
        <v>22</v>
      </c>
      <c r="D350" s="15">
        <v>13</v>
      </c>
      <c r="E350" s="16">
        <f t="shared" si="47"/>
        <v>8.339651250947688E-3</v>
      </c>
      <c r="F350" s="16">
        <f t="shared" si="48"/>
        <v>3.6394176931690931E-3</v>
      </c>
      <c r="G350" s="16">
        <f t="shared" ref="G350:G413" si="50">+IF(AND(C350=0,D350=0)," ",IF(C350=0,1,IF(D350=0,-1,(D350-C350)/C350)))</f>
        <v>-0.40909090909090912</v>
      </c>
      <c r="H350" s="16">
        <f t="shared" si="49"/>
        <v>-3.4116755117513269E-3</v>
      </c>
    </row>
    <row r="351" spans="1:8" x14ac:dyDescent="0.2">
      <c r="A351" s="13"/>
      <c r="B351" s="14" t="s">
        <v>327</v>
      </c>
      <c r="C351" s="15">
        <v>3</v>
      </c>
      <c r="D351" s="15">
        <v>2</v>
      </c>
      <c r="E351" s="16">
        <f t="shared" si="47"/>
        <v>1.1372251705837756E-3</v>
      </c>
      <c r="F351" s="16">
        <f t="shared" si="48"/>
        <v>5.5991041433370661E-4</v>
      </c>
      <c r="G351" s="16">
        <f t="shared" si="50"/>
        <v>-0.33333333333333331</v>
      </c>
      <c r="H351" s="16">
        <f t="shared" si="49"/>
        <v>-3.7907505686125853E-4</v>
      </c>
    </row>
    <row r="352" spans="1:8" x14ac:dyDescent="0.2">
      <c r="A352" s="13"/>
      <c r="B352" s="14" t="s">
        <v>328</v>
      </c>
      <c r="C352" s="15">
        <v>2</v>
      </c>
      <c r="D352" s="15">
        <v>0</v>
      </c>
      <c r="E352" s="16">
        <f t="shared" si="47"/>
        <v>7.5815011372251705E-4</v>
      </c>
      <c r="F352" s="16" t="str">
        <f t="shared" si="48"/>
        <v/>
      </c>
      <c r="G352" s="16">
        <f t="shared" si="50"/>
        <v>-1</v>
      </c>
      <c r="H352" s="16">
        <f t="shared" si="49"/>
        <v>-7.5815011372251705E-4</v>
      </c>
    </row>
    <row r="353" spans="1:8" x14ac:dyDescent="0.2">
      <c r="A353" s="13"/>
      <c r="B353" s="14" t="s">
        <v>329</v>
      </c>
      <c r="C353" s="15">
        <v>0</v>
      </c>
      <c r="D353" s="15">
        <v>1</v>
      </c>
      <c r="E353" s="16" t="str">
        <f t="shared" si="47"/>
        <v/>
      </c>
      <c r="F353" s="16">
        <f t="shared" si="48"/>
        <v>2.7995520716685331E-4</v>
      </c>
      <c r="G353" s="16">
        <f t="shared" si="50"/>
        <v>1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4</v>
      </c>
      <c r="E354" s="16" t="str">
        <f t="shared" si="47"/>
        <v/>
      </c>
      <c r="F354" s="16">
        <f t="shared" si="48"/>
        <v>1.1198208286674132E-3</v>
      </c>
      <c r="G354" s="16">
        <f t="shared" si="50"/>
        <v>1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275</v>
      </c>
      <c r="D355" s="15">
        <v>321</v>
      </c>
      <c r="E355" s="16">
        <f t="shared" si="47"/>
        <v>0.10424564063684609</v>
      </c>
      <c r="F355" s="16">
        <f t="shared" si="48"/>
        <v>8.9865621500559906E-2</v>
      </c>
      <c r="G355" s="16">
        <f t="shared" si="50"/>
        <v>0.16727272727272727</v>
      </c>
      <c r="H355" s="16">
        <f t="shared" si="49"/>
        <v>1.7437452615617893E-2</v>
      </c>
    </row>
    <row r="356" spans="1:8" x14ac:dyDescent="0.2">
      <c r="A356" s="13"/>
      <c r="B356" s="14" t="s">
        <v>332</v>
      </c>
      <c r="C356" s="15">
        <v>5</v>
      </c>
      <c r="D356" s="15">
        <v>4</v>
      </c>
      <c r="E356" s="16">
        <f t="shared" si="47"/>
        <v>1.8953752843062926E-3</v>
      </c>
      <c r="F356" s="16">
        <f t="shared" si="48"/>
        <v>1.1198208286674132E-3</v>
      </c>
      <c r="G356" s="16">
        <f t="shared" si="50"/>
        <v>-0.2</v>
      </c>
      <c r="H356" s="16">
        <f t="shared" si="49"/>
        <v>-3.7907505686125853E-4</v>
      </c>
    </row>
    <row r="357" spans="1:8" x14ac:dyDescent="0.2">
      <c r="A357" s="13"/>
      <c r="B357" s="14" t="s">
        <v>333</v>
      </c>
      <c r="C357" s="15">
        <v>2</v>
      </c>
      <c r="D357" s="15">
        <v>1</v>
      </c>
      <c r="E357" s="16">
        <f t="shared" si="47"/>
        <v>7.5815011372251705E-4</v>
      </c>
      <c r="F357" s="16">
        <f t="shared" si="48"/>
        <v>2.7995520716685331E-4</v>
      </c>
      <c r="G357" s="16">
        <f t="shared" si="50"/>
        <v>-0.5</v>
      </c>
      <c r="H357" s="16">
        <f t="shared" si="49"/>
        <v>-3.7907505686125853E-4</v>
      </c>
    </row>
    <row r="358" spans="1:8" x14ac:dyDescent="0.2">
      <c r="A358" s="13"/>
      <c r="B358" s="14" t="s">
        <v>334</v>
      </c>
      <c r="C358" s="15">
        <v>1</v>
      </c>
      <c r="D358" s="15">
        <v>1</v>
      </c>
      <c r="E358" s="16">
        <f t="shared" si="47"/>
        <v>3.7907505686125853E-4</v>
      </c>
      <c r="F358" s="16">
        <f t="shared" si="48"/>
        <v>2.7995520716685331E-4</v>
      </c>
      <c r="G358" s="16">
        <f t="shared" si="50"/>
        <v>0</v>
      </c>
      <c r="H358" s="16">
        <f t="shared" si="49"/>
        <v>0</v>
      </c>
    </row>
    <row r="359" spans="1:8" x14ac:dyDescent="0.2">
      <c r="A359" s="13"/>
      <c r="B359" s="14" t="s">
        <v>335</v>
      </c>
      <c r="C359" s="15">
        <v>2</v>
      </c>
      <c r="D359" s="15">
        <v>1</v>
      </c>
      <c r="E359" s="16">
        <f t="shared" si="47"/>
        <v>7.5815011372251705E-4</v>
      </c>
      <c r="F359" s="16">
        <f t="shared" si="48"/>
        <v>2.7995520716685331E-4</v>
      </c>
      <c r="G359" s="16">
        <f t="shared" si="50"/>
        <v>-0.5</v>
      </c>
      <c r="H359" s="16">
        <f t="shared" si="49"/>
        <v>-3.7907505686125853E-4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155</v>
      </c>
      <c r="D361" s="15">
        <v>355</v>
      </c>
      <c r="E361" s="16">
        <f t="shared" si="47"/>
        <v>5.8756633813495072E-2</v>
      </c>
      <c r="F361" s="16">
        <f t="shared" si="48"/>
        <v>9.9384098544232927E-2</v>
      </c>
      <c r="G361" s="16">
        <f t="shared" si="50"/>
        <v>1.2903225806451613</v>
      </c>
      <c r="H361" s="16">
        <f t="shared" si="49"/>
        <v>7.5815011372251703E-2</v>
      </c>
    </row>
    <row r="362" spans="1:8" x14ac:dyDescent="0.2">
      <c r="A362" s="13"/>
      <c r="B362" s="14" t="s">
        <v>338</v>
      </c>
      <c r="C362" s="15">
        <v>84</v>
      </c>
      <c r="D362" s="15">
        <v>47</v>
      </c>
      <c r="E362" s="16">
        <f t="shared" si="47"/>
        <v>3.1842304776345719E-2</v>
      </c>
      <c r="F362" s="16">
        <f t="shared" si="48"/>
        <v>1.3157894736842105E-2</v>
      </c>
      <c r="G362" s="16">
        <f t="shared" si="50"/>
        <v>-0.44047619047619047</v>
      </c>
      <c r="H362" s="16">
        <f t="shared" si="49"/>
        <v>-1.4025777103866566E-2</v>
      </c>
    </row>
    <row r="363" spans="1:8" x14ac:dyDescent="0.2">
      <c r="A363" s="13"/>
      <c r="B363" s="14" t="s">
        <v>339</v>
      </c>
      <c r="C363" s="15">
        <v>1</v>
      </c>
      <c r="D363" s="15">
        <v>1</v>
      </c>
      <c r="E363" s="16">
        <f t="shared" si="47"/>
        <v>3.7907505686125853E-4</v>
      </c>
      <c r="F363" s="16">
        <f t="shared" si="48"/>
        <v>2.7995520716685331E-4</v>
      </c>
      <c r="G363" s="16">
        <f t="shared" si="50"/>
        <v>0</v>
      </c>
      <c r="H363" s="16">
        <f t="shared" si="49"/>
        <v>0</v>
      </c>
    </row>
    <row r="364" spans="1:8" x14ac:dyDescent="0.2">
      <c r="A364" s="13"/>
      <c r="B364" s="14" t="s">
        <v>340</v>
      </c>
      <c r="C364" s="15">
        <v>103</v>
      </c>
      <c r="D364" s="15">
        <v>99</v>
      </c>
      <c r="E364" s="16">
        <f t="shared" si="47"/>
        <v>3.9044730856709627E-2</v>
      </c>
      <c r="F364" s="16">
        <f t="shared" si="48"/>
        <v>2.7715565509518477E-2</v>
      </c>
      <c r="G364" s="16">
        <f t="shared" si="50"/>
        <v>-3.8834951456310676E-2</v>
      </c>
      <c r="H364" s="16">
        <f t="shared" si="49"/>
        <v>-1.5163002274450339E-3</v>
      </c>
    </row>
    <row r="365" spans="1:8" x14ac:dyDescent="0.2">
      <c r="A365" s="13"/>
      <c r="B365" s="14" t="s">
        <v>341</v>
      </c>
      <c r="C365" s="15">
        <v>10</v>
      </c>
      <c r="D365" s="15">
        <v>18</v>
      </c>
      <c r="E365" s="16">
        <f t="shared" si="47"/>
        <v>3.7907505686125853E-3</v>
      </c>
      <c r="F365" s="16">
        <f t="shared" si="48"/>
        <v>5.0391937290033594E-3</v>
      </c>
      <c r="G365" s="16">
        <f t="shared" si="50"/>
        <v>0.8</v>
      </c>
      <c r="H365" s="16">
        <f t="shared" si="49"/>
        <v>3.0326004548900682E-3</v>
      </c>
    </row>
    <row r="366" spans="1:8" x14ac:dyDescent="0.2">
      <c r="A366" s="13"/>
      <c r="B366" s="14" t="s">
        <v>342</v>
      </c>
      <c r="C366" s="15">
        <v>142</v>
      </c>
      <c r="D366" s="15">
        <v>114</v>
      </c>
      <c r="E366" s="16">
        <f t="shared" si="47"/>
        <v>5.3828658074298714E-2</v>
      </c>
      <c r="F366" s="16">
        <f t="shared" si="48"/>
        <v>3.1914893617021274E-2</v>
      </c>
      <c r="G366" s="16">
        <f t="shared" si="50"/>
        <v>-0.19718309859154928</v>
      </c>
      <c r="H366" s="16">
        <f t="shared" si="49"/>
        <v>-1.061410159211524E-2</v>
      </c>
    </row>
    <row r="367" spans="1:8" x14ac:dyDescent="0.2">
      <c r="A367" s="13"/>
      <c r="B367" s="14" t="s">
        <v>343</v>
      </c>
      <c r="C367" s="15">
        <v>0</v>
      </c>
      <c r="D367" s="15">
        <v>1</v>
      </c>
      <c r="E367" s="16" t="str">
        <f t="shared" si="47"/>
        <v/>
      </c>
      <c r="F367" s="16">
        <f t="shared" si="48"/>
        <v>2.7995520716685331E-4</v>
      </c>
      <c r="G367" s="16">
        <f t="shared" si="50"/>
        <v>1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121</v>
      </c>
      <c r="D369" s="15">
        <v>210</v>
      </c>
      <c r="E369" s="16">
        <f t="shared" si="47"/>
        <v>4.5868081880212283E-2</v>
      </c>
      <c r="F369" s="16">
        <f t="shared" si="48"/>
        <v>5.8790593505039193E-2</v>
      </c>
      <c r="G369" s="16">
        <f t="shared" si="50"/>
        <v>0.73553719008264462</v>
      </c>
      <c r="H369" s="16">
        <f t="shared" si="49"/>
        <v>3.373768006065201E-2</v>
      </c>
    </row>
    <row r="370" spans="1:8" x14ac:dyDescent="0.2">
      <c r="A370" s="13"/>
      <c r="B370" s="14" t="s">
        <v>346</v>
      </c>
      <c r="C370" s="15">
        <v>10</v>
      </c>
      <c r="D370" s="15">
        <v>0</v>
      </c>
      <c r="E370" s="16">
        <f t="shared" si="47"/>
        <v>3.7907505686125853E-3</v>
      </c>
      <c r="F370" s="16" t="str">
        <f t="shared" si="48"/>
        <v/>
      </c>
      <c r="G370" s="16">
        <f t="shared" si="50"/>
        <v>-1</v>
      </c>
      <c r="H370" s="16">
        <f t="shared" si="49"/>
        <v>-3.7907505686125853E-3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2</v>
      </c>
      <c r="D372" s="15">
        <v>2</v>
      </c>
      <c r="E372" s="16">
        <f t="shared" si="47"/>
        <v>7.5815011372251705E-4</v>
      </c>
      <c r="F372" s="16">
        <f t="shared" si="48"/>
        <v>5.5991041433370661E-4</v>
      </c>
      <c r="G372" s="16">
        <f t="shared" si="50"/>
        <v>0</v>
      </c>
      <c r="H372" s="16">
        <f t="shared" si="49"/>
        <v>0</v>
      </c>
    </row>
    <row r="373" spans="1:8" x14ac:dyDescent="0.2">
      <c r="A373" s="13"/>
      <c r="B373" s="14" t="s">
        <v>349</v>
      </c>
      <c r="C373" s="15">
        <v>31</v>
      </c>
      <c r="D373" s="15">
        <v>41</v>
      </c>
      <c r="E373" s="16">
        <f t="shared" si="47"/>
        <v>1.1751326762699014E-2</v>
      </c>
      <c r="F373" s="16">
        <f t="shared" si="48"/>
        <v>1.1478163493840985E-2</v>
      </c>
      <c r="G373" s="16">
        <f t="shared" si="50"/>
        <v>0.32258064516129031</v>
      </c>
      <c r="H373" s="16">
        <f t="shared" si="49"/>
        <v>3.7907505686125853E-3</v>
      </c>
    </row>
    <row r="374" spans="1:8" x14ac:dyDescent="0.2">
      <c r="A374" s="13"/>
      <c r="B374" s="14" t="s">
        <v>350</v>
      </c>
      <c r="C374" s="15">
        <v>1</v>
      </c>
      <c r="D374" s="15">
        <v>1</v>
      </c>
      <c r="E374" s="16">
        <f t="shared" si="47"/>
        <v>3.7907505686125853E-4</v>
      </c>
      <c r="F374" s="16">
        <f t="shared" si="48"/>
        <v>2.7995520716685331E-4</v>
      </c>
      <c r="G374" s="16">
        <f t="shared" si="50"/>
        <v>0</v>
      </c>
      <c r="H374" s="16">
        <f t="shared" si="49"/>
        <v>0</v>
      </c>
    </row>
    <row r="375" spans="1:8" x14ac:dyDescent="0.2">
      <c r="A375" s="13"/>
      <c r="B375" s="14" t="s">
        <v>351</v>
      </c>
      <c r="C375" s="15">
        <v>0</v>
      </c>
      <c r="D375" s="15">
        <v>1</v>
      </c>
      <c r="E375" s="16" t="str">
        <f t="shared" si="47"/>
        <v/>
      </c>
      <c r="F375" s="16">
        <f t="shared" si="48"/>
        <v>2.7995520716685331E-4</v>
      </c>
      <c r="G375" s="16">
        <f t="shared" si="50"/>
        <v>1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1</v>
      </c>
      <c r="D378" s="15">
        <v>0</v>
      </c>
      <c r="E378" s="16">
        <f t="shared" si="47"/>
        <v>3.7907505686125853E-4</v>
      </c>
      <c r="F378" s="16" t="str">
        <f t="shared" si="48"/>
        <v/>
      </c>
      <c r="G378" s="16">
        <f t="shared" si="50"/>
        <v>-1</v>
      </c>
      <c r="H378" s="16">
        <f t="shared" si="49"/>
        <v>-3.7907505686125853E-4</v>
      </c>
    </row>
    <row r="379" spans="1:8" x14ac:dyDescent="0.2">
      <c r="A379" s="13"/>
      <c r="B379" s="14" t="s">
        <v>355</v>
      </c>
      <c r="C379" s="15">
        <v>2</v>
      </c>
      <c r="D379" s="15">
        <v>0</v>
      </c>
      <c r="E379" s="16">
        <f t="shared" si="47"/>
        <v>7.5815011372251705E-4</v>
      </c>
      <c r="F379" s="16" t="str">
        <f t="shared" si="48"/>
        <v/>
      </c>
      <c r="G379" s="16">
        <f t="shared" si="50"/>
        <v>-1</v>
      </c>
      <c r="H379" s="16">
        <f t="shared" si="49"/>
        <v>-7.5815011372251705E-4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34</v>
      </c>
      <c r="E380" s="16" t="str">
        <f t="shared" si="47"/>
        <v/>
      </c>
      <c r="F380" s="16">
        <f t="shared" si="48"/>
        <v>9.5184770436730123E-3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7</v>
      </c>
      <c r="E382" s="16" t="str">
        <f t="shared" si="47"/>
        <v/>
      </c>
      <c r="F382" s="16">
        <f t="shared" si="48"/>
        <v>1.9596864501679732E-3</v>
      </c>
      <c r="G382" s="16">
        <f t="shared" si="50"/>
        <v>1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63</v>
      </c>
      <c r="D383" s="15">
        <v>111</v>
      </c>
      <c r="E383" s="16">
        <f t="shared" si="47"/>
        <v>2.3881728582259287E-2</v>
      </c>
      <c r="F383" s="16">
        <f t="shared" si="48"/>
        <v>3.1075027995520716E-2</v>
      </c>
      <c r="G383" s="16">
        <f t="shared" si="50"/>
        <v>0.76190476190476186</v>
      </c>
      <c r="H383" s="16">
        <f t="shared" si="49"/>
        <v>1.8195602729340409E-2</v>
      </c>
    </row>
    <row r="384" spans="1:8" x14ac:dyDescent="0.2">
      <c r="A384" s="13"/>
      <c r="B384" s="14" t="s">
        <v>360</v>
      </c>
      <c r="C384" s="15">
        <v>42</v>
      </c>
      <c r="D384" s="15">
        <v>44</v>
      </c>
      <c r="E384" s="16">
        <f t="shared" si="47"/>
        <v>1.5921152388172859E-2</v>
      </c>
      <c r="F384" s="16">
        <f t="shared" si="48"/>
        <v>1.2318029115341545E-2</v>
      </c>
      <c r="G384" s="16">
        <f t="shared" si="50"/>
        <v>4.7619047619047616E-2</v>
      </c>
      <c r="H384" s="16">
        <f t="shared" si="49"/>
        <v>7.5815011372251705E-4</v>
      </c>
    </row>
    <row r="385" spans="1:8" x14ac:dyDescent="0.2">
      <c r="A385" s="13"/>
      <c r="B385" s="14" t="s">
        <v>361</v>
      </c>
      <c r="C385" s="15">
        <v>5</v>
      </c>
      <c r="D385" s="15">
        <v>4</v>
      </c>
      <c r="E385" s="16">
        <f t="shared" si="47"/>
        <v>1.8953752843062926E-3</v>
      </c>
      <c r="F385" s="16">
        <f t="shared" si="48"/>
        <v>1.1198208286674132E-3</v>
      </c>
      <c r="G385" s="16">
        <f t="shared" si="50"/>
        <v>-0.2</v>
      </c>
      <c r="H385" s="16">
        <f t="shared" si="49"/>
        <v>-3.7907505686125853E-4</v>
      </c>
    </row>
    <row r="386" spans="1:8" x14ac:dyDescent="0.2">
      <c r="A386" s="13"/>
      <c r="B386" s="14" t="s">
        <v>362</v>
      </c>
      <c r="C386" s="15">
        <v>2</v>
      </c>
      <c r="D386" s="15">
        <v>15</v>
      </c>
      <c r="E386" s="16">
        <f t="shared" si="47"/>
        <v>7.5815011372251705E-4</v>
      </c>
      <c r="F386" s="16">
        <f t="shared" si="48"/>
        <v>4.1993281075027996E-3</v>
      </c>
      <c r="G386" s="16">
        <f t="shared" si="50"/>
        <v>6.5</v>
      </c>
      <c r="H386" s="16">
        <f t="shared" si="49"/>
        <v>4.9279757391963606E-3</v>
      </c>
    </row>
    <row r="387" spans="1:8" x14ac:dyDescent="0.2">
      <c r="A387" s="13"/>
      <c r="B387" s="14" t="s">
        <v>363</v>
      </c>
      <c r="C387" s="15">
        <v>2</v>
      </c>
      <c r="D387" s="15">
        <v>1</v>
      </c>
      <c r="E387" s="16">
        <f t="shared" si="47"/>
        <v>7.5815011372251705E-4</v>
      </c>
      <c r="F387" s="16">
        <f t="shared" si="48"/>
        <v>2.7995520716685331E-4</v>
      </c>
      <c r="G387" s="16">
        <f t="shared" si="50"/>
        <v>-0.5</v>
      </c>
      <c r="H387" s="16">
        <f t="shared" si="49"/>
        <v>-3.7907505686125853E-4</v>
      </c>
    </row>
    <row r="388" spans="1:8" x14ac:dyDescent="0.2">
      <c r="A388" s="13"/>
      <c r="B388" s="14" t="s">
        <v>364</v>
      </c>
      <c r="C388" s="15">
        <v>10</v>
      </c>
      <c r="D388" s="15">
        <v>15</v>
      </c>
      <c r="E388" s="16">
        <f t="shared" si="47"/>
        <v>3.7907505686125853E-3</v>
      </c>
      <c r="F388" s="16">
        <f t="shared" si="48"/>
        <v>4.1993281075027996E-3</v>
      </c>
      <c r="G388" s="16">
        <f t="shared" si="50"/>
        <v>0.5</v>
      </c>
      <c r="H388" s="16">
        <f t="shared" si="49"/>
        <v>1.8953752843062926E-3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91</v>
      </c>
      <c r="D391" s="15">
        <v>137</v>
      </c>
      <c r="E391" s="16">
        <f t="shared" si="47"/>
        <v>3.4495830174374527E-2</v>
      </c>
      <c r="F391" s="16">
        <f t="shared" si="48"/>
        <v>3.8353863381858901E-2</v>
      </c>
      <c r="G391" s="16">
        <f t="shared" si="50"/>
        <v>0.50549450549450547</v>
      </c>
      <c r="H391" s="16">
        <f t="shared" si="49"/>
        <v>1.7437452615617893E-2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7</v>
      </c>
      <c r="E393" s="16" t="str">
        <f t="shared" si="47"/>
        <v/>
      </c>
      <c r="F393" s="16">
        <f t="shared" si="48"/>
        <v>1.9596864501679732E-3</v>
      </c>
      <c r="G393" s="16">
        <f t="shared" si="50"/>
        <v>1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206</v>
      </c>
      <c r="D395" s="15">
        <v>135</v>
      </c>
      <c r="E395" s="16">
        <f t="shared" si="47"/>
        <v>7.8089461713419253E-2</v>
      </c>
      <c r="F395" s="16">
        <f t="shared" si="48"/>
        <v>3.7793952967525198E-2</v>
      </c>
      <c r="G395" s="16">
        <f t="shared" si="50"/>
        <v>-0.3446601941747573</v>
      </c>
      <c r="H395" s="16">
        <f t="shared" si="49"/>
        <v>-2.6914329037149354E-2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1</v>
      </c>
      <c r="E396" s="16" t="str">
        <f t="shared" si="47"/>
        <v/>
      </c>
      <c r="F396" s="16">
        <f t="shared" si="48"/>
        <v>2.7995520716685331E-4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76</v>
      </c>
      <c r="D397" s="15">
        <v>133</v>
      </c>
      <c r="E397" s="16">
        <f t="shared" si="47"/>
        <v>2.8809704321455649E-2</v>
      </c>
      <c r="F397" s="16">
        <f t="shared" si="48"/>
        <v>3.7234042553191488E-2</v>
      </c>
      <c r="G397" s="16">
        <f t="shared" si="50"/>
        <v>0.75</v>
      </c>
      <c r="H397" s="16">
        <f t="shared" si="49"/>
        <v>2.1607278241091737E-2</v>
      </c>
    </row>
    <row r="398" spans="1:8" x14ac:dyDescent="0.2">
      <c r="A398" s="13"/>
      <c r="B398" s="14" t="s">
        <v>374</v>
      </c>
      <c r="C398" s="15">
        <v>153</v>
      </c>
      <c r="D398" s="15">
        <v>274</v>
      </c>
      <c r="E398" s="16">
        <f t="shared" si="47"/>
        <v>5.7998483699772556E-2</v>
      </c>
      <c r="F398" s="16">
        <f t="shared" si="48"/>
        <v>7.6707726763717801E-2</v>
      </c>
      <c r="G398" s="16">
        <f t="shared" si="50"/>
        <v>0.79084967320261434</v>
      </c>
      <c r="H398" s="16">
        <f t="shared" si="49"/>
        <v>4.5868081880212283E-2</v>
      </c>
    </row>
    <row r="399" spans="1:8" x14ac:dyDescent="0.2">
      <c r="A399" s="13"/>
      <c r="B399" s="14" t="s">
        <v>375</v>
      </c>
      <c r="C399" s="15">
        <v>29</v>
      </c>
      <c r="D399" s="15">
        <v>69</v>
      </c>
      <c r="E399" s="16">
        <f t="shared" si="47"/>
        <v>1.0993176648976498E-2</v>
      </c>
      <c r="F399" s="16">
        <f t="shared" si="48"/>
        <v>1.931690929451288E-2</v>
      </c>
      <c r="G399" s="16">
        <f t="shared" si="50"/>
        <v>1.3793103448275863</v>
      </c>
      <c r="H399" s="16">
        <f t="shared" si="49"/>
        <v>1.5163002274450343E-2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3</v>
      </c>
      <c r="D401" s="15">
        <v>1</v>
      </c>
      <c r="E401" s="16">
        <f t="shared" si="47"/>
        <v>1.1372251705837756E-3</v>
      </c>
      <c r="F401" s="16">
        <f t="shared" si="48"/>
        <v>2.7995520716685331E-4</v>
      </c>
      <c r="G401" s="16">
        <f t="shared" si="50"/>
        <v>-0.66666666666666663</v>
      </c>
      <c r="H401" s="16">
        <f t="shared" si="49"/>
        <v>-7.5815011372251705E-4</v>
      </c>
    </row>
    <row r="402" spans="1:8" ht="25.5" x14ac:dyDescent="0.2">
      <c r="A402" s="13"/>
      <c r="B402" s="14" t="s">
        <v>378</v>
      </c>
      <c r="C402" s="15">
        <v>0</v>
      </c>
      <c r="D402" s="15">
        <v>2</v>
      </c>
      <c r="E402" s="16" t="str">
        <f t="shared" si="47"/>
        <v/>
      </c>
      <c r="F402" s="16">
        <f t="shared" si="48"/>
        <v>5.5991041433370661E-4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3</v>
      </c>
      <c r="D403" s="15">
        <v>4</v>
      </c>
      <c r="E403" s="16">
        <f t="shared" si="47"/>
        <v>1.1372251705837756E-3</v>
      </c>
      <c r="F403" s="16">
        <f t="shared" si="48"/>
        <v>1.1198208286674132E-3</v>
      </c>
      <c r="G403" s="16">
        <f t="shared" si="50"/>
        <v>0.33333333333333331</v>
      </c>
      <c r="H403" s="16">
        <f t="shared" si="49"/>
        <v>3.7907505686125853E-4</v>
      </c>
    </row>
    <row r="404" spans="1:8" x14ac:dyDescent="0.2">
      <c r="A404" s="13"/>
      <c r="B404" s="14" t="s">
        <v>380</v>
      </c>
      <c r="C404" s="15">
        <v>0</v>
      </c>
      <c r="D404" s="15">
        <v>96</v>
      </c>
      <c r="E404" s="16" t="str">
        <f t="shared" si="47"/>
        <v/>
      </c>
      <c r="F404" s="16">
        <f t="shared" si="48"/>
        <v>2.6875699888017916E-2</v>
      </c>
      <c r="G404" s="16">
        <f t="shared" si="50"/>
        <v>1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13</v>
      </c>
      <c r="D405" s="15">
        <v>0</v>
      </c>
      <c r="E405" s="16">
        <f t="shared" si="47"/>
        <v>4.9279757391963606E-3</v>
      </c>
      <c r="F405" s="16" t="str">
        <f t="shared" si="48"/>
        <v/>
      </c>
      <c r="G405" s="16">
        <f t="shared" si="50"/>
        <v>-1</v>
      </c>
      <c r="H405" s="16">
        <f t="shared" si="49"/>
        <v>-4.9279757391963606E-3</v>
      </c>
    </row>
    <row r="406" spans="1:8" x14ac:dyDescent="0.2">
      <c r="A406" s="13"/>
      <c r="B406" s="14" t="s">
        <v>382</v>
      </c>
      <c r="C406" s="15">
        <v>0</v>
      </c>
      <c r="D406" s="15">
        <v>1</v>
      </c>
      <c r="E406" s="16" t="str">
        <f t="shared" si="47"/>
        <v/>
      </c>
      <c r="F406" s="16">
        <f t="shared" si="48"/>
        <v>2.7995520716685331E-4</v>
      </c>
      <c r="G406" s="16">
        <f t="shared" si="50"/>
        <v>1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2</v>
      </c>
      <c r="E407" s="16" t="str">
        <f t="shared" si="47"/>
        <v/>
      </c>
      <c r="F407" s="16">
        <f t="shared" si="48"/>
        <v>5.5991041433370661E-4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4</v>
      </c>
      <c r="D408" s="15">
        <v>2</v>
      </c>
      <c r="E408" s="16">
        <f t="shared" si="47"/>
        <v>1.5163002274450341E-3</v>
      </c>
      <c r="F408" s="16">
        <f t="shared" si="48"/>
        <v>5.5991041433370661E-4</v>
      </c>
      <c r="G408" s="16">
        <f t="shared" si="50"/>
        <v>-0.5</v>
      </c>
      <c r="H408" s="16">
        <f t="shared" si="49"/>
        <v>-7.5815011372251705E-4</v>
      </c>
    </row>
    <row r="409" spans="1:8" x14ac:dyDescent="0.2">
      <c r="A409" s="13"/>
      <c r="B409" s="14" t="s">
        <v>385</v>
      </c>
      <c r="C409" s="15">
        <v>9</v>
      </c>
      <c r="D409" s="15">
        <v>17</v>
      </c>
      <c r="E409" s="16">
        <f t="shared" si="47"/>
        <v>3.4116755117513269E-3</v>
      </c>
      <c r="F409" s="16">
        <f t="shared" si="48"/>
        <v>4.7592385218365061E-3</v>
      </c>
      <c r="G409" s="16">
        <f t="shared" si="50"/>
        <v>0.88888888888888884</v>
      </c>
      <c r="H409" s="16">
        <f t="shared" si="49"/>
        <v>3.0326004548900682E-3</v>
      </c>
    </row>
    <row r="410" spans="1:8" x14ac:dyDescent="0.2">
      <c r="A410" s="13"/>
      <c r="B410" s="14" t="s">
        <v>386</v>
      </c>
      <c r="C410" s="15">
        <v>17</v>
      </c>
      <c r="D410" s="15">
        <v>27</v>
      </c>
      <c r="E410" s="16">
        <f t="shared" si="47"/>
        <v>6.4442759666413947E-3</v>
      </c>
      <c r="F410" s="16">
        <f t="shared" si="48"/>
        <v>7.5587905935050395E-3</v>
      </c>
      <c r="G410" s="16">
        <f t="shared" si="50"/>
        <v>0.58823529411764708</v>
      </c>
      <c r="H410" s="16">
        <f t="shared" si="49"/>
        <v>3.7907505686125853E-3</v>
      </c>
    </row>
    <row r="411" spans="1:8" x14ac:dyDescent="0.2">
      <c r="A411" s="13"/>
      <c r="B411" s="14" t="s">
        <v>387</v>
      </c>
      <c r="C411" s="15">
        <v>2</v>
      </c>
      <c r="D411" s="15">
        <v>2</v>
      </c>
      <c r="E411" s="16">
        <f t="shared" si="47"/>
        <v>7.5815011372251705E-4</v>
      </c>
      <c r="F411" s="16">
        <f t="shared" si="48"/>
        <v>5.5991041433370661E-4</v>
      </c>
      <c r="G411" s="16">
        <f t="shared" si="50"/>
        <v>0</v>
      </c>
      <c r="H411" s="16">
        <f t="shared" si="49"/>
        <v>0</v>
      </c>
    </row>
    <row r="412" spans="1:8" x14ac:dyDescent="0.2">
      <c r="A412" s="13"/>
      <c r="B412" s="14" t="s">
        <v>388</v>
      </c>
      <c r="C412" s="15">
        <v>5</v>
      </c>
      <c r="D412" s="15">
        <v>7</v>
      </c>
      <c r="E412" s="16">
        <f t="shared" si="47"/>
        <v>1.8953752843062926E-3</v>
      </c>
      <c r="F412" s="16">
        <f t="shared" si="48"/>
        <v>1.9596864501679732E-3</v>
      </c>
      <c r="G412" s="16">
        <f t="shared" si="50"/>
        <v>0.4</v>
      </c>
      <c r="H412" s="16">
        <f t="shared" si="49"/>
        <v>7.5815011372251705E-4</v>
      </c>
    </row>
    <row r="413" spans="1:8" x14ac:dyDescent="0.2">
      <c r="A413" s="13"/>
      <c r="B413" s="14" t="s">
        <v>389</v>
      </c>
      <c r="C413" s="15">
        <v>16</v>
      </c>
      <c r="D413" s="15">
        <v>4</v>
      </c>
      <c r="E413" s="16">
        <f t="shared" ref="E413:E476" si="51">+IF(C413=0,"",C413/C$349)</f>
        <v>6.0652009097801364E-3</v>
      </c>
      <c r="F413" s="16">
        <f t="shared" ref="F413:F476" si="52">+IF(D413=0,"",D413/D$349)</f>
        <v>1.1198208286674132E-3</v>
      </c>
      <c r="G413" s="16">
        <f t="shared" si="50"/>
        <v>-0.75</v>
      </c>
      <c r="H413" s="16">
        <f t="shared" ref="H413:H476" si="53">+IF(OR(AND(E413=""),(G413="")),"",E413*G413)</f>
        <v>-4.5489006823351023E-3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6</v>
      </c>
      <c r="E415" s="16" t="str">
        <f t="shared" si="51"/>
        <v/>
      </c>
      <c r="F415" s="16">
        <f t="shared" si="52"/>
        <v>1.6797312430011197E-3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5</v>
      </c>
      <c r="E416" s="16" t="str">
        <f t="shared" si="51"/>
        <v/>
      </c>
      <c r="F416" s="16">
        <f t="shared" si="52"/>
        <v>1.3997760358342665E-3</v>
      </c>
      <c r="G416" s="16">
        <f t="shared" si="54"/>
        <v>1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2</v>
      </c>
      <c r="E417" s="16" t="str">
        <f t="shared" si="51"/>
        <v/>
      </c>
      <c r="F417" s="16">
        <f t="shared" si="52"/>
        <v>5.5991041433370661E-4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4</v>
      </c>
      <c r="E418" s="16" t="str">
        <f t="shared" si="51"/>
        <v/>
      </c>
      <c r="F418" s="16">
        <f t="shared" si="52"/>
        <v>1.1198208286674132E-3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1</v>
      </c>
      <c r="D419" s="15">
        <v>25</v>
      </c>
      <c r="E419" s="16">
        <f t="shared" si="51"/>
        <v>3.7907505686125853E-4</v>
      </c>
      <c r="F419" s="16">
        <f t="shared" si="52"/>
        <v>6.998880179171333E-3</v>
      </c>
      <c r="G419" s="16">
        <f t="shared" si="54"/>
        <v>24</v>
      </c>
      <c r="H419" s="16">
        <f t="shared" si="53"/>
        <v>9.0978013646702046E-3</v>
      </c>
    </row>
    <row r="420" spans="1:8" x14ac:dyDescent="0.2">
      <c r="A420" s="13"/>
      <c r="B420" s="14" t="s">
        <v>396</v>
      </c>
      <c r="C420" s="15">
        <v>36</v>
      </c>
      <c r="D420" s="15">
        <v>86</v>
      </c>
      <c r="E420" s="16">
        <f t="shared" si="51"/>
        <v>1.3646702047005308E-2</v>
      </c>
      <c r="F420" s="16">
        <f t="shared" si="52"/>
        <v>2.4076147816349383E-2</v>
      </c>
      <c r="G420" s="16">
        <f t="shared" si="54"/>
        <v>1.3888888888888888</v>
      </c>
      <c r="H420" s="16">
        <f t="shared" si="53"/>
        <v>1.8953752843062926E-2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4</v>
      </c>
      <c r="D422" s="15">
        <v>0</v>
      </c>
      <c r="E422" s="16">
        <f t="shared" si="51"/>
        <v>1.5163002274450341E-3</v>
      </c>
      <c r="F422" s="16" t="str">
        <f t="shared" si="52"/>
        <v/>
      </c>
      <c r="G422" s="16">
        <f t="shared" si="54"/>
        <v>-1</v>
      </c>
      <c r="H422" s="16">
        <f t="shared" si="53"/>
        <v>-1.5163002274450341E-3</v>
      </c>
    </row>
    <row r="423" spans="1:8" x14ac:dyDescent="0.2">
      <c r="A423" s="13"/>
      <c r="B423" s="14" t="s">
        <v>399</v>
      </c>
      <c r="C423" s="15">
        <v>4</v>
      </c>
      <c r="D423" s="15">
        <v>4</v>
      </c>
      <c r="E423" s="16">
        <f t="shared" si="51"/>
        <v>1.5163002274450341E-3</v>
      </c>
      <c r="F423" s="16">
        <f t="shared" si="52"/>
        <v>1.1198208286674132E-3</v>
      </c>
      <c r="G423" s="16">
        <f t="shared" si="54"/>
        <v>0</v>
      </c>
      <c r="H423" s="16">
        <f t="shared" si="53"/>
        <v>0</v>
      </c>
    </row>
    <row r="424" spans="1:8" x14ac:dyDescent="0.2">
      <c r="A424" s="13"/>
      <c r="B424" s="14" t="s">
        <v>400</v>
      </c>
      <c r="C424" s="15">
        <v>14</v>
      </c>
      <c r="D424" s="15">
        <v>42</v>
      </c>
      <c r="E424" s="16">
        <f t="shared" si="51"/>
        <v>5.3070507960576198E-3</v>
      </c>
      <c r="F424" s="16">
        <f t="shared" si="52"/>
        <v>1.1758118701007838E-2</v>
      </c>
      <c r="G424" s="16">
        <f t="shared" si="54"/>
        <v>2</v>
      </c>
      <c r="H424" s="16">
        <f t="shared" si="53"/>
        <v>1.061410159211524E-2</v>
      </c>
    </row>
    <row r="425" spans="1:8" x14ac:dyDescent="0.2">
      <c r="A425" s="13"/>
      <c r="B425" s="14" t="s">
        <v>401</v>
      </c>
      <c r="C425" s="15">
        <v>1</v>
      </c>
      <c r="D425" s="15">
        <v>0</v>
      </c>
      <c r="E425" s="16">
        <f t="shared" si="51"/>
        <v>3.7907505686125853E-4</v>
      </c>
      <c r="F425" s="16" t="str">
        <f t="shared" si="52"/>
        <v/>
      </c>
      <c r="G425" s="16">
        <f t="shared" si="54"/>
        <v>-1</v>
      </c>
      <c r="H425" s="16">
        <f t="shared" si="53"/>
        <v>-3.7907505686125853E-4</v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16</v>
      </c>
      <c r="D428" s="15">
        <v>21</v>
      </c>
      <c r="E428" s="16">
        <f t="shared" si="51"/>
        <v>6.0652009097801364E-3</v>
      </c>
      <c r="F428" s="16">
        <f t="shared" si="52"/>
        <v>5.8790593505039191E-3</v>
      </c>
      <c r="G428" s="16">
        <f t="shared" si="54"/>
        <v>0.3125</v>
      </c>
      <c r="H428" s="16">
        <f t="shared" si="53"/>
        <v>1.8953752843062926E-3</v>
      </c>
    </row>
    <row r="429" spans="1:8" x14ac:dyDescent="0.2">
      <c r="A429" s="13"/>
      <c r="B429" s="14" t="s">
        <v>405</v>
      </c>
      <c r="C429" s="15">
        <v>2</v>
      </c>
      <c r="D429" s="15">
        <v>1</v>
      </c>
      <c r="E429" s="16">
        <f t="shared" si="51"/>
        <v>7.5815011372251705E-4</v>
      </c>
      <c r="F429" s="16">
        <f t="shared" si="52"/>
        <v>2.7995520716685331E-4</v>
      </c>
      <c r="G429" s="16">
        <f t="shared" si="54"/>
        <v>-0.5</v>
      </c>
      <c r="H429" s="16">
        <f t="shared" si="53"/>
        <v>-3.7907505686125853E-4</v>
      </c>
    </row>
    <row r="430" spans="1:8" x14ac:dyDescent="0.2">
      <c r="A430" s="13"/>
      <c r="B430" s="14" t="s">
        <v>406</v>
      </c>
      <c r="C430" s="15">
        <v>7</v>
      </c>
      <c r="D430" s="15">
        <v>0</v>
      </c>
      <c r="E430" s="16">
        <f t="shared" si="51"/>
        <v>2.6535253980288099E-3</v>
      </c>
      <c r="F430" s="16" t="str">
        <f t="shared" si="52"/>
        <v/>
      </c>
      <c r="G430" s="16">
        <f t="shared" si="54"/>
        <v>-1</v>
      </c>
      <c r="H430" s="16">
        <f t="shared" si="53"/>
        <v>-2.6535253980288099E-3</v>
      </c>
    </row>
    <row r="431" spans="1:8" ht="25.5" x14ac:dyDescent="0.2">
      <c r="A431" s="13"/>
      <c r="B431" s="14" t="s">
        <v>407</v>
      </c>
      <c r="C431" s="15">
        <v>0</v>
      </c>
      <c r="D431" s="15">
        <v>2</v>
      </c>
      <c r="E431" s="16" t="str">
        <f t="shared" si="51"/>
        <v/>
      </c>
      <c r="F431" s="16">
        <f t="shared" si="52"/>
        <v>5.5991041433370661E-4</v>
      </c>
      <c r="G431" s="16">
        <f t="shared" si="54"/>
        <v>1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6</v>
      </c>
      <c r="D432" s="15">
        <v>3</v>
      </c>
      <c r="E432" s="16">
        <f t="shared" si="51"/>
        <v>2.2744503411675512E-3</v>
      </c>
      <c r="F432" s="16">
        <f t="shared" si="52"/>
        <v>8.3986562150055986E-4</v>
      </c>
      <c r="G432" s="16">
        <f t="shared" si="54"/>
        <v>-0.5</v>
      </c>
      <c r="H432" s="16">
        <f t="shared" si="53"/>
        <v>-1.1372251705837756E-3</v>
      </c>
    </row>
    <row r="433" spans="1:8" x14ac:dyDescent="0.2">
      <c r="A433" s="13"/>
      <c r="B433" s="14" t="s">
        <v>409</v>
      </c>
      <c r="C433" s="15">
        <v>41</v>
      </c>
      <c r="D433" s="15">
        <v>60</v>
      </c>
      <c r="E433" s="16">
        <f t="shared" si="51"/>
        <v>1.5542077331311599E-2</v>
      </c>
      <c r="F433" s="16">
        <f t="shared" si="52"/>
        <v>1.6797312430011199E-2</v>
      </c>
      <c r="G433" s="16">
        <f t="shared" si="54"/>
        <v>0.46341463414634149</v>
      </c>
      <c r="H433" s="16">
        <f t="shared" si="53"/>
        <v>7.2024260803639122E-3</v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1</v>
      </c>
      <c r="E436" s="16" t="str">
        <f t="shared" si="51"/>
        <v/>
      </c>
      <c r="F436" s="16">
        <f t="shared" si="52"/>
        <v>2.7995520716685331E-4</v>
      </c>
      <c r="G436" s="16">
        <f t="shared" si="54"/>
        <v>1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1</v>
      </c>
      <c r="E438" s="16" t="str">
        <f t="shared" si="51"/>
        <v/>
      </c>
      <c r="F438" s="16">
        <f t="shared" si="52"/>
        <v>2.7995520716685331E-4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2</v>
      </c>
      <c r="D441" s="15">
        <v>7</v>
      </c>
      <c r="E441" s="16">
        <f t="shared" si="51"/>
        <v>7.5815011372251705E-4</v>
      </c>
      <c r="F441" s="16">
        <f t="shared" si="52"/>
        <v>1.9596864501679732E-3</v>
      </c>
      <c r="G441" s="16">
        <f t="shared" si="54"/>
        <v>2.5</v>
      </c>
      <c r="H441" s="16">
        <f t="shared" si="53"/>
        <v>1.8953752843062926E-3</v>
      </c>
    </row>
    <row r="442" spans="1:8" x14ac:dyDescent="0.2">
      <c r="A442" s="13"/>
      <c r="B442" s="14" t="s">
        <v>418</v>
      </c>
      <c r="C442" s="15">
        <v>6</v>
      </c>
      <c r="D442" s="15">
        <v>12</v>
      </c>
      <c r="E442" s="16">
        <f t="shared" si="51"/>
        <v>2.2744503411675512E-3</v>
      </c>
      <c r="F442" s="16">
        <f t="shared" si="52"/>
        <v>3.3594624860022394E-3</v>
      </c>
      <c r="G442" s="16">
        <f t="shared" si="54"/>
        <v>1</v>
      </c>
      <c r="H442" s="16">
        <f t="shared" si="53"/>
        <v>2.2744503411675512E-3</v>
      </c>
    </row>
    <row r="443" spans="1:8" x14ac:dyDescent="0.2">
      <c r="A443" s="13"/>
      <c r="B443" s="14" t="s">
        <v>419</v>
      </c>
      <c r="C443" s="15">
        <v>6</v>
      </c>
      <c r="D443" s="15">
        <v>15</v>
      </c>
      <c r="E443" s="16">
        <f t="shared" si="51"/>
        <v>2.2744503411675512E-3</v>
      </c>
      <c r="F443" s="16">
        <f t="shared" si="52"/>
        <v>4.1993281075027996E-3</v>
      </c>
      <c r="G443" s="16">
        <f t="shared" si="54"/>
        <v>1.5</v>
      </c>
      <c r="H443" s="16">
        <f t="shared" si="53"/>
        <v>3.4116755117513265E-3</v>
      </c>
    </row>
    <row r="444" spans="1:8" x14ac:dyDescent="0.2">
      <c r="A444" s="13"/>
      <c r="B444" s="14" t="s">
        <v>420</v>
      </c>
      <c r="C444" s="15">
        <v>125</v>
      </c>
      <c r="D444" s="15">
        <v>15</v>
      </c>
      <c r="E444" s="16">
        <f t="shared" si="51"/>
        <v>4.7384382107657316E-2</v>
      </c>
      <c r="F444" s="16">
        <f t="shared" si="52"/>
        <v>4.1993281075027996E-3</v>
      </c>
      <c r="G444" s="16">
        <f t="shared" si="54"/>
        <v>-0.88</v>
      </c>
      <c r="H444" s="16">
        <f t="shared" si="53"/>
        <v>-4.1698256254738442E-2</v>
      </c>
    </row>
    <row r="445" spans="1:8" x14ac:dyDescent="0.2">
      <c r="A445" s="13"/>
      <c r="B445" s="14" t="s">
        <v>421</v>
      </c>
      <c r="C445" s="15">
        <v>100</v>
      </c>
      <c r="D445" s="15">
        <v>23</v>
      </c>
      <c r="E445" s="16">
        <f t="shared" si="51"/>
        <v>3.7907505686125852E-2</v>
      </c>
      <c r="F445" s="16">
        <f t="shared" si="52"/>
        <v>6.4389697648376256E-3</v>
      </c>
      <c r="G445" s="16">
        <f t="shared" si="54"/>
        <v>-0.77</v>
      </c>
      <c r="H445" s="16">
        <f t="shared" si="53"/>
        <v>-2.9188779378316907E-2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6</v>
      </c>
      <c r="E447" s="16" t="str">
        <f t="shared" si="51"/>
        <v/>
      </c>
      <c r="F447" s="16">
        <f t="shared" si="52"/>
        <v>1.6797312430011197E-3</v>
      </c>
      <c r="G447" s="16">
        <f t="shared" si="54"/>
        <v>1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3</v>
      </c>
      <c r="E450" s="16" t="str">
        <f t="shared" si="51"/>
        <v/>
      </c>
      <c r="F450" s="16">
        <f t="shared" si="52"/>
        <v>8.3986562150055986E-4</v>
      </c>
      <c r="G450" s="16">
        <f t="shared" si="54"/>
        <v>1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1</v>
      </c>
      <c r="D453" s="15">
        <v>1</v>
      </c>
      <c r="E453" s="16">
        <f t="shared" si="51"/>
        <v>3.7907505686125853E-4</v>
      </c>
      <c r="F453" s="16">
        <f t="shared" si="52"/>
        <v>2.7995520716685331E-4</v>
      </c>
      <c r="G453" s="16">
        <f t="shared" si="54"/>
        <v>0</v>
      </c>
      <c r="H453" s="16">
        <f t="shared" si="53"/>
        <v>0</v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1</v>
      </c>
      <c r="D455" s="15">
        <v>8</v>
      </c>
      <c r="E455" s="16">
        <f t="shared" si="51"/>
        <v>3.7907505686125853E-4</v>
      </c>
      <c r="F455" s="16">
        <f t="shared" si="52"/>
        <v>2.2396416573348264E-3</v>
      </c>
      <c r="G455" s="16">
        <f t="shared" si="54"/>
        <v>7</v>
      </c>
      <c r="H455" s="16">
        <f t="shared" si="53"/>
        <v>2.6535253980288099E-3</v>
      </c>
    </row>
    <row r="456" spans="1:8" x14ac:dyDescent="0.2">
      <c r="A456" s="13"/>
      <c r="B456" s="14" t="s">
        <v>432</v>
      </c>
      <c r="C456" s="15">
        <v>15</v>
      </c>
      <c r="D456" s="15">
        <v>14</v>
      </c>
      <c r="E456" s="16">
        <f t="shared" si="51"/>
        <v>5.6861258529188781E-3</v>
      </c>
      <c r="F456" s="16">
        <f t="shared" si="52"/>
        <v>3.9193729003359464E-3</v>
      </c>
      <c r="G456" s="16">
        <f t="shared" si="54"/>
        <v>-6.6666666666666666E-2</v>
      </c>
      <c r="H456" s="16">
        <f t="shared" si="53"/>
        <v>-3.7907505686125853E-4</v>
      </c>
    </row>
    <row r="457" spans="1:8" x14ac:dyDescent="0.2">
      <c r="A457" s="13"/>
      <c r="B457" s="14" t="s">
        <v>433</v>
      </c>
      <c r="C457" s="15">
        <v>2</v>
      </c>
      <c r="D457" s="15">
        <v>62</v>
      </c>
      <c r="E457" s="16">
        <f t="shared" si="51"/>
        <v>7.5815011372251705E-4</v>
      </c>
      <c r="F457" s="16">
        <f t="shared" si="52"/>
        <v>1.7357222844344905E-2</v>
      </c>
      <c r="G457" s="16">
        <f t="shared" si="54"/>
        <v>30</v>
      </c>
      <c r="H457" s="16">
        <f t="shared" si="53"/>
        <v>2.2744503411675512E-2</v>
      </c>
    </row>
    <row r="458" spans="1:8" ht="25.5" x14ac:dyDescent="0.2">
      <c r="A458" s="13"/>
      <c r="B458" s="14" t="s">
        <v>434</v>
      </c>
      <c r="C458" s="15">
        <v>0</v>
      </c>
      <c r="D458" s="15">
        <v>2</v>
      </c>
      <c r="E458" s="16" t="str">
        <f t="shared" si="51"/>
        <v/>
      </c>
      <c r="F458" s="16">
        <f t="shared" si="52"/>
        <v>5.5991041433370661E-4</v>
      </c>
      <c r="G458" s="16">
        <f t="shared" si="54"/>
        <v>1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10</v>
      </c>
      <c r="D459" s="15">
        <v>10</v>
      </c>
      <c r="E459" s="16">
        <f t="shared" si="51"/>
        <v>3.7907505686125853E-3</v>
      </c>
      <c r="F459" s="16">
        <f t="shared" si="52"/>
        <v>2.7995520716685329E-3</v>
      </c>
      <c r="G459" s="16">
        <f t="shared" si="54"/>
        <v>0</v>
      </c>
      <c r="H459" s="16">
        <f t="shared" si="53"/>
        <v>0</v>
      </c>
    </row>
    <row r="460" spans="1:8" ht="25.5" x14ac:dyDescent="0.2">
      <c r="A460" s="13"/>
      <c r="B460" s="14" t="s">
        <v>436</v>
      </c>
      <c r="C460" s="15">
        <v>0</v>
      </c>
      <c r="D460" s="15">
        <v>1</v>
      </c>
      <c r="E460" s="16" t="str">
        <f t="shared" si="51"/>
        <v/>
      </c>
      <c r="F460" s="16">
        <f t="shared" si="52"/>
        <v>2.7995520716685331E-4</v>
      </c>
      <c r="G460" s="16">
        <f t="shared" si="54"/>
        <v>1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1</v>
      </c>
      <c r="D461" s="15">
        <v>3</v>
      </c>
      <c r="E461" s="16">
        <f t="shared" si="51"/>
        <v>3.7907505686125853E-4</v>
      </c>
      <c r="F461" s="16">
        <f t="shared" si="52"/>
        <v>8.3986562150055986E-4</v>
      </c>
      <c r="G461" s="16">
        <f t="shared" si="54"/>
        <v>2</v>
      </c>
      <c r="H461" s="16">
        <f t="shared" si="53"/>
        <v>7.5815011372251705E-4</v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1</v>
      </c>
      <c r="D463" s="15">
        <v>0</v>
      </c>
      <c r="E463" s="16">
        <f t="shared" si="51"/>
        <v>3.7907505686125853E-4</v>
      </c>
      <c r="F463" s="16" t="str">
        <f t="shared" si="52"/>
        <v/>
      </c>
      <c r="G463" s="16">
        <f t="shared" si="54"/>
        <v>-1</v>
      </c>
      <c r="H463" s="16">
        <f t="shared" si="53"/>
        <v>-3.7907505686125853E-4</v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20</v>
      </c>
      <c r="D465" s="15">
        <v>41</v>
      </c>
      <c r="E465" s="16">
        <f t="shared" si="51"/>
        <v>7.5815011372251705E-3</v>
      </c>
      <c r="F465" s="16">
        <f t="shared" si="52"/>
        <v>1.1478163493840985E-2</v>
      </c>
      <c r="G465" s="16">
        <f t="shared" si="54"/>
        <v>1.05</v>
      </c>
      <c r="H465" s="16">
        <f t="shared" si="53"/>
        <v>7.9605761940864297E-3</v>
      </c>
    </row>
    <row r="466" spans="1:8" x14ac:dyDescent="0.2">
      <c r="A466" s="13"/>
      <c r="B466" s="14" t="s">
        <v>442</v>
      </c>
      <c r="C466" s="15">
        <v>1</v>
      </c>
      <c r="D466" s="15">
        <v>3</v>
      </c>
      <c r="E466" s="16">
        <f t="shared" si="51"/>
        <v>3.7907505686125853E-4</v>
      </c>
      <c r="F466" s="16">
        <f t="shared" si="52"/>
        <v>8.3986562150055986E-4</v>
      </c>
      <c r="G466" s="16">
        <f t="shared" si="54"/>
        <v>2</v>
      </c>
      <c r="H466" s="16">
        <f t="shared" si="53"/>
        <v>7.5815011372251705E-4</v>
      </c>
    </row>
    <row r="467" spans="1:8" x14ac:dyDescent="0.2">
      <c r="A467" s="13"/>
      <c r="B467" s="14" t="s">
        <v>443</v>
      </c>
      <c r="C467" s="15">
        <v>2</v>
      </c>
      <c r="D467" s="15">
        <v>0</v>
      </c>
      <c r="E467" s="16">
        <f t="shared" si="51"/>
        <v>7.5815011372251705E-4</v>
      </c>
      <c r="F467" s="16" t="str">
        <f t="shared" si="52"/>
        <v/>
      </c>
      <c r="G467" s="16">
        <f t="shared" si="54"/>
        <v>-1</v>
      </c>
      <c r="H467" s="16">
        <f t="shared" si="53"/>
        <v>-7.5815011372251705E-4</v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2</v>
      </c>
      <c r="D469" s="15">
        <v>13</v>
      </c>
      <c r="E469" s="16">
        <f t="shared" si="51"/>
        <v>7.5815011372251705E-4</v>
      </c>
      <c r="F469" s="16">
        <f t="shared" si="52"/>
        <v>3.6394176931690931E-3</v>
      </c>
      <c r="G469" s="16">
        <f t="shared" si="54"/>
        <v>5.5</v>
      </c>
      <c r="H469" s="16">
        <f t="shared" si="53"/>
        <v>4.169825625473844E-3</v>
      </c>
    </row>
    <row r="470" spans="1:8" x14ac:dyDescent="0.2">
      <c r="A470" s="13"/>
      <c r="B470" s="14" t="s">
        <v>446</v>
      </c>
      <c r="C470" s="15">
        <v>0</v>
      </c>
      <c r="D470" s="15">
        <v>3</v>
      </c>
      <c r="E470" s="16" t="str">
        <f t="shared" si="51"/>
        <v/>
      </c>
      <c r="F470" s="16">
        <f t="shared" si="52"/>
        <v>8.3986562150055986E-4</v>
      </c>
      <c r="G470" s="16">
        <f t="shared" si="54"/>
        <v>1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43</v>
      </c>
      <c r="D471" s="15">
        <v>93</v>
      </c>
      <c r="E471" s="16">
        <f t="shared" si="51"/>
        <v>1.6300227445034118E-2</v>
      </c>
      <c r="F471" s="16">
        <f t="shared" si="52"/>
        <v>2.6035834266517358E-2</v>
      </c>
      <c r="G471" s="16">
        <f t="shared" si="54"/>
        <v>1.1627906976744187</v>
      </c>
      <c r="H471" s="16">
        <f t="shared" si="53"/>
        <v>1.8953752843062929E-2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1</v>
      </c>
      <c r="D474" s="15">
        <v>0</v>
      </c>
      <c r="E474" s="16">
        <f t="shared" si="51"/>
        <v>3.7907505686125853E-4</v>
      </c>
      <c r="F474" s="16" t="str">
        <f t="shared" si="52"/>
        <v/>
      </c>
      <c r="G474" s="16">
        <f t="shared" si="54"/>
        <v>-1</v>
      </c>
      <c r="H474" s="16">
        <f t="shared" si="53"/>
        <v>-3.7907505686125853E-4</v>
      </c>
    </row>
    <row r="475" spans="1:8" x14ac:dyDescent="0.2">
      <c r="A475" s="13"/>
      <c r="B475" s="14" t="s">
        <v>451</v>
      </c>
      <c r="C475" s="15">
        <v>0</v>
      </c>
      <c r="D475" s="15">
        <v>1</v>
      </c>
      <c r="E475" s="16" t="str">
        <f t="shared" si="51"/>
        <v/>
      </c>
      <c r="F475" s="16">
        <f t="shared" si="52"/>
        <v>2.7995520716685331E-4</v>
      </c>
      <c r="G475" s="16">
        <f t="shared" si="54"/>
        <v>1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4</v>
      </c>
      <c r="E476" s="16" t="str">
        <f t="shared" si="51"/>
        <v/>
      </c>
      <c r="F476" s="16">
        <f t="shared" si="52"/>
        <v>1.1198208286674132E-3</v>
      </c>
      <c r="G476" s="16">
        <f t="shared" si="54"/>
        <v>1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16</v>
      </c>
      <c r="D479" s="15">
        <v>26</v>
      </c>
      <c r="E479" s="16">
        <f t="shared" si="55"/>
        <v>6.0652009097801364E-3</v>
      </c>
      <c r="F479" s="16">
        <f t="shared" si="56"/>
        <v>7.2788353863381863E-3</v>
      </c>
      <c r="G479" s="16">
        <f t="shared" si="58"/>
        <v>0.625</v>
      </c>
      <c r="H479" s="16">
        <f t="shared" si="57"/>
        <v>3.7907505686125853E-3</v>
      </c>
    </row>
    <row r="480" spans="1:8" ht="25.5" x14ac:dyDescent="0.2">
      <c r="A480" s="13"/>
      <c r="B480" s="14" t="s">
        <v>456</v>
      </c>
      <c r="C480" s="15">
        <v>15</v>
      </c>
      <c r="D480" s="15">
        <v>3</v>
      </c>
      <c r="E480" s="16">
        <f t="shared" si="55"/>
        <v>5.6861258529188781E-3</v>
      </c>
      <c r="F480" s="16">
        <f t="shared" si="56"/>
        <v>8.3986562150055986E-4</v>
      </c>
      <c r="G480" s="16">
        <f t="shared" si="58"/>
        <v>-0.8</v>
      </c>
      <c r="H480" s="16">
        <f t="shared" si="57"/>
        <v>-4.5489006823351023E-3</v>
      </c>
    </row>
    <row r="481" spans="1:8" x14ac:dyDescent="0.2">
      <c r="A481" s="13"/>
      <c r="B481" s="14" t="s">
        <v>457</v>
      </c>
      <c r="C481" s="15">
        <v>0</v>
      </c>
      <c r="D481" s="15">
        <v>3</v>
      </c>
      <c r="E481" s="16" t="str">
        <f t="shared" si="55"/>
        <v/>
      </c>
      <c r="F481" s="16">
        <f t="shared" si="56"/>
        <v>8.3986562150055986E-4</v>
      </c>
      <c r="G481" s="16">
        <f t="shared" si="58"/>
        <v>1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2</v>
      </c>
      <c r="D483" s="15">
        <v>6</v>
      </c>
      <c r="E483" s="16">
        <f t="shared" si="55"/>
        <v>7.5815011372251705E-4</v>
      </c>
      <c r="F483" s="16">
        <f t="shared" si="56"/>
        <v>1.6797312430011197E-3</v>
      </c>
      <c r="G483" s="16">
        <f t="shared" si="58"/>
        <v>2</v>
      </c>
      <c r="H483" s="16">
        <f t="shared" si="57"/>
        <v>1.5163002274450341E-3</v>
      </c>
    </row>
    <row r="484" spans="1:8" x14ac:dyDescent="0.2">
      <c r="A484" s="13"/>
      <c r="B484" s="14" t="s">
        <v>460</v>
      </c>
      <c r="C484" s="15">
        <v>68</v>
      </c>
      <c r="D484" s="15">
        <v>97</v>
      </c>
      <c r="E484" s="16">
        <f t="shared" si="55"/>
        <v>2.5777103866565579E-2</v>
      </c>
      <c r="F484" s="16">
        <f t="shared" si="56"/>
        <v>2.7155655095184771E-2</v>
      </c>
      <c r="G484" s="16">
        <f t="shared" si="58"/>
        <v>0.4264705882352941</v>
      </c>
      <c r="H484" s="16">
        <f t="shared" si="57"/>
        <v>1.0993176648976496E-2</v>
      </c>
    </row>
    <row r="485" spans="1:8" x14ac:dyDescent="0.2">
      <c r="A485" s="13"/>
      <c r="B485" s="14" t="s">
        <v>461</v>
      </c>
      <c r="C485" s="15">
        <v>0</v>
      </c>
      <c r="D485" s="15">
        <v>6</v>
      </c>
      <c r="E485" s="16" t="str">
        <f t="shared" si="55"/>
        <v/>
      </c>
      <c r="F485" s="16">
        <f t="shared" si="56"/>
        <v>1.6797312430011197E-3</v>
      </c>
      <c r="G485" s="16">
        <f t="shared" si="58"/>
        <v>1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45</v>
      </c>
      <c r="D486" s="15">
        <v>33</v>
      </c>
      <c r="E486" s="16">
        <f t="shared" si="55"/>
        <v>1.7058377558756634E-2</v>
      </c>
      <c r="F486" s="16">
        <f t="shared" si="56"/>
        <v>9.238521836506159E-3</v>
      </c>
      <c r="G486" s="16">
        <f t="shared" si="58"/>
        <v>-0.26666666666666666</v>
      </c>
      <c r="H486" s="16">
        <f t="shared" si="57"/>
        <v>-4.5489006823351023E-3</v>
      </c>
    </row>
    <row r="487" spans="1:8" x14ac:dyDescent="0.2">
      <c r="A487" s="13"/>
      <c r="B487" s="14" t="s">
        <v>463</v>
      </c>
      <c r="C487" s="15">
        <v>1</v>
      </c>
      <c r="D487" s="15">
        <v>2</v>
      </c>
      <c r="E487" s="16">
        <f t="shared" si="55"/>
        <v>3.7907505686125853E-4</v>
      </c>
      <c r="F487" s="16">
        <f t="shared" si="56"/>
        <v>5.5991041433370661E-4</v>
      </c>
      <c r="G487" s="16">
        <f t="shared" si="58"/>
        <v>1</v>
      </c>
      <c r="H487" s="16">
        <f t="shared" si="57"/>
        <v>3.7907505686125853E-4</v>
      </c>
    </row>
    <row r="488" spans="1:8" x14ac:dyDescent="0.2">
      <c r="A488" s="13"/>
      <c r="B488" s="14" t="s">
        <v>464</v>
      </c>
      <c r="C488" s="15">
        <v>1</v>
      </c>
      <c r="D488" s="15">
        <v>0</v>
      </c>
      <c r="E488" s="16">
        <f t="shared" si="55"/>
        <v>3.7907505686125853E-4</v>
      </c>
      <c r="F488" s="16" t="str">
        <f t="shared" si="56"/>
        <v/>
      </c>
      <c r="G488" s="16">
        <f t="shared" si="58"/>
        <v>-1</v>
      </c>
      <c r="H488" s="16">
        <f t="shared" si="57"/>
        <v>-3.7907505686125853E-4</v>
      </c>
    </row>
    <row r="489" spans="1:8" x14ac:dyDescent="0.2">
      <c r="A489" s="13"/>
      <c r="B489" s="14" t="s">
        <v>465</v>
      </c>
      <c r="C489" s="15">
        <v>0</v>
      </c>
      <c r="D489" s="15">
        <v>5</v>
      </c>
      <c r="E489" s="16" t="str">
        <f t="shared" si="55"/>
        <v/>
      </c>
      <c r="F489" s="16">
        <f t="shared" si="56"/>
        <v>1.3997760358342665E-3</v>
      </c>
      <c r="G489" s="16">
        <f t="shared" si="58"/>
        <v>1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4</v>
      </c>
      <c r="D490" s="15">
        <v>17</v>
      </c>
      <c r="E490" s="16">
        <f t="shared" si="55"/>
        <v>1.5163002274450341E-3</v>
      </c>
      <c r="F490" s="16">
        <f t="shared" si="56"/>
        <v>4.7592385218365061E-3</v>
      </c>
      <c r="G490" s="16">
        <f t="shared" si="58"/>
        <v>3.25</v>
      </c>
      <c r="H490" s="16">
        <f t="shared" si="57"/>
        <v>4.9279757391963606E-3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1</v>
      </c>
      <c r="E492" s="16" t="str">
        <f t="shared" si="55"/>
        <v/>
      </c>
      <c r="F492" s="16">
        <f t="shared" si="56"/>
        <v>2.7995520716685331E-4</v>
      </c>
      <c r="G492" s="16">
        <f t="shared" si="58"/>
        <v>1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1</v>
      </c>
      <c r="E493" s="16" t="str">
        <f t="shared" si="55"/>
        <v/>
      </c>
      <c r="F493" s="16">
        <f t="shared" si="56"/>
        <v>2.7995520716685331E-4</v>
      </c>
      <c r="G493" s="16">
        <f t="shared" si="58"/>
        <v>1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1</v>
      </c>
      <c r="D495" s="15">
        <v>8</v>
      </c>
      <c r="E495" s="16">
        <f t="shared" si="55"/>
        <v>3.7907505686125853E-4</v>
      </c>
      <c r="F495" s="16">
        <f t="shared" si="56"/>
        <v>2.2396416573348264E-3</v>
      </c>
      <c r="G495" s="16">
        <f t="shared" si="58"/>
        <v>7</v>
      </c>
      <c r="H495" s="16">
        <f t="shared" si="57"/>
        <v>2.6535253980288099E-3</v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1</v>
      </c>
      <c r="D497" s="15">
        <v>0</v>
      </c>
      <c r="E497" s="16">
        <f t="shared" si="55"/>
        <v>3.7907505686125853E-4</v>
      </c>
      <c r="F497" s="16" t="str">
        <f t="shared" si="56"/>
        <v/>
      </c>
      <c r="G497" s="16">
        <f t="shared" si="58"/>
        <v>-1</v>
      </c>
      <c r="H497" s="16">
        <f t="shared" si="57"/>
        <v>-3.7907505686125853E-4</v>
      </c>
    </row>
    <row r="498" spans="1:8" ht="25.5" x14ac:dyDescent="0.2">
      <c r="A498" s="13"/>
      <c r="B498" s="14" t="s">
        <v>474</v>
      </c>
      <c r="C498" s="15">
        <v>1</v>
      </c>
      <c r="D498" s="15">
        <v>0</v>
      </c>
      <c r="E498" s="16">
        <f t="shared" si="55"/>
        <v>3.7907505686125853E-4</v>
      </c>
      <c r="F498" s="16" t="str">
        <f t="shared" si="56"/>
        <v/>
      </c>
      <c r="G498" s="16">
        <f t="shared" si="58"/>
        <v>-1</v>
      </c>
      <c r="H498" s="16">
        <f t="shared" si="57"/>
        <v>-3.7907505686125853E-4</v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2</v>
      </c>
      <c r="E500" s="16" t="str">
        <f t="shared" si="55"/>
        <v/>
      </c>
      <c r="F500" s="16">
        <f t="shared" si="56"/>
        <v>5.5991041433370661E-4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1</v>
      </c>
      <c r="E501" s="16" t="str">
        <f t="shared" si="55"/>
        <v/>
      </c>
      <c r="F501" s="16">
        <f t="shared" si="56"/>
        <v>2.7995520716685331E-4</v>
      </c>
      <c r="G501" s="16">
        <f t="shared" si="58"/>
        <v>1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1</v>
      </c>
      <c r="D507" s="15">
        <v>0</v>
      </c>
      <c r="E507" s="16">
        <f t="shared" si="55"/>
        <v>3.7907505686125853E-4</v>
      </c>
      <c r="F507" s="16" t="str">
        <f t="shared" si="56"/>
        <v/>
      </c>
      <c r="G507" s="16">
        <f t="shared" si="58"/>
        <v>-1</v>
      </c>
      <c r="H507" s="16">
        <f t="shared" si="57"/>
        <v>-3.7907505686125853E-4</v>
      </c>
    </row>
    <row r="508" spans="1:8" ht="25.5" x14ac:dyDescent="0.2">
      <c r="A508" s="13"/>
      <c r="B508" s="14" t="s">
        <v>484</v>
      </c>
      <c r="C508" s="15">
        <v>0</v>
      </c>
      <c r="D508" s="15">
        <v>1</v>
      </c>
      <c r="E508" s="16" t="str">
        <f t="shared" si="55"/>
        <v/>
      </c>
      <c r="F508" s="16">
        <f t="shared" si="56"/>
        <v>2.7995520716685331E-4</v>
      </c>
      <c r="G508" s="16">
        <f t="shared" si="58"/>
        <v>1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1</v>
      </c>
      <c r="E509" s="16" t="str">
        <f t="shared" si="55"/>
        <v/>
      </c>
      <c r="F509" s="16">
        <f t="shared" si="56"/>
        <v>2.7995520716685331E-4</v>
      </c>
      <c r="G509" s="16">
        <f t="shared" si="58"/>
        <v>1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7</v>
      </c>
      <c r="D510" s="15">
        <v>22</v>
      </c>
      <c r="E510" s="16">
        <f t="shared" si="55"/>
        <v>2.6535253980288099E-3</v>
      </c>
      <c r="F510" s="16">
        <f t="shared" si="56"/>
        <v>6.1590145576707724E-3</v>
      </c>
      <c r="G510" s="16">
        <f t="shared" si="58"/>
        <v>2.1428571428571428</v>
      </c>
      <c r="H510" s="16">
        <f t="shared" si="57"/>
        <v>5.6861258529188781E-3</v>
      </c>
    </row>
    <row r="511" spans="1:8" x14ac:dyDescent="0.2">
      <c r="A511" s="13"/>
      <c r="B511" s="14" t="s">
        <v>487</v>
      </c>
      <c r="C511" s="15">
        <v>14</v>
      </c>
      <c r="D511" s="15">
        <v>11</v>
      </c>
      <c r="E511" s="16">
        <f t="shared" si="55"/>
        <v>5.3070507960576198E-3</v>
      </c>
      <c r="F511" s="16">
        <f t="shared" si="56"/>
        <v>3.0795072788353862E-3</v>
      </c>
      <c r="G511" s="16">
        <f t="shared" si="58"/>
        <v>-0.21428571428571427</v>
      </c>
      <c r="H511" s="16">
        <f t="shared" si="57"/>
        <v>-1.1372251705837756E-3</v>
      </c>
    </row>
    <row r="512" spans="1:8" ht="38.25" x14ac:dyDescent="0.2">
      <c r="A512" s="13"/>
      <c r="B512" s="14" t="s">
        <v>488</v>
      </c>
      <c r="C512" s="15">
        <v>1</v>
      </c>
      <c r="D512" s="15">
        <v>6</v>
      </c>
      <c r="E512" s="16">
        <f t="shared" si="55"/>
        <v>3.7907505686125853E-4</v>
      </c>
      <c r="F512" s="16">
        <f t="shared" si="56"/>
        <v>1.6797312430011197E-3</v>
      </c>
      <c r="G512" s="16">
        <f t="shared" si="58"/>
        <v>5</v>
      </c>
      <c r="H512" s="16">
        <f t="shared" si="57"/>
        <v>1.8953752843062926E-3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2</v>
      </c>
      <c r="D514" s="15">
        <v>25</v>
      </c>
      <c r="E514" s="16">
        <f t="shared" si="55"/>
        <v>7.5815011372251705E-4</v>
      </c>
      <c r="F514" s="16">
        <f t="shared" si="56"/>
        <v>6.998880179171333E-3</v>
      </c>
      <c r="G514" s="16">
        <f t="shared" si="58"/>
        <v>11.5</v>
      </c>
      <c r="H514" s="16">
        <f t="shared" si="57"/>
        <v>8.7187263078089463E-3</v>
      </c>
    </row>
    <row r="515" spans="1:8" ht="25.5" x14ac:dyDescent="0.2">
      <c r="A515" s="13"/>
      <c r="B515" s="14" t="s">
        <v>491</v>
      </c>
      <c r="C515" s="15">
        <v>18</v>
      </c>
      <c r="D515" s="15">
        <v>22</v>
      </c>
      <c r="E515" s="16">
        <f t="shared" si="55"/>
        <v>6.8233510235026539E-3</v>
      </c>
      <c r="F515" s="16">
        <f t="shared" si="56"/>
        <v>6.1590145576707724E-3</v>
      </c>
      <c r="G515" s="16">
        <f t="shared" si="58"/>
        <v>0.22222222222222221</v>
      </c>
      <c r="H515" s="16">
        <f t="shared" si="57"/>
        <v>1.5163002274450341E-3</v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1</v>
      </c>
      <c r="D517" s="15">
        <v>3</v>
      </c>
      <c r="E517" s="16">
        <f t="shared" si="55"/>
        <v>3.7907505686125853E-4</v>
      </c>
      <c r="F517" s="16">
        <f t="shared" si="56"/>
        <v>8.3986562150055986E-4</v>
      </c>
      <c r="G517" s="16">
        <f t="shared" si="58"/>
        <v>2</v>
      </c>
      <c r="H517" s="16">
        <f t="shared" si="57"/>
        <v>7.5815011372251705E-4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3</v>
      </c>
      <c r="D521" s="15">
        <v>0</v>
      </c>
      <c r="E521" s="16">
        <f t="shared" si="55"/>
        <v>1.1372251705837756E-3</v>
      </c>
      <c r="F521" s="16" t="str">
        <f t="shared" si="56"/>
        <v/>
      </c>
      <c r="G521" s="16">
        <f t="shared" si="58"/>
        <v>-1</v>
      </c>
      <c r="H521" s="16">
        <f t="shared" si="57"/>
        <v>-1.1372251705837756E-3</v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1</v>
      </c>
      <c r="D524" s="15">
        <v>1</v>
      </c>
      <c r="E524" s="16">
        <f t="shared" si="55"/>
        <v>3.7907505686125853E-4</v>
      </c>
      <c r="F524" s="16">
        <f t="shared" si="56"/>
        <v>2.7995520716685331E-4</v>
      </c>
      <c r="G524" s="16">
        <f t="shared" si="58"/>
        <v>0</v>
      </c>
      <c r="H524" s="16">
        <f t="shared" si="57"/>
        <v>0</v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12</v>
      </c>
      <c r="D528" s="15">
        <v>0</v>
      </c>
      <c r="E528" s="16">
        <f t="shared" si="55"/>
        <v>4.5489006823351023E-3</v>
      </c>
      <c r="F528" s="16" t="str">
        <f t="shared" si="56"/>
        <v/>
      </c>
      <c r="G528" s="16">
        <f t="shared" si="58"/>
        <v>-1</v>
      </c>
      <c r="H528" s="16">
        <f t="shared" si="57"/>
        <v>-4.5489006823351023E-3</v>
      </c>
    </row>
    <row r="529" spans="1:8" x14ac:dyDescent="0.2">
      <c r="A529" s="13"/>
      <c r="B529" s="14" t="s">
        <v>505</v>
      </c>
      <c r="C529" s="15">
        <v>45</v>
      </c>
      <c r="D529" s="15">
        <v>4</v>
      </c>
      <c r="E529" s="16">
        <f t="shared" si="55"/>
        <v>1.7058377558756634E-2</v>
      </c>
      <c r="F529" s="16">
        <f t="shared" si="56"/>
        <v>1.1198208286674132E-3</v>
      </c>
      <c r="G529" s="16">
        <f t="shared" si="58"/>
        <v>-0.91111111111111109</v>
      </c>
      <c r="H529" s="16">
        <f t="shared" si="57"/>
        <v>-1.5542077331311599E-2</v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1</v>
      </c>
      <c r="D532" s="15">
        <v>1</v>
      </c>
      <c r="E532" s="16">
        <f t="shared" si="55"/>
        <v>3.7907505686125853E-4</v>
      </c>
      <c r="F532" s="16">
        <f t="shared" si="56"/>
        <v>2.7995520716685331E-4</v>
      </c>
      <c r="G532" s="16">
        <f t="shared" si="58"/>
        <v>0</v>
      </c>
      <c r="H532" s="16">
        <f t="shared" si="57"/>
        <v>0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26</v>
      </c>
      <c r="D534" s="15">
        <v>7</v>
      </c>
      <c r="E534" s="16">
        <f t="shared" si="55"/>
        <v>9.8559514783927212E-3</v>
      </c>
      <c r="F534" s="16">
        <f t="shared" si="56"/>
        <v>1.9596864501679732E-3</v>
      </c>
      <c r="G534" s="16">
        <f t="shared" si="58"/>
        <v>-0.73076923076923073</v>
      </c>
      <c r="H534" s="16">
        <f t="shared" si="57"/>
        <v>-7.2024260803639113E-3</v>
      </c>
    </row>
    <row r="535" spans="1:8" x14ac:dyDescent="0.2">
      <c r="A535" s="13"/>
      <c r="B535" s="14" t="s">
        <v>511</v>
      </c>
      <c r="C535" s="15">
        <v>18</v>
      </c>
      <c r="D535" s="15">
        <v>10</v>
      </c>
      <c r="E535" s="16">
        <f t="shared" si="55"/>
        <v>6.8233510235026539E-3</v>
      </c>
      <c r="F535" s="16">
        <f t="shared" si="56"/>
        <v>2.7995520716685329E-3</v>
      </c>
      <c r="G535" s="16">
        <f t="shared" si="58"/>
        <v>-0.44444444444444442</v>
      </c>
      <c r="H535" s="16">
        <f t="shared" si="57"/>
        <v>-3.0326004548900682E-3</v>
      </c>
    </row>
    <row r="536" spans="1:8" ht="25.5" x14ac:dyDescent="0.2">
      <c r="A536" s="13"/>
      <c r="B536" s="14" t="s">
        <v>512</v>
      </c>
      <c r="C536" s="15">
        <v>0</v>
      </c>
      <c r="D536" s="15">
        <v>1</v>
      </c>
      <c r="E536" s="16" t="str">
        <f t="shared" si="55"/>
        <v/>
      </c>
      <c r="F536" s="16">
        <f t="shared" si="56"/>
        <v>2.7995520716685331E-4</v>
      </c>
      <c r="G536" s="16">
        <f t="shared" si="58"/>
        <v>1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18</v>
      </c>
      <c r="D538" s="15">
        <v>34</v>
      </c>
      <c r="E538" s="16">
        <f t="shared" si="55"/>
        <v>6.8233510235026539E-3</v>
      </c>
      <c r="F538" s="16">
        <f t="shared" si="56"/>
        <v>9.5184770436730123E-3</v>
      </c>
      <c r="G538" s="16">
        <f t="shared" si="58"/>
        <v>0.88888888888888884</v>
      </c>
      <c r="H538" s="16">
        <f t="shared" si="57"/>
        <v>6.0652009097801364E-3</v>
      </c>
    </row>
    <row r="539" spans="1:8" x14ac:dyDescent="0.2">
      <c r="A539" s="13"/>
      <c r="B539" s="14" t="s">
        <v>515</v>
      </c>
      <c r="C539" s="15">
        <v>16</v>
      </c>
      <c r="D539" s="15">
        <v>64</v>
      </c>
      <c r="E539" s="16">
        <f t="shared" si="55"/>
        <v>6.0652009097801364E-3</v>
      </c>
      <c r="F539" s="16">
        <f t="shared" si="56"/>
        <v>1.7917133258678612E-2</v>
      </c>
      <c r="G539" s="16">
        <f t="shared" si="58"/>
        <v>3</v>
      </c>
      <c r="H539" s="16">
        <f t="shared" si="57"/>
        <v>1.8195602729340409E-2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2</v>
      </c>
      <c r="D541" s="15">
        <v>0</v>
      </c>
      <c r="E541" s="16">
        <f t="shared" ref="E541:E576" si="59">+IF(C541=0,"",C541/C$349)</f>
        <v>7.5815011372251705E-4</v>
      </c>
      <c r="F541" s="16" t="str">
        <f t="shared" ref="F541:F576" si="60">+IF(D541=0,"",D541/D$349)</f>
        <v/>
      </c>
      <c r="G541" s="16">
        <f t="shared" si="58"/>
        <v>-1</v>
      </c>
      <c r="H541" s="16">
        <f t="shared" ref="H541:H576" si="61">+IF(OR(AND(E541=""),(G541="")),"",E541*G541)</f>
        <v>-7.5815011372251705E-4</v>
      </c>
    </row>
    <row r="542" spans="1:8" x14ac:dyDescent="0.2">
      <c r="A542" s="13"/>
      <c r="B542" s="14" t="s">
        <v>517</v>
      </c>
      <c r="C542" s="15">
        <v>4</v>
      </c>
      <c r="D542" s="15">
        <v>6</v>
      </c>
      <c r="E542" s="16">
        <f t="shared" si="59"/>
        <v>1.5163002274450341E-3</v>
      </c>
      <c r="F542" s="16">
        <f t="shared" si="60"/>
        <v>1.6797312430011197E-3</v>
      </c>
      <c r="G542" s="16">
        <f t="shared" ref="G542:G576" si="62">+IF(AND(C542=0,D542=0)," ",IF(C542=0,1,IF(D542=0,-1,(D542-C542)/C542)))</f>
        <v>0.5</v>
      </c>
      <c r="H542" s="16">
        <f t="shared" si="61"/>
        <v>7.5815011372251705E-4</v>
      </c>
    </row>
    <row r="543" spans="1:8" x14ac:dyDescent="0.2">
      <c r="A543" s="13"/>
      <c r="B543" s="14" t="s">
        <v>518</v>
      </c>
      <c r="C543" s="15">
        <v>17</v>
      </c>
      <c r="D543" s="15">
        <v>2</v>
      </c>
      <c r="E543" s="16">
        <f t="shared" si="59"/>
        <v>6.4442759666413947E-3</v>
      </c>
      <c r="F543" s="16">
        <f t="shared" si="60"/>
        <v>5.5991041433370661E-4</v>
      </c>
      <c r="G543" s="16">
        <f t="shared" si="62"/>
        <v>-0.88235294117647056</v>
      </c>
      <c r="H543" s="16">
        <f t="shared" si="61"/>
        <v>-5.6861258529188772E-3</v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1</v>
      </c>
      <c r="E546" s="16" t="str">
        <f t="shared" si="59"/>
        <v/>
      </c>
      <c r="F546" s="16">
        <f t="shared" si="60"/>
        <v>2.7995520716685331E-4</v>
      </c>
      <c r="G546" s="16">
        <f t="shared" si="62"/>
        <v>1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1</v>
      </c>
      <c r="E548" s="16" t="str">
        <f t="shared" si="59"/>
        <v/>
      </c>
      <c r="F548" s="16">
        <f t="shared" si="60"/>
        <v>2.7995520716685331E-4</v>
      </c>
      <c r="G548" s="16">
        <f t="shared" si="62"/>
        <v>1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2</v>
      </c>
      <c r="D549" s="15">
        <v>2</v>
      </c>
      <c r="E549" s="16">
        <f t="shared" si="59"/>
        <v>7.5815011372251705E-4</v>
      </c>
      <c r="F549" s="16">
        <f t="shared" si="60"/>
        <v>5.5991041433370661E-4</v>
      </c>
      <c r="G549" s="16">
        <f t="shared" si="62"/>
        <v>0</v>
      </c>
      <c r="H549" s="16">
        <f t="shared" si="61"/>
        <v>0</v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1</v>
      </c>
      <c r="E551" s="16" t="str">
        <f t="shared" si="59"/>
        <v/>
      </c>
      <c r="F551" s="16">
        <f t="shared" si="60"/>
        <v>2.7995520716685331E-4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3</v>
      </c>
      <c r="D554" s="15">
        <v>10</v>
      </c>
      <c r="E554" s="16">
        <f t="shared" si="59"/>
        <v>1.1372251705837756E-3</v>
      </c>
      <c r="F554" s="16">
        <f t="shared" si="60"/>
        <v>2.7995520716685329E-3</v>
      </c>
      <c r="G554" s="16">
        <f t="shared" si="62"/>
        <v>2.3333333333333335</v>
      </c>
      <c r="H554" s="16">
        <f t="shared" si="61"/>
        <v>2.6535253980288099E-3</v>
      </c>
    </row>
    <row r="555" spans="1:8" ht="25.5" x14ac:dyDescent="0.2">
      <c r="A555" s="13"/>
      <c r="B555" s="14" t="s">
        <v>530</v>
      </c>
      <c r="C555" s="15">
        <v>0</v>
      </c>
      <c r="D555" s="15">
        <v>15</v>
      </c>
      <c r="E555" s="16" t="str">
        <f t="shared" si="59"/>
        <v/>
      </c>
      <c r="F555" s="16">
        <f t="shared" si="60"/>
        <v>4.1993281075027996E-3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2</v>
      </c>
      <c r="E556" s="16" t="str">
        <f t="shared" si="59"/>
        <v/>
      </c>
      <c r="F556" s="16">
        <f t="shared" si="60"/>
        <v>5.5991041433370661E-4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24</v>
      </c>
      <c r="D559" s="15">
        <v>36</v>
      </c>
      <c r="E559" s="16">
        <f t="shared" si="59"/>
        <v>9.0978013646702046E-3</v>
      </c>
      <c r="F559" s="16">
        <f t="shared" si="60"/>
        <v>1.0078387458006719E-2</v>
      </c>
      <c r="G559" s="16">
        <f t="shared" si="62"/>
        <v>0.5</v>
      </c>
      <c r="H559" s="16">
        <f t="shared" si="61"/>
        <v>4.5489006823351023E-3</v>
      </c>
    </row>
    <row r="560" spans="1:8" ht="25.5" x14ac:dyDescent="0.2">
      <c r="A560" s="13"/>
      <c r="B560" s="14" t="s">
        <v>535</v>
      </c>
      <c r="C560" s="15">
        <v>6</v>
      </c>
      <c r="D560" s="15">
        <v>21</v>
      </c>
      <c r="E560" s="16">
        <f t="shared" si="59"/>
        <v>2.2744503411675512E-3</v>
      </c>
      <c r="F560" s="16">
        <f t="shared" si="60"/>
        <v>5.8790593505039191E-3</v>
      </c>
      <c r="G560" s="16">
        <f t="shared" si="62"/>
        <v>2.5</v>
      </c>
      <c r="H560" s="16">
        <f t="shared" si="61"/>
        <v>5.6861258529188781E-3</v>
      </c>
    </row>
    <row r="561" spans="1:8" x14ac:dyDescent="0.2">
      <c r="A561" s="13"/>
      <c r="B561" s="14" t="s">
        <v>536</v>
      </c>
      <c r="C561" s="15">
        <v>24</v>
      </c>
      <c r="D561" s="15">
        <v>34</v>
      </c>
      <c r="E561" s="16">
        <f t="shared" si="59"/>
        <v>9.0978013646702046E-3</v>
      </c>
      <c r="F561" s="16">
        <f t="shared" si="60"/>
        <v>9.5184770436730123E-3</v>
      </c>
      <c r="G561" s="16">
        <f t="shared" si="62"/>
        <v>0.41666666666666669</v>
      </c>
      <c r="H561" s="16">
        <f t="shared" si="61"/>
        <v>3.7907505686125853E-3</v>
      </c>
    </row>
    <row r="562" spans="1:8" x14ac:dyDescent="0.2">
      <c r="A562" s="13"/>
      <c r="B562" s="14" t="s">
        <v>537</v>
      </c>
      <c r="C562" s="15">
        <v>5</v>
      </c>
      <c r="D562" s="15">
        <v>2</v>
      </c>
      <c r="E562" s="16">
        <f t="shared" si="59"/>
        <v>1.8953752843062926E-3</v>
      </c>
      <c r="F562" s="16">
        <f t="shared" si="60"/>
        <v>5.5991041433370661E-4</v>
      </c>
      <c r="G562" s="16">
        <f t="shared" si="62"/>
        <v>-0.6</v>
      </c>
      <c r="H562" s="16">
        <f t="shared" si="61"/>
        <v>-1.1372251705837756E-3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1</v>
      </c>
      <c r="D566" s="15">
        <v>1</v>
      </c>
      <c r="E566" s="16">
        <f t="shared" si="59"/>
        <v>3.7907505686125853E-4</v>
      </c>
      <c r="F566" s="16">
        <f t="shared" si="60"/>
        <v>2.7995520716685331E-4</v>
      </c>
      <c r="G566" s="16">
        <f t="shared" si="62"/>
        <v>0</v>
      </c>
      <c r="H566" s="16">
        <f t="shared" si="61"/>
        <v>0</v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10</v>
      </c>
      <c r="D568" s="15">
        <v>16</v>
      </c>
      <c r="E568" s="16">
        <f t="shared" si="59"/>
        <v>3.7907505686125853E-3</v>
      </c>
      <c r="F568" s="16">
        <f t="shared" si="60"/>
        <v>4.4792833146696529E-3</v>
      </c>
      <c r="G568" s="16">
        <f t="shared" si="62"/>
        <v>0.6</v>
      </c>
      <c r="H568" s="16">
        <f t="shared" si="61"/>
        <v>2.2744503411675512E-3</v>
      </c>
    </row>
    <row r="569" spans="1:8" x14ac:dyDescent="0.2">
      <c r="A569" s="13"/>
      <c r="B569" s="14" t="s">
        <v>544</v>
      </c>
      <c r="C569" s="15">
        <v>0</v>
      </c>
      <c r="D569" s="15">
        <v>1</v>
      </c>
      <c r="E569" s="16" t="str">
        <f t="shared" si="59"/>
        <v/>
      </c>
      <c r="F569" s="16">
        <f t="shared" si="60"/>
        <v>2.7995520716685331E-4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1</v>
      </c>
      <c r="D570" s="15">
        <v>0</v>
      </c>
      <c r="E570" s="16">
        <f t="shared" si="59"/>
        <v>3.7907505686125853E-4</v>
      </c>
      <c r="F570" s="16" t="str">
        <f t="shared" si="60"/>
        <v/>
      </c>
      <c r="G570" s="16">
        <f t="shared" si="62"/>
        <v>-1</v>
      </c>
      <c r="H570" s="16">
        <f t="shared" si="61"/>
        <v>-3.7907505686125853E-4</v>
      </c>
    </row>
    <row r="571" spans="1:8" ht="25.5" x14ac:dyDescent="0.2">
      <c r="A571" s="13"/>
      <c r="B571" s="14" t="s">
        <v>546</v>
      </c>
      <c r="C571" s="15">
        <v>0</v>
      </c>
      <c r="D571" s="15">
        <v>4</v>
      </c>
      <c r="E571" s="16" t="str">
        <f t="shared" si="59"/>
        <v/>
      </c>
      <c r="F571" s="16">
        <f t="shared" si="60"/>
        <v>1.1198208286674132E-3</v>
      </c>
      <c r="G571" s="16">
        <f t="shared" si="62"/>
        <v>1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1</v>
      </c>
      <c r="D572" s="15">
        <v>0</v>
      </c>
      <c r="E572" s="16">
        <f t="shared" si="59"/>
        <v>3.7907505686125853E-4</v>
      </c>
      <c r="F572" s="16" t="str">
        <f t="shared" si="60"/>
        <v/>
      </c>
      <c r="G572" s="16">
        <f t="shared" si="62"/>
        <v>-1</v>
      </c>
      <c r="H572" s="16">
        <f t="shared" si="61"/>
        <v>-3.7907505686125853E-4</v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2</v>
      </c>
      <c r="D576" s="15">
        <v>0</v>
      </c>
      <c r="E576" s="16">
        <f t="shared" si="59"/>
        <v>7.5815011372251705E-4</v>
      </c>
      <c r="F576" s="16" t="str">
        <f t="shared" si="60"/>
        <v/>
      </c>
      <c r="G576" s="16">
        <f t="shared" si="62"/>
        <v>-1</v>
      </c>
      <c r="H576" s="16">
        <f t="shared" si="61"/>
        <v>-7.5815011372251705E-4</v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604</v>
      </c>
      <c r="D582" s="18">
        <f>SUM(D583:D609)</f>
        <v>1238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1.0496688741721854</v>
      </c>
      <c r="H582" s="19">
        <f t="shared" ref="H582:H609" si="65">+IF(OR(AND(E582=""),(G582="")),"",E582*G582)</f>
        <v>1.0496688741721854</v>
      </c>
    </row>
    <row r="583" spans="1:8" x14ac:dyDescent="0.2">
      <c r="A583" s="13"/>
      <c r="B583" s="14" t="s">
        <v>552</v>
      </c>
      <c r="C583" s="15">
        <v>3</v>
      </c>
      <c r="D583" s="15">
        <v>3</v>
      </c>
      <c r="E583" s="16">
        <f t="shared" si="63"/>
        <v>4.9668874172185433E-3</v>
      </c>
      <c r="F583" s="16">
        <f t="shared" si="64"/>
        <v>2.4232633279483036E-3</v>
      </c>
      <c r="G583" s="16">
        <f t="shared" ref="G583:G609" si="66">+IF(AND(C583=0,D583=0)," ",IF(C583=0,1,IF(D583=0,-1,(D583-C583)/C583)))</f>
        <v>0</v>
      </c>
      <c r="H583" s="16">
        <f t="shared" si="65"/>
        <v>0</v>
      </c>
    </row>
    <row r="584" spans="1:8" x14ac:dyDescent="0.2">
      <c r="A584" s="13"/>
      <c r="B584" s="14" t="s">
        <v>553</v>
      </c>
      <c r="C584" s="15">
        <v>15</v>
      </c>
      <c r="D584" s="15">
        <v>23</v>
      </c>
      <c r="E584" s="16">
        <f t="shared" si="63"/>
        <v>2.4834437086092714E-2</v>
      </c>
      <c r="F584" s="16">
        <f t="shared" si="64"/>
        <v>1.8578352180936994E-2</v>
      </c>
      <c r="G584" s="16">
        <f t="shared" si="66"/>
        <v>0.53333333333333333</v>
      </c>
      <c r="H584" s="16">
        <f t="shared" si="65"/>
        <v>1.324503311258278E-2</v>
      </c>
    </row>
    <row r="585" spans="1:8" ht="25.5" x14ac:dyDescent="0.2">
      <c r="A585" s="13"/>
      <c r="B585" s="14" t="s">
        <v>554</v>
      </c>
      <c r="C585" s="15">
        <v>86</v>
      </c>
      <c r="D585" s="15">
        <v>160</v>
      </c>
      <c r="E585" s="16">
        <f t="shared" si="63"/>
        <v>0.14238410596026491</v>
      </c>
      <c r="F585" s="16">
        <f t="shared" si="64"/>
        <v>0.12924071082390953</v>
      </c>
      <c r="G585" s="16">
        <f t="shared" si="66"/>
        <v>0.86046511627906974</v>
      </c>
      <c r="H585" s="16">
        <f t="shared" si="65"/>
        <v>0.12251655629139073</v>
      </c>
    </row>
    <row r="586" spans="1:8" x14ac:dyDescent="0.2">
      <c r="A586" s="13"/>
      <c r="B586" s="14" t="s">
        <v>555</v>
      </c>
      <c r="C586" s="15">
        <v>140</v>
      </c>
      <c r="D586" s="15">
        <v>83</v>
      </c>
      <c r="E586" s="16">
        <f t="shared" si="63"/>
        <v>0.23178807947019867</v>
      </c>
      <c r="F586" s="16">
        <f t="shared" si="64"/>
        <v>6.7043618739903069E-2</v>
      </c>
      <c r="G586" s="16">
        <f t="shared" si="66"/>
        <v>-0.40714285714285714</v>
      </c>
      <c r="H586" s="16">
        <f t="shared" si="65"/>
        <v>-9.4370860927152314E-2</v>
      </c>
    </row>
    <row r="587" spans="1:8" x14ac:dyDescent="0.2">
      <c r="A587" s="13"/>
      <c r="B587" s="14" t="s">
        <v>556</v>
      </c>
      <c r="C587" s="15">
        <v>1</v>
      </c>
      <c r="D587" s="15">
        <v>3</v>
      </c>
      <c r="E587" s="16">
        <f t="shared" si="63"/>
        <v>1.6556291390728477E-3</v>
      </c>
      <c r="F587" s="16">
        <f t="shared" si="64"/>
        <v>2.4232633279483036E-3</v>
      </c>
      <c r="G587" s="16">
        <f t="shared" si="66"/>
        <v>2</v>
      </c>
      <c r="H587" s="16">
        <f t="shared" si="65"/>
        <v>3.3112582781456954E-3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2</v>
      </c>
      <c r="E589" s="16" t="str">
        <f t="shared" si="63"/>
        <v/>
      </c>
      <c r="F589" s="16">
        <f t="shared" si="64"/>
        <v>1.6155088852988692E-3</v>
      </c>
      <c r="G589" s="16">
        <f t="shared" si="66"/>
        <v>1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1</v>
      </c>
      <c r="D591" s="15">
        <v>1</v>
      </c>
      <c r="E591" s="16">
        <f t="shared" si="63"/>
        <v>1.6556291390728477E-3</v>
      </c>
      <c r="F591" s="16">
        <f t="shared" si="64"/>
        <v>8.0775444264943462E-4</v>
      </c>
      <c r="G591" s="16">
        <f t="shared" si="66"/>
        <v>0</v>
      </c>
      <c r="H591" s="16">
        <f t="shared" si="65"/>
        <v>0</v>
      </c>
    </row>
    <row r="592" spans="1:8" ht="25.5" x14ac:dyDescent="0.2">
      <c r="A592" s="13"/>
      <c r="B592" s="14" t="s">
        <v>561</v>
      </c>
      <c r="C592" s="15">
        <v>1</v>
      </c>
      <c r="D592" s="15">
        <v>5</v>
      </c>
      <c r="E592" s="16">
        <f t="shared" si="63"/>
        <v>1.6556291390728477E-3</v>
      </c>
      <c r="F592" s="16">
        <f t="shared" si="64"/>
        <v>4.0387722132471729E-3</v>
      </c>
      <c r="G592" s="16">
        <f t="shared" si="66"/>
        <v>4</v>
      </c>
      <c r="H592" s="16">
        <f t="shared" si="65"/>
        <v>6.6225165562913907E-3</v>
      </c>
    </row>
    <row r="593" spans="1:8" x14ac:dyDescent="0.2">
      <c r="A593" s="13"/>
      <c r="B593" s="14" t="s">
        <v>562</v>
      </c>
      <c r="C593" s="15">
        <v>4</v>
      </c>
      <c r="D593" s="15">
        <v>8</v>
      </c>
      <c r="E593" s="16">
        <f t="shared" si="63"/>
        <v>6.6225165562913907E-3</v>
      </c>
      <c r="F593" s="16">
        <f t="shared" si="64"/>
        <v>6.462035541195477E-3</v>
      </c>
      <c r="G593" s="16">
        <f t="shared" si="66"/>
        <v>1</v>
      </c>
      <c r="H593" s="16">
        <f t="shared" si="65"/>
        <v>6.6225165562913907E-3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2</v>
      </c>
      <c r="E595" s="16" t="str">
        <f t="shared" si="63"/>
        <v/>
      </c>
      <c r="F595" s="16">
        <f t="shared" si="64"/>
        <v>1.6155088852988692E-3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2</v>
      </c>
      <c r="E596" s="16" t="str">
        <f t="shared" si="63"/>
        <v/>
      </c>
      <c r="F596" s="16">
        <f t="shared" si="64"/>
        <v>1.6155088852988692E-3</v>
      </c>
      <c r="G596" s="16">
        <f t="shared" si="66"/>
        <v>1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6</v>
      </c>
      <c r="D597" s="15">
        <v>3</v>
      </c>
      <c r="E597" s="16">
        <f t="shared" si="63"/>
        <v>9.9337748344370865E-3</v>
      </c>
      <c r="F597" s="16">
        <f t="shared" si="64"/>
        <v>2.4232633279483036E-3</v>
      </c>
      <c r="G597" s="16">
        <f t="shared" si="66"/>
        <v>-0.5</v>
      </c>
      <c r="H597" s="16">
        <f t="shared" si="65"/>
        <v>-4.9668874172185433E-3</v>
      </c>
    </row>
    <row r="598" spans="1:8" x14ac:dyDescent="0.2">
      <c r="A598" s="13"/>
      <c r="B598" s="14" t="s">
        <v>567</v>
      </c>
      <c r="C598" s="15">
        <v>87</v>
      </c>
      <c r="D598" s="15">
        <v>285</v>
      </c>
      <c r="E598" s="16">
        <f t="shared" si="63"/>
        <v>0.14403973509933773</v>
      </c>
      <c r="F598" s="16">
        <f t="shared" si="64"/>
        <v>0.23021001615508885</v>
      </c>
      <c r="G598" s="16">
        <f t="shared" si="66"/>
        <v>2.2758620689655173</v>
      </c>
      <c r="H598" s="16">
        <f t="shared" si="65"/>
        <v>0.32781456953642385</v>
      </c>
    </row>
    <row r="599" spans="1:8" x14ac:dyDescent="0.2">
      <c r="A599" s="13"/>
      <c r="B599" s="14" t="s">
        <v>568</v>
      </c>
      <c r="C599" s="15">
        <v>4</v>
      </c>
      <c r="D599" s="15">
        <v>3</v>
      </c>
      <c r="E599" s="16">
        <f t="shared" si="63"/>
        <v>6.6225165562913907E-3</v>
      </c>
      <c r="F599" s="16">
        <f t="shared" si="64"/>
        <v>2.4232633279483036E-3</v>
      </c>
      <c r="G599" s="16">
        <f t="shared" si="66"/>
        <v>-0.25</v>
      </c>
      <c r="H599" s="16">
        <f t="shared" si="65"/>
        <v>-1.6556291390728477E-3</v>
      </c>
    </row>
    <row r="600" spans="1:8" x14ac:dyDescent="0.2">
      <c r="A600" s="13"/>
      <c r="B600" s="14" t="s">
        <v>569</v>
      </c>
      <c r="C600" s="15">
        <v>179</v>
      </c>
      <c r="D600" s="15">
        <v>327</v>
      </c>
      <c r="E600" s="16">
        <f t="shared" si="63"/>
        <v>0.29635761589403975</v>
      </c>
      <c r="F600" s="16">
        <f t="shared" si="64"/>
        <v>0.26413570274636511</v>
      </c>
      <c r="G600" s="16">
        <f t="shared" si="66"/>
        <v>0.82681564245810057</v>
      </c>
      <c r="H600" s="16">
        <f t="shared" si="65"/>
        <v>0.24503311258278149</v>
      </c>
    </row>
    <row r="601" spans="1:8" x14ac:dyDescent="0.2">
      <c r="A601" s="13"/>
      <c r="B601" s="14" t="s">
        <v>570</v>
      </c>
      <c r="C601" s="15">
        <v>39</v>
      </c>
      <c r="D601" s="15">
        <v>198</v>
      </c>
      <c r="E601" s="16">
        <f t="shared" si="63"/>
        <v>6.4569536423841056E-2</v>
      </c>
      <c r="F601" s="16">
        <f t="shared" si="64"/>
        <v>0.15993537964458804</v>
      </c>
      <c r="G601" s="16">
        <f t="shared" si="66"/>
        <v>4.0769230769230766</v>
      </c>
      <c r="H601" s="16">
        <f t="shared" si="65"/>
        <v>0.26324503311258274</v>
      </c>
    </row>
    <row r="602" spans="1:8" x14ac:dyDescent="0.2">
      <c r="A602" s="13"/>
      <c r="B602" s="14" t="s">
        <v>571</v>
      </c>
      <c r="C602" s="15">
        <v>0</v>
      </c>
      <c r="D602" s="15">
        <v>4</v>
      </c>
      <c r="E602" s="16" t="str">
        <f t="shared" si="63"/>
        <v/>
      </c>
      <c r="F602" s="16">
        <f t="shared" si="64"/>
        <v>3.2310177705977385E-3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1</v>
      </c>
      <c r="D603" s="15">
        <v>5</v>
      </c>
      <c r="E603" s="16">
        <f t="shared" si="63"/>
        <v>1.6556291390728477E-3</v>
      </c>
      <c r="F603" s="16">
        <f t="shared" si="64"/>
        <v>4.0387722132471729E-3</v>
      </c>
      <c r="G603" s="16">
        <f t="shared" si="66"/>
        <v>4</v>
      </c>
      <c r="H603" s="16">
        <f t="shared" si="65"/>
        <v>6.6225165562913907E-3</v>
      </c>
    </row>
    <row r="604" spans="1:8" ht="25.5" x14ac:dyDescent="0.2">
      <c r="A604" s="13"/>
      <c r="B604" s="14" t="s">
        <v>573</v>
      </c>
      <c r="C604" s="15">
        <v>0</v>
      </c>
      <c r="D604" s="15">
        <v>1</v>
      </c>
      <c r="E604" s="16" t="str">
        <f t="shared" si="63"/>
        <v/>
      </c>
      <c r="F604" s="16">
        <f t="shared" si="64"/>
        <v>8.0775444264943462E-4</v>
      </c>
      <c r="G604" s="16">
        <f t="shared" si="66"/>
        <v>1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6</v>
      </c>
      <c r="D605" s="15">
        <v>7</v>
      </c>
      <c r="E605" s="16">
        <f t="shared" si="63"/>
        <v>9.9337748344370865E-3</v>
      </c>
      <c r="F605" s="16">
        <f t="shared" si="64"/>
        <v>5.6542810985460417E-3</v>
      </c>
      <c r="G605" s="16">
        <f t="shared" si="66"/>
        <v>0.16666666666666666</v>
      </c>
      <c r="H605" s="16">
        <f t="shared" si="65"/>
        <v>1.6556291390728477E-3</v>
      </c>
    </row>
    <row r="606" spans="1:8" x14ac:dyDescent="0.2">
      <c r="A606" s="13"/>
      <c r="B606" s="14" t="s">
        <v>575</v>
      </c>
      <c r="C606" s="15">
        <v>2</v>
      </c>
      <c r="D606" s="15">
        <v>4</v>
      </c>
      <c r="E606" s="16">
        <f t="shared" si="63"/>
        <v>3.3112582781456954E-3</v>
      </c>
      <c r="F606" s="16">
        <f t="shared" si="64"/>
        <v>3.2310177705977385E-3</v>
      </c>
      <c r="G606" s="16">
        <f t="shared" si="66"/>
        <v>1</v>
      </c>
      <c r="H606" s="16">
        <f t="shared" si="65"/>
        <v>3.3112582781456954E-3</v>
      </c>
    </row>
    <row r="607" spans="1:8" ht="25.5" x14ac:dyDescent="0.2">
      <c r="A607" s="13"/>
      <c r="B607" s="14" t="s">
        <v>576</v>
      </c>
      <c r="C607" s="15">
        <v>3</v>
      </c>
      <c r="D607" s="15">
        <v>2</v>
      </c>
      <c r="E607" s="16">
        <f t="shared" si="63"/>
        <v>4.9668874172185433E-3</v>
      </c>
      <c r="F607" s="16">
        <f t="shared" si="64"/>
        <v>1.6155088852988692E-3</v>
      </c>
      <c r="G607" s="16">
        <f t="shared" si="66"/>
        <v>-0.33333333333333331</v>
      </c>
      <c r="H607" s="16">
        <f t="shared" si="65"/>
        <v>-1.6556291390728477E-3</v>
      </c>
    </row>
    <row r="608" spans="1:8" ht="25.5" x14ac:dyDescent="0.2">
      <c r="A608" s="13"/>
      <c r="B608" s="14" t="s">
        <v>577</v>
      </c>
      <c r="C608" s="15">
        <v>6</v>
      </c>
      <c r="D608" s="15">
        <v>93</v>
      </c>
      <c r="E608" s="16">
        <f t="shared" si="63"/>
        <v>9.9337748344370865E-3</v>
      </c>
      <c r="F608" s="16">
        <f t="shared" si="64"/>
        <v>7.5121163166397414E-2</v>
      </c>
      <c r="G608" s="16">
        <f t="shared" si="66"/>
        <v>14.5</v>
      </c>
      <c r="H608" s="16">
        <f t="shared" si="65"/>
        <v>0.14403973509933776</v>
      </c>
    </row>
    <row r="609" spans="1:8" ht="25.5" x14ac:dyDescent="0.2">
      <c r="A609" s="13"/>
      <c r="B609" s="14" t="s">
        <v>578</v>
      </c>
      <c r="C609" s="15">
        <v>20</v>
      </c>
      <c r="D609" s="15">
        <v>14</v>
      </c>
      <c r="E609" s="16">
        <f t="shared" si="63"/>
        <v>3.3112582781456956E-2</v>
      </c>
      <c r="F609" s="16">
        <f t="shared" si="64"/>
        <v>1.1308562197092083E-2</v>
      </c>
      <c r="G609" s="16">
        <f t="shared" si="66"/>
        <v>-0.3</v>
      </c>
      <c r="H609" s="16">
        <f t="shared" si="65"/>
        <v>-9.9337748344370865E-3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624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625</v>
      </c>
      <c r="C8" s="11">
        <f>+C19+C75+C173+C349+C582</f>
        <v>1243</v>
      </c>
      <c r="D8" s="12">
        <f>+D19+D75+D173+D349+D582</f>
        <v>2060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0.65728077232502014</v>
      </c>
      <c r="H8" s="9">
        <f t="shared" ref="H8:H13" si="1">+IF(OR(AND(E8=""),(G8="")),"",E8*G8)</f>
        <v>0.65728077232502014</v>
      </c>
    </row>
    <row r="9" spans="1:8" x14ac:dyDescent="0.2">
      <c r="A9" s="13"/>
      <c r="B9" s="14" t="s">
        <v>7</v>
      </c>
      <c r="C9" s="15">
        <f>+C19</f>
        <v>3</v>
      </c>
      <c r="D9" s="15">
        <f>+D19</f>
        <v>13</v>
      </c>
      <c r="E9" s="16">
        <f t="shared" ref="E9:F13" si="2">+C9/C$8</f>
        <v>2.4135156878519709E-3</v>
      </c>
      <c r="F9" s="16">
        <f t="shared" si="2"/>
        <v>6.3106796116504851E-3</v>
      </c>
      <c r="G9" s="16">
        <f t="shared" si="0"/>
        <v>3.3333333333333335</v>
      </c>
      <c r="H9" s="16">
        <f t="shared" si="1"/>
        <v>8.0450522928399038E-3</v>
      </c>
    </row>
    <row r="10" spans="1:8" x14ac:dyDescent="0.2">
      <c r="A10" s="13"/>
      <c r="B10" s="14" t="s">
        <v>8</v>
      </c>
      <c r="C10" s="15">
        <f>+C75</f>
        <v>55</v>
      </c>
      <c r="D10" s="15">
        <f>+D75</f>
        <v>63</v>
      </c>
      <c r="E10" s="16">
        <f t="shared" si="2"/>
        <v>4.4247787610619468E-2</v>
      </c>
      <c r="F10" s="16">
        <f t="shared" si="2"/>
        <v>3.0582524271844661E-2</v>
      </c>
      <c r="G10" s="16">
        <f t="shared" si="0"/>
        <v>0.14545454545454545</v>
      </c>
      <c r="H10" s="16">
        <f t="shared" si="1"/>
        <v>6.4360418342719224E-3</v>
      </c>
    </row>
    <row r="11" spans="1:8" ht="25.5" x14ac:dyDescent="0.2">
      <c r="A11" s="13"/>
      <c r="B11" s="14" t="s">
        <v>9</v>
      </c>
      <c r="C11" s="15">
        <f>+C173</f>
        <v>133</v>
      </c>
      <c r="D11" s="15">
        <f>+D173</f>
        <v>87</v>
      </c>
      <c r="E11" s="16">
        <f t="shared" si="2"/>
        <v>0.10699919549477072</v>
      </c>
      <c r="F11" s="16">
        <f t="shared" si="2"/>
        <v>4.2233009708737862E-2</v>
      </c>
      <c r="G11" s="16">
        <f t="shared" si="0"/>
        <v>-0.34586466165413532</v>
      </c>
      <c r="H11" s="16">
        <f t="shared" si="1"/>
        <v>-3.7007240547063551E-2</v>
      </c>
    </row>
    <row r="12" spans="1:8" x14ac:dyDescent="0.2">
      <c r="A12" s="13"/>
      <c r="B12" s="14" t="s">
        <v>10</v>
      </c>
      <c r="C12" s="15">
        <f>+C349</f>
        <v>481</v>
      </c>
      <c r="D12" s="15">
        <f>+D349</f>
        <v>1248</v>
      </c>
      <c r="E12" s="16">
        <f t="shared" si="2"/>
        <v>0.38696701528559935</v>
      </c>
      <c r="F12" s="16">
        <f t="shared" si="2"/>
        <v>0.60582524271844662</v>
      </c>
      <c r="G12" s="16">
        <f t="shared" si="0"/>
        <v>1.5945945945945945</v>
      </c>
      <c r="H12" s="16">
        <f t="shared" si="1"/>
        <v>0.61705551086082056</v>
      </c>
    </row>
    <row r="13" spans="1:8" x14ac:dyDescent="0.2">
      <c r="A13" s="13"/>
      <c r="B13" s="14" t="s">
        <v>11</v>
      </c>
      <c r="C13" s="15">
        <f>+C582</f>
        <v>571</v>
      </c>
      <c r="D13" s="15">
        <f>+D582</f>
        <v>649</v>
      </c>
      <c r="E13" s="16">
        <f t="shared" si="2"/>
        <v>0.45937248592115848</v>
      </c>
      <c r="F13" s="16">
        <f t="shared" si="2"/>
        <v>0.31504854368932039</v>
      </c>
      <c r="G13" s="16">
        <f t="shared" si="0"/>
        <v>0.13660245183887915</v>
      </c>
      <c r="H13" s="16">
        <f t="shared" si="1"/>
        <v>6.2751407884151233E-2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3</v>
      </c>
      <c r="D19" s="18">
        <f>SUM(D20:D69)</f>
        <v>13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3.3333333333333335</v>
      </c>
      <c r="H19" s="19">
        <f t="shared" ref="H19:H50" si="5">+IF(OR(AND(E19=""),(G19="")),"",E19*G19)</f>
        <v>3.3333333333333335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1</v>
      </c>
      <c r="E27" s="16" t="str">
        <f t="shared" si="3"/>
        <v/>
      </c>
      <c r="F27" s="16">
        <f t="shared" si="4"/>
        <v>7.6923076923076927E-2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5</v>
      </c>
      <c r="E30" s="16" t="str">
        <f t="shared" si="3"/>
        <v/>
      </c>
      <c r="F30" s="16">
        <f t="shared" si="4"/>
        <v>0.38461538461538464</v>
      </c>
      <c r="G30" s="16">
        <f t="shared" si="6"/>
        <v>1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1</v>
      </c>
      <c r="D31" s="15">
        <v>0</v>
      </c>
      <c r="E31" s="16">
        <f t="shared" si="3"/>
        <v>0.33333333333333331</v>
      </c>
      <c r="F31" s="16" t="str">
        <f t="shared" si="4"/>
        <v/>
      </c>
      <c r="G31" s="16">
        <f t="shared" si="6"/>
        <v>-1</v>
      </c>
      <c r="H31" s="16">
        <f t="shared" si="5"/>
        <v>-0.33333333333333331</v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1</v>
      </c>
      <c r="D36" s="15">
        <v>0</v>
      </c>
      <c r="E36" s="16">
        <f t="shared" si="3"/>
        <v>0.33333333333333331</v>
      </c>
      <c r="F36" s="16" t="str">
        <f t="shared" si="4"/>
        <v/>
      </c>
      <c r="G36" s="16">
        <f t="shared" si="6"/>
        <v>-1</v>
      </c>
      <c r="H36" s="16">
        <f t="shared" si="5"/>
        <v>-0.33333333333333331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1</v>
      </c>
      <c r="E39" s="16" t="str">
        <f t="shared" si="3"/>
        <v/>
      </c>
      <c r="F39" s="16">
        <f t="shared" si="4"/>
        <v>7.6923076923076927E-2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1</v>
      </c>
      <c r="E44" s="16" t="str">
        <f t="shared" si="3"/>
        <v/>
      </c>
      <c r="F44" s="16">
        <f t="shared" si="4"/>
        <v>7.6923076923076927E-2</v>
      </c>
      <c r="G44" s="16">
        <f t="shared" si="6"/>
        <v>1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1</v>
      </c>
      <c r="E45" s="16" t="str">
        <f t="shared" si="3"/>
        <v/>
      </c>
      <c r="F45" s="16">
        <f t="shared" si="4"/>
        <v>7.6923076923076927E-2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1</v>
      </c>
      <c r="E55" s="16" t="str">
        <f t="shared" si="7"/>
        <v/>
      </c>
      <c r="F55" s="16">
        <f t="shared" si="8"/>
        <v>7.6923076923076927E-2</v>
      </c>
      <c r="G55" s="16">
        <f t="shared" si="10"/>
        <v>1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1</v>
      </c>
      <c r="D63" s="15">
        <v>0</v>
      </c>
      <c r="E63" s="16">
        <f t="shared" si="7"/>
        <v>0.33333333333333331</v>
      </c>
      <c r="F63" s="16" t="str">
        <f t="shared" si="8"/>
        <v/>
      </c>
      <c r="G63" s="16">
        <f t="shared" si="10"/>
        <v>-1</v>
      </c>
      <c r="H63" s="16">
        <f t="shared" si="9"/>
        <v>-0.33333333333333331</v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2</v>
      </c>
      <c r="E66" s="16" t="str">
        <f t="shared" si="7"/>
        <v/>
      </c>
      <c r="F66" s="16">
        <f t="shared" si="8"/>
        <v>0.15384615384615385</v>
      </c>
      <c r="G66" s="16">
        <f t="shared" si="10"/>
        <v>1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1</v>
      </c>
      <c r="E67" s="16" t="str">
        <f t="shared" si="7"/>
        <v/>
      </c>
      <c r="F67" s="16">
        <f t="shared" si="8"/>
        <v>7.6923076923076927E-2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55</v>
      </c>
      <c r="D75" s="18">
        <f>SUM(D76:D167)</f>
        <v>63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0.14545454545454545</v>
      </c>
      <c r="H75" s="19">
        <f t="shared" ref="H75:H106" si="13">+IF(OR(AND(E75=""),(G75="")),"",E75*G75)</f>
        <v>0.14545454545454545</v>
      </c>
    </row>
    <row r="76" spans="1:8" x14ac:dyDescent="0.2">
      <c r="A76" s="13"/>
      <c r="B76" s="14" t="s">
        <v>64</v>
      </c>
      <c r="C76" s="15">
        <v>0</v>
      </c>
      <c r="D76" s="15">
        <v>0</v>
      </c>
      <c r="E76" s="16" t="str">
        <f t="shared" si="11"/>
        <v/>
      </c>
      <c r="F76" s="16" t="str">
        <f t="shared" si="12"/>
        <v/>
      </c>
      <c r="G76" s="16" t="str">
        <f t="shared" ref="G76:G107" si="14">+IF(AND(C76=0,D76=0)," ",IF(C76=0,1,IF(D76=0,-1,(D76-C76)/C76)))</f>
        <v xml:space="preserve"> 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1</v>
      </c>
      <c r="D77" s="15">
        <v>0</v>
      </c>
      <c r="E77" s="16">
        <f t="shared" si="11"/>
        <v>1.8181818181818181E-2</v>
      </c>
      <c r="F77" s="16" t="str">
        <f t="shared" si="12"/>
        <v/>
      </c>
      <c r="G77" s="16">
        <f t="shared" si="14"/>
        <v>-1</v>
      </c>
      <c r="H77" s="16">
        <f t="shared" si="13"/>
        <v>-1.8181818181818181E-2</v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0</v>
      </c>
      <c r="D79" s="15">
        <v>4</v>
      </c>
      <c r="E79" s="16" t="str">
        <f t="shared" si="11"/>
        <v/>
      </c>
      <c r="F79" s="16">
        <f t="shared" si="12"/>
        <v>6.3492063492063489E-2</v>
      </c>
      <c r="G79" s="16">
        <f t="shared" si="14"/>
        <v>1</v>
      </c>
      <c r="H79" s="16" t="str">
        <f t="shared" si="13"/>
        <v/>
      </c>
    </row>
    <row r="80" spans="1:8" ht="25.5" x14ac:dyDescent="0.2">
      <c r="A80" s="13"/>
      <c r="B80" s="14" t="s">
        <v>68</v>
      </c>
      <c r="C80" s="15">
        <v>2</v>
      </c>
      <c r="D80" s="15">
        <v>1</v>
      </c>
      <c r="E80" s="16">
        <f t="shared" si="11"/>
        <v>3.6363636363636362E-2</v>
      </c>
      <c r="F80" s="16">
        <f t="shared" si="12"/>
        <v>1.5873015873015872E-2</v>
      </c>
      <c r="G80" s="16">
        <f t="shared" si="14"/>
        <v>-0.5</v>
      </c>
      <c r="H80" s="16">
        <f t="shared" si="13"/>
        <v>-1.8181818181818181E-2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1</v>
      </c>
      <c r="E85" s="16" t="str">
        <f t="shared" si="11"/>
        <v/>
      </c>
      <c r="F85" s="16">
        <f t="shared" si="12"/>
        <v>1.5873015873015872E-2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2</v>
      </c>
      <c r="E87" s="16" t="str">
        <f t="shared" si="11"/>
        <v/>
      </c>
      <c r="F87" s="16">
        <f t="shared" si="12"/>
        <v>3.1746031746031744E-2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3</v>
      </c>
      <c r="D88" s="15">
        <v>0</v>
      </c>
      <c r="E88" s="16">
        <f t="shared" si="11"/>
        <v>5.4545454545454543E-2</v>
      </c>
      <c r="F88" s="16" t="str">
        <f t="shared" si="12"/>
        <v/>
      </c>
      <c r="G88" s="16">
        <f t="shared" si="14"/>
        <v>-1</v>
      </c>
      <c r="H88" s="16">
        <f t="shared" si="13"/>
        <v>-5.4545454545454543E-2</v>
      </c>
    </row>
    <row r="89" spans="1:8" x14ac:dyDescent="0.2">
      <c r="A89" s="13"/>
      <c r="B89" s="14" t="s">
        <v>77</v>
      </c>
      <c r="C89" s="15">
        <v>1</v>
      </c>
      <c r="D89" s="15">
        <v>0</v>
      </c>
      <c r="E89" s="16">
        <f t="shared" si="11"/>
        <v>1.8181818181818181E-2</v>
      </c>
      <c r="F89" s="16" t="str">
        <f t="shared" si="12"/>
        <v/>
      </c>
      <c r="G89" s="16">
        <f t="shared" si="14"/>
        <v>-1</v>
      </c>
      <c r="H89" s="16">
        <f t="shared" si="13"/>
        <v>-1.8181818181818181E-2</v>
      </c>
    </row>
    <row r="90" spans="1:8" x14ac:dyDescent="0.2">
      <c r="A90" s="13"/>
      <c r="B90" s="14" t="s">
        <v>78</v>
      </c>
      <c r="C90" s="15">
        <v>4</v>
      </c>
      <c r="D90" s="15">
        <v>3</v>
      </c>
      <c r="E90" s="16">
        <f t="shared" si="11"/>
        <v>7.2727272727272724E-2</v>
      </c>
      <c r="F90" s="16">
        <f t="shared" si="12"/>
        <v>4.7619047619047616E-2</v>
      </c>
      <c r="G90" s="16">
        <f t="shared" si="14"/>
        <v>-0.25</v>
      </c>
      <c r="H90" s="16">
        <f t="shared" si="13"/>
        <v>-1.8181818181818181E-2</v>
      </c>
    </row>
    <row r="91" spans="1:8" x14ac:dyDescent="0.2">
      <c r="A91" s="13"/>
      <c r="B91" s="14" t="s">
        <v>79</v>
      </c>
      <c r="C91" s="15">
        <v>5</v>
      </c>
      <c r="D91" s="15">
        <v>3</v>
      </c>
      <c r="E91" s="16">
        <f t="shared" si="11"/>
        <v>9.0909090909090912E-2</v>
      </c>
      <c r="F91" s="16">
        <f t="shared" si="12"/>
        <v>4.7619047619047616E-2</v>
      </c>
      <c r="G91" s="16">
        <f t="shared" si="14"/>
        <v>-0.4</v>
      </c>
      <c r="H91" s="16">
        <f t="shared" si="13"/>
        <v>-3.6363636363636369E-2</v>
      </c>
    </row>
    <row r="92" spans="1:8" x14ac:dyDescent="0.2">
      <c r="A92" s="13"/>
      <c r="B92" s="14" t="s">
        <v>80</v>
      </c>
      <c r="C92" s="15">
        <v>0</v>
      </c>
      <c r="D92" s="15">
        <v>1</v>
      </c>
      <c r="E92" s="16" t="str">
        <f t="shared" si="11"/>
        <v/>
      </c>
      <c r="F92" s="16">
        <f t="shared" si="12"/>
        <v>1.5873015873015872E-2</v>
      </c>
      <c r="G92" s="16">
        <f t="shared" si="14"/>
        <v>1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1</v>
      </c>
      <c r="E93" s="16" t="str">
        <f t="shared" si="11"/>
        <v/>
      </c>
      <c r="F93" s="16">
        <f t="shared" si="12"/>
        <v>1.5873015873015872E-2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1</v>
      </c>
      <c r="D95" s="15">
        <v>0</v>
      </c>
      <c r="E95" s="16">
        <f t="shared" si="11"/>
        <v>1.8181818181818181E-2</v>
      </c>
      <c r="F95" s="16" t="str">
        <f t="shared" si="12"/>
        <v/>
      </c>
      <c r="G95" s="16">
        <f t="shared" si="14"/>
        <v>-1</v>
      </c>
      <c r="H95" s="16">
        <f t="shared" si="13"/>
        <v>-1.8181818181818181E-2</v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2</v>
      </c>
      <c r="D99" s="15">
        <v>4</v>
      </c>
      <c r="E99" s="16">
        <f t="shared" si="11"/>
        <v>3.6363636363636362E-2</v>
      </c>
      <c r="F99" s="16">
        <f t="shared" si="12"/>
        <v>6.3492063492063489E-2</v>
      </c>
      <c r="G99" s="16">
        <f t="shared" si="14"/>
        <v>1</v>
      </c>
      <c r="H99" s="16">
        <f t="shared" si="13"/>
        <v>3.6363636363636362E-2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1</v>
      </c>
      <c r="E102" s="16" t="str">
        <f t="shared" si="11"/>
        <v/>
      </c>
      <c r="F102" s="16">
        <f t="shared" si="12"/>
        <v>1.5873015873015872E-2</v>
      </c>
      <c r="G102" s="16">
        <f t="shared" si="14"/>
        <v>1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1</v>
      </c>
      <c r="D103" s="15">
        <v>0</v>
      </c>
      <c r="E103" s="16">
        <f t="shared" si="11"/>
        <v>1.8181818181818181E-2</v>
      </c>
      <c r="F103" s="16" t="str">
        <f t="shared" si="12"/>
        <v/>
      </c>
      <c r="G103" s="16">
        <f t="shared" si="14"/>
        <v>-1</v>
      </c>
      <c r="H103" s="16">
        <f t="shared" si="13"/>
        <v>-1.8181818181818181E-2</v>
      </c>
    </row>
    <row r="104" spans="1:8" x14ac:dyDescent="0.2">
      <c r="A104" s="13"/>
      <c r="B104" s="14" t="s">
        <v>92</v>
      </c>
      <c r="C104" s="15">
        <v>1</v>
      </c>
      <c r="D104" s="15">
        <v>2</v>
      </c>
      <c r="E104" s="16">
        <f t="shared" si="11"/>
        <v>1.8181818181818181E-2</v>
      </c>
      <c r="F104" s="16">
        <f t="shared" si="12"/>
        <v>3.1746031746031744E-2</v>
      </c>
      <c r="G104" s="16">
        <f t="shared" si="14"/>
        <v>1</v>
      </c>
      <c r="H104" s="16">
        <f t="shared" si="13"/>
        <v>1.8181818181818181E-2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1</v>
      </c>
      <c r="D106" s="15">
        <v>2</v>
      </c>
      <c r="E106" s="16">
        <f t="shared" si="11"/>
        <v>1.8181818181818181E-2</v>
      </c>
      <c r="F106" s="16">
        <f t="shared" si="12"/>
        <v>3.1746031746031744E-2</v>
      </c>
      <c r="G106" s="16">
        <f t="shared" si="14"/>
        <v>1</v>
      </c>
      <c r="H106" s="16">
        <f t="shared" si="13"/>
        <v>1.8181818181818181E-2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4</v>
      </c>
      <c r="D111" s="15">
        <v>1</v>
      </c>
      <c r="E111" s="16">
        <f t="shared" si="15"/>
        <v>7.2727272727272724E-2</v>
      </c>
      <c r="F111" s="16">
        <f t="shared" si="16"/>
        <v>1.5873015873015872E-2</v>
      </c>
      <c r="G111" s="16">
        <f t="shared" si="18"/>
        <v>-0.75</v>
      </c>
      <c r="H111" s="16">
        <f t="shared" si="17"/>
        <v>-5.4545454545454543E-2</v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3</v>
      </c>
      <c r="E114" s="16" t="str">
        <f t="shared" si="15"/>
        <v/>
      </c>
      <c r="F114" s="16">
        <f t="shared" si="16"/>
        <v>4.7619047619047616E-2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6</v>
      </c>
      <c r="E115" s="16" t="str">
        <f t="shared" si="15"/>
        <v/>
      </c>
      <c r="F115" s="16">
        <f t="shared" si="16"/>
        <v>9.5238095238095233E-2</v>
      </c>
      <c r="G115" s="16">
        <f t="shared" si="18"/>
        <v>1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1</v>
      </c>
      <c r="E116" s="16" t="str">
        <f t="shared" si="15"/>
        <v/>
      </c>
      <c r="F116" s="16">
        <f t="shared" si="16"/>
        <v>1.5873015873015872E-2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1</v>
      </c>
      <c r="E118" s="16" t="str">
        <f t="shared" si="15"/>
        <v/>
      </c>
      <c r="F118" s="16">
        <f t="shared" si="16"/>
        <v>1.5873015873015872E-2</v>
      </c>
      <c r="G118" s="16">
        <f t="shared" si="18"/>
        <v>1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1</v>
      </c>
      <c r="D120" s="15">
        <v>0</v>
      </c>
      <c r="E120" s="16">
        <f t="shared" si="15"/>
        <v>1.8181818181818181E-2</v>
      </c>
      <c r="F120" s="16" t="str">
        <f t="shared" si="16"/>
        <v/>
      </c>
      <c r="G120" s="16">
        <f t="shared" si="18"/>
        <v>-1</v>
      </c>
      <c r="H120" s="16">
        <f t="shared" si="17"/>
        <v>-1.8181818181818181E-2</v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1</v>
      </c>
      <c r="E123" s="16" t="str">
        <f t="shared" si="15"/>
        <v/>
      </c>
      <c r="F123" s="16">
        <f t="shared" si="16"/>
        <v>1.5873015873015872E-2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1</v>
      </c>
      <c r="E124" s="16" t="str">
        <f t="shared" si="15"/>
        <v/>
      </c>
      <c r="F124" s="16">
        <f t="shared" si="16"/>
        <v>1.5873015873015872E-2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10</v>
      </c>
      <c r="D125" s="15">
        <v>8</v>
      </c>
      <c r="E125" s="16">
        <f t="shared" si="15"/>
        <v>0.18181818181818182</v>
      </c>
      <c r="F125" s="16">
        <f t="shared" si="16"/>
        <v>0.12698412698412698</v>
      </c>
      <c r="G125" s="16">
        <f t="shared" si="18"/>
        <v>-0.2</v>
      </c>
      <c r="H125" s="16">
        <f t="shared" si="17"/>
        <v>-3.6363636363636369E-2</v>
      </c>
    </row>
    <row r="126" spans="1:8" x14ac:dyDescent="0.2">
      <c r="A126" s="13"/>
      <c r="B126" s="14" t="s">
        <v>115</v>
      </c>
      <c r="C126" s="15">
        <v>2</v>
      </c>
      <c r="D126" s="15">
        <v>2</v>
      </c>
      <c r="E126" s="16">
        <f t="shared" si="15"/>
        <v>3.6363636363636362E-2</v>
      </c>
      <c r="F126" s="16">
        <f t="shared" si="16"/>
        <v>3.1746031746031744E-2</v>
      </c>
      <c r="G126" s="16">
        <f t="shared" si="18"/>
        <v>0</v>
      </c>
      <c r="H126" s="16">
        <f t="shared" si="17"/>
        <v>0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2</v>
      </c>
      <c r="E128" s="16" t="str">
        <f t="shared" si="15"/>
        <v/>
      </c>
      <c r="F128" s="16">
        <f t="shared" si="16"/>
        <v>3.1746031746031744E-2</v>
      </c>
      <c r="G128" s="16">
        <f t="shared" si="18"/>
        <v>1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3</v>
      </c>
      <c r="D129" s="15">
        <v>3</v>
      </c>
      <c r="E129" s="16">
        <f t="shared" si="15"/>
        <v>5.4545454545454543E-2</v>
      </c>
      <c r="F129" s="16">
        <f t="shared" si="16"/>
        <v>4.7619047619047616E-2</v>
      </c>
      <c r="G129" s="16">
        <f t="shared" si="18"/>
        <v>0</v>
      </c>
      <c r="H129" s="16">
        <f t="shared" si="17"/>
        <v>0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3</v>
      </c>
      <c r="D131" s="15">
        <v>0</v>
      </c>
      <c r="E131" s="16">
        <f t="shared" si="15"/>
        <v>5.4545454545454543E-2</v>
      </c>
      <c r="F131" s="16" t="str">
        <f t="shared" si="16"/>
        <v/>
      </c>
      <c r="G131" s="16">
        <f t="shared" si="18"/>
        <v>-1</v>
      </c>
      <c r="H131" s="16">
        <f t="shared" si="17"/>
        <v>-5.4545454545454543E-2</v>
      </c>
    </row>
    <row r="132" spans="1:8" ht="25.5" x14ac:dyDescent="0.2">
      <c r="A132" s="13"/>
      <c r="B132" s="14" t="s">
        <v>121</v>
      </c>
      <c r="C132" s="15">
        <v>2</v>
      </c>
      <c r="D132" s="15">
        <v>0</v>
      </c>
      <c r="E132" s="16">
        <f t="shared" si="15"/>
        <v>3.6363636363636362E-2</v>
      </c>
      <c r="F132" s="16" t="str">
        <f t="shared" si="16"/>
        <v/>
      </c>
      <c r="G132" s="16">
        <f t="shared" si="18"/>
        <v>-1</v>
      </c>
      <c r="H132" s="16">
        <f t="shared" si="17"/>
        <v>-3.6363636363636362E-2</v>
      </c>
    </row>
    <row r="133" spans="1:8" x14ac:dyDescent="0.2">
      <c r="A133" s="13"/>
      <c r="B133" s="14" t="s">
        <v>122</v>
      </c>
      <c r="C133" s="15">
        <v>2</v>
      </c>
      <c r="D133" s="15">
        <v>3</v>
      </c>
      <c r="E133" s="16">
        <f t="shared" si="15"/>
        <v>3.6363636363636362E-2</v>
      </c>
      <c r="F133" s="16">
        <f t="shared" si="16"/>
        <v>4.7619047619047616E-2</v>
      </c>
      <c r="G133" s="16">
        <f t="shared" si="18"/>
        <v>0.5</v>
      </c>
      <c r="H133" s="16">
        <f t="shared" si="17"/>
        <v>1.8181818181818181E-2</v>
      </c>
    </row>
    <row r="134" spans="1:8" x14ac:dyDescent="0.2">
      <c r="A134" s="13"/>
      <c r="B134" s="14" t="s">
        <v>123</v>
      </c>
      <c r="C134" s="15">
        <v>1</v>
      </c>
      <c r="D134" s="15">
        <v>0</v>
      </c>
      <c r="E134" s="16">
        <f t="shared" si="15"/>
        <v>1.8181818181818181E-2</v>
      </c>
      <c r="F134" s="16" t="str">
        <f t="shared" si="16"/>
        <v/>
      </c>
      <c r="G134" s="16">
        <f t="shared" si="18"/>
        <v>-1</v>
      </c>
      <c r="H134" s="16">
        <f t="shared" si="17"/>
        <v>-1.8181818181818181E-2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4</v>
      </c>
      <c r="D136" s="15">
        <v>1</v>
      </c>
      <c r="E136" s="16">
        <f t="shared" si="15"/>
        <v>7.2727272727272724E-2</v>
      </c>
      <c r="F136" s="16">
        <f t="shared" si="16"/>
        <v>1.5873015873015872E-2</v>
      </c>
      <c r="G136" s="16">
        <f t="shared" si="18"/>
        <v>-0.75</v>
      </c>
      <c r="H136" s="16">
        <f t="shared" si="17"/>
        <v>-5.4545454545454543E-2</v>
      </c>
    </row>
    <row r="137" spans="1:8" x14ac:dyDescent="0.2">
      <c r="A137" s="13"/>
      <c r="B137" s="14" t="s">
        <v>126</v>
      </c>
      <c r="C137" s="15">
        <v>1</v>
      </c>
      <c r="D137" s="15">
        <v>2</v>
      </c>
      <c r="E137" s="16">
        <f t="shared" si="15"/>
        <v>1.8181818181818181E-2</v>
      </c>
      <c r="F137" s="16">
        <f t="shared" si="16"/>
        <v>3.1746031746031744E-2</v>
      </c>
      <c r="G137" s="16">
        <f t="shared" si="18"/>
        <v>1</v>
      </c>
      <c r="H137" s="16">
        <f t="shared" si="17"/>
        <v>1.8181818181818181E-2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1</v>
      </c>
      <c r="E140" s="16" t="str">
        <f t="shared" si="19"/>
        <v/>
      </c>
      <c r="F140" s="16">
        <f t="shared" si="20"/>
        <v>1.5873015873015872E-2</v>
      </c>
      <c r="G140" s="16">
        <f t="shared" ref="G140:G167" si="22">+IF(AND(C140=0,D140=0)," ",IF(C140=0,1,IF(D140=0,-1,(D140-C140)/C140)))</f>
        <v>1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1</v>
      </c>
      <c r="E153" s="16" t="str">
        <f t="shared" si="19"/>
        <v/>
      </c>
      <c r="F153" s="16">
        <f t="shared" si="20"/>
        <v>1.5873015873015872E-2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1</v>
      </c>
      <c r="E165" s="16" t="str">
        <f t="shared" si="19"/>
        <v/>
      </c>
      <c r="F165" s="16">
        <f t="shared" si="20"/>
        <v>1.5873015873015872E-2</v>
      </c>
      <c r="G165" s="16">
        <f t="shared" si="22"/>
        <v>1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133</v>
      </c>
      <c r="D173" s="18">
        <f>SUM(D174:D343)</f>
        <v>87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-0.34586466165413532</v>
      </c>
      <c r="H173" s="19">
        <f t="shared" ref="H173:H204" si="25">+IF(OR(AND(E173=""),(G173="")),"",E173*G173)</f>
        <v>-0.34586466165413532</v>
      </c>
    </row>
    <row r="174" spans="1:8" x14ac:dyDescent="0.2">
      <c r="A174" s="13"/>
      <c r="B174" s="14" t="s">
        <v>157</v>
      </c>
      <c r="C174" s="15">
        <v>1</v>
      </c>
      <c r="D174" s="15">
        <v>0</v>
      </c>
      <c r="E174" s="16">
        <f t="shared" si="23"/>
        <v>7.5187969924812026E-3</v>
      </c>
      <c r="F174" s="16" t="str">
        <f t="shared" si="24"/>
        <v/>
      </c>
      <c r="G174" s="16">
        <f t="shared" ref="G174:G205" si="26">+IF(AND(C174=0,D174=0)," ",IF(C174=0,1,IF(D174=0,-1,(D174-C174)/C174)))</f>
        <v>-1</v>
      </c>
      <c r="H174" s="16">
        <f t="shared" si="25"/>
        <v>-7.5187969924812026E-3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1</v>
      </c>
      <c r="D176" s="15">
        <v>0</v>
      </c>
      <c r="E176" s="16">
        <f t="shared" si="23"/>
        <v>7.5187969924812026E-3</v>
      </c>
      <c r="F176" s="16" t="str">
        <f t="shared" si="24"/>
        <v/>
      </c>
      <c r="G176" s="16">
        <f t="shared" si="26"/>
        <v>-1</v>
      </c>
      <c r="H176" s="16">
        <f t="shared" si="25"/>
        <v>-7.5187969924812026E-3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1</v>
      </c>
      <c r="E178" s="16" t="str">
        <f t="shared" si="23"/>
        <v/>
      </c>
      <c r="F178" s="16">
        <f t="shared" si="24"/>
        <v>1.1494252873563218E-2</v>
      </c>
      <c r="G178" s="16">
        <f t="shared" si="26"/>
        <v>1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20</v>
      </c>
      <c r="D179" s="15">
        <v>8</v>
      </c>
      <c r="E179" s="16">
        <f t="shared" si="23"/>
        <v>0.15037593984962405</v>
      </c>
      <c r="F179" s="16">
        <f t="shared" si="24"/>
        <v>9.1954022988505746E-2</v>
      </c>
      <c r="G179" s="16">
        <f t="shared" si="26"/>
        <v>-0.6</v>
      </c>
      <c r="H179" s="16">
        <f t="shared" si="25"/>
        <v>-9.0225563909774431E-2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4</v>
      </c>
      <c r="E185" s="16" t="str">
        <f t="shared" si="23"/>
        <v/>
      </c>
      <c r="F185" s="16">
        <f t="shared" si="24"/>
        <v>4.5977011494252873E-2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1</v>
      </c>
      <c r="D186" s="15">
        <v>0</v>
      </c>
      <c r="E186" s="16">
        <f t="shared" si="23"/>
        <v>7.5187969924812026E-3</v>
      </c>
      <c r="F186" s="16" t="str">
        <f t="shared" si="24"/>
        <v/>
      </c>
      <c r="G186" s="16">
        <f t="shared" si="26"/>
        <v>-1</v>
      </c>
      <c r="H186" s="16">
        <f t="shared" si="25"/>
        <v>-7.5187969924812026E-3</v>
      </c>
    </row>
    <row r="187" spans="1:8" x14ac:dyDescent="0.2">
      <c r="A187" s="13"/>
      <c r="B187" s="14" t="s">
        <v>170</v>
      </c>
      <c r="C187" s="15">
        <v>11</v>
      </c>
      <c r="D187" s="15">
        <v>0</v>
      </c>
      <c r="E187" s="16">
        <f t="shared" si="23"/>
        <v>8.2706766917293228E-2</v>
      </c>
      <c r="F187" s="16" t="str">
        <f t="shared" si="24"/>
        <v/>
      </c>
      <c r="G187" s="16">
        <f t="shared" si="26"/>
        <v>-1</v>
      </c>
      <c r="H187" s="16">
        <f t="shared" si="25"/>
        <v>-8.2706766917293228E-2</v>
      </c>
    </row>
    <row r="188" spans="1:8" ht="25.5" x14ac:dyDescent="0.2">
      <c r="A188" s="13"/>
      <c r="B188" s="14" t="s">
        <v>171</v>
      </c>
      <c r="C188" s="15">
        <v>1</v>
      </c>
      <c r="D188" s="15">
        <v>2</v>
      </c>
      <c r="E188" s="16">
        <f t="shared" si="23"/>
        <v>7.5187969924812026E-3</v>
      </c>
      <c r="F188" s="16">
        <f t="shared" si="24"/>
        <v>2.2988505747126436E-2</v>
      </c>
      <c r="G188" s="16">
        <f t="shared" si="26"/>
        <v>1</v>
      </c>
      <c r="H188" s="16">
        <f t="shared" si="25"/>
        <v>7.5187969924812026E-3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1</v>
      </c>
      <c r="E194" s="16" t="str">
        <f t="shared" si="23"/>
        <v/>
      </c>
      <c r="F194" s="16">
        <f t="shared" si="24"/>
        <v>1.1494252873563218E-2</v>
      </c>
      <c r="G194" s="16">
        <f t="shared" si="26"/>
        <v>1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14</v>
      </c>
      <c r="D199" s="15">
        <v>5</v>
      </c>
      <c r="E199" s="16">
        <f t="shared" si="23"/>
        <v>0.10526315789473684</v>
      </c>
      <c r="F199" s="16">
        <f t="shared" si="24"/>
        <v>5.7471264367816091E-2</v>
      </c>
      <c r="G199" s="16">
        <f t="shared" si="26"/>
        <v>-0.6428571428571429</v>
      </c>
      <c r="H199" s="16">
        <f t="shared" si="25"/>
        <v>-6.7669172932330823E-2</v>
      </c>
    </row>
    <row r="200" spans="1:8" ht="25.5" x14ac:dyDescent="0.2">
      <c r="A200" s="13"/>
      <c r="B200" s="14" t="s">
        <v>183</v>
      </c>
      <c r="C200" s="15">
        <v>5</v>
      </c>
      <c r="D200" s="15">
        <v>8</v>
      </c>
      <c r="E200" s="16">
        <f t="shared" si="23"/>
        <v>3.7593984962406013E-2</v>
      </c>
      <c r="F200" s="16">
        <f t="shared" si="24"/>
        <v>9.1954022988505746E-2</v>
      </c>
      <c r="G200" s="16">
        <f t="shared" si="26"/>
        <v>0.6</v>
      </c>
      <c r="H200" s="16">
        <f t="shared" si="25"/>
        <v>2.2556390977443608E-2</v>
      </c>
    </row>
    <row r="201" spans="1:8" x14ac:dyDescent="0.2">
      <c r="A201" s="13"/>
      <c r="B201" s="14" t="s">
        <v>184</v>
      </c>
      <c r="C201" s="15">
        <v>15</v>
      </c>
      <c r="D201" s="15">
        <v>3</v>
      </c>
      <c r="E201" s="16">
        <f t="shared" si="23"/>
        <v>0.11278195488721804</v>
      </c>
      <c r="F201" s="16">
        <f t="shared" si="24"/>
        <v>3.4482758620689655E-2</v>
      </c>
      <c r="G201" s="16">
        <f t="shared" si="26"/>
        <v>-0.8</v>
      </c>
      <c r="H201" s="16">
        <f t="shared" si="25"/>
        <v>-9.0225563909774431E-2</v>
      </c>
    </row>
    <row r="202" spans="1:8" x14ac:dyDescent="0.2">
      <c r="A202" s="13"/>
      <c r="B202" s="14" t="s">
        <v>185</v>
      </c>
      <c r="C202" s="15">
        <v>0</v>
      </c>
      <c r="D202" s="15">
        <v>4</v>
      </c>
      <c r="E202" s="16" t="str">
        <f t="shared" si="23"/>
        <v/>
      </c>
      <c r="F202" s="16">
        <f t="shared" si="24"/>
        <v>4.5977011494252873E-2</v>
      </c>
      <c r="G202" s="16">
        <f t="shared" si="26"/>
        <v>1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2</v>
      </c>
      <c r="D203" s="15">
        <v>0</v>
      </c>
      <c r="E203" s="16">
        <f t="shared" si="23"/>
        <v>1.5037593984962405E-2</v>
      </c>
      <c r="F203" s="16" t="str">
        <f t="shared" si="24"/>
        <v/>
      </c>
      <c r="G203" s="16">
        <f t="shared" si="26"/>
        <v>-1</v>
      </c>
      <c r="H203" s="16">
        <f t="shared" si="25"/>
        <v>-1.5037593984962405E-2</v>
      </c>
    </row>
    <row r="204" spans="1:8" x14ac:dyDescent="0.2">
      <c r="A204" s="13"/>
      <c r="B204" s="14" t="s">
        <v>187</v>
      </c>
      <c r="C204" s="15">
        <v>2</v>
      </c>
      <c r="D204" s="15">
        <v>1</v>
      </c>
      <c r="E204" s="16">
        <f t="shared" si="23"/>
        <v>1.5037593984962405E-2</v>
      </c>
      <c r="F204" s="16">
        <f t="shared" si="24"/>
        <v>1.1494252873563218E-2</v>
      </c>
      <c r="G204" s="16">
        <f t="shared" si="26"/>
        <v>-0.5</v>
      </c>
      <c r="H204" s="16">
        <f t="shared" si="25"/>
        <v>-7.5187969924812026E-3</v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1</v>
      </c>
      <c r="E208" s="16" t="str">
        <f t="shared" si="27"/>
        <v/>
      </c>
      <c r="F208" s="16">
        <f t="shared" si="28"/>
        <v>1.1494252873563218E-2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1</v>
      </c>
      <c r="D209" s="15">
        <v>2</v>
      </c>
      <c r="E209" s="16">
        <f t="shared" si="27"/>
        <v>7.5187969924812026E-3</v>
      </c>
      <c r="F209" s="16">
        <f t="shared" si="28"/>
        <v>2.2988505747126436E-2</v>
      </c>
      <c r="G209" s="16">
        <f t="shared" si="30"/>
        <v>1</v>
      </c>
      <c r="H209" s="16">
        <f t="shared" si="29"/>
        <v>7.5187969924812026E-3</v>
      </c>
    </row>
    <row r="210" spans="1:8" x14ac:dyDescent="0.2">
      <c r="A210" s="13"/>
      <c r="B210" s="14" t="s">
        <v>193</v>
      </c>
      <c r="C210" s="15">
        <v>1</v>
      </c>
      <c r="D210" s="15">
        <v>1</v>
      </c>
      <c r="E210" s="16">
        <f t="shared" si="27"/>
        <v>7.5187969924812026E-3</v>
      </c>
      <c r="F210" s="16">
        <f t="shared" si="28"/>
        <v>1.1494252873563218E-2</v>
      </c>
      <c r="G210" s="16">
        <f t="shared" si="30"/>
        <v>0</v>
      </c>
      <c r="H210" s="16">
        <f t="shared" si="29"/>
        <v>0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7</v>
      </c>
      <c r="D213" s="15">
        <v>3</v>
      </c>
      <c r="E213" s="16">
        <f t="shared" si="27"/>
        <v>5.2631578947368418E-2</v>
      </c>
      <c r="F213" s="16">
        <f t="shared" si="28"/>
        <v>3.4482758620689655E-2</v>
      </c>
      <c r="G213" s="16">
        <f t="shared" si="30"/>
        <v>-0.5714285714285714</v>
      </c>
      <c r="H213" s="16">
        <f t="shared" si="29"/>
        <v>-3.007518796992481E-2</v>
      </c>
    </row>
    <row r="214" spans="1:8" x14ac:dyDescent="0.2">
      <c r="A214" s="13"/>
      <c r="B214" s="14" t="s">
        <v>197</v>
      </c>
      <c r="C214" s="15">
        <v>1</v>
      </c>
      <c r="D214" s="15">
        <v>0</v>
      </c>
      <c r="E214" s="16">
        <f t="shared" si="27"/>
        <v>7.5187969924812026E-3</v>
      </c>
      <c r="F214" s="16" t="str">
        <f t="shared" si="28"/>
        <v/>
      </c>
      <c r="G214" s="16">
        <f t="shared" si="30"/>
        <v>-1</v>
      </c>
      <c r="H214" s="16">
        <f t="shared" si="29"/>
        <v>-7.5187969924812026E-3</v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</v>
      </c>
      <c r="E218" s="16" t="str">
        <f t="shared" si="27"/>
        <v/>
      </c>
      <c r="F218" s="16">
        <f t="shared" si="28"/>
        <v>1.1494252873563218E-2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24</v>
      </c>
      <c r="D225" s="15">
        <v>5</v>
      </c>
      <c r="E225" s="16">
        <f t="shared" si="27"/>
        <v>0.18045112781954886</v>
      </c>
      <c r="F225" s="16">
        <f t="shared" si="28"/>
        <v>5.7471264367816091E-2</v>
      </c>
      <c r="G225" s="16">
        <f t="shared" si="30"/>
        <v>-0.79166666666666663</v>
      </c>
      <c r="H225" s="16">
        <f t="shared" si="29"/>
        <v>-0.14285714285714285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2</v>
      </c>
      <c r="E228" s="16" t="str">
        <f t="shared" si="27"/>
        <v/>
      </c>
      <c r="F228" s="16">
        <f t="shared" si="28"/>
        <v>2.2988505747126436E-2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1</v>
      </c>
      <c r="D230" s="15">
        <v>0</v>
      </c>
      <c r="E230" s="16">
        <f t="shared" si="27"/>
        <v>7.5187969924812026E-3</v>
      </c>
      <c r="F230" s="16" t="str">
        <f t="shared" si="28"/>
        <v/>
      </c>
      <c r="G230" s="16">
        <f t="shared" si="30"/>
        <v>-1</v>
      </c>
      <c r="H230" s="16">
        <f t="shared" si="29"/>
        <v>-7.5187969924812026E-3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1</v>
      </c>
      <c r="E232" s="16" t="str">
        <f t="shared" si="27"/>
        <v/>
      </c>
      <c r="F232" s="16">
        <f t="shared" si="28"/>
        <v>1.1494252873563218E-2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2</v>
      </c>
      <c r="D236" s="15">
        <v>0</v>
      </c>
      <c r="E236" s="16">
        <f t="shared" si="27"/>
        <v>1.5037593984962405E-2</v>
      </c>
      <c r="F236" s="16" t="str">
        <f t="shared" si="28"/>
        <v/>
      </c>
      <c r="G236" s="16">
        <f t="shared" si="30"/>
        <v>-1</v>
      </c>
      <c r="H236" s="16">
        <f t="shared" si="29"/>
        <v>-1.5037593984962405E-2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2</v>
      </c>
      <c r="D238" s="15">
        <v>1</v>
      </c>
      <c r="E238" s="16">
        <f t="shared" si="31"/>
        <v>1.5037593984962405E-2</v>
      </c>
      <c r="F238" s="16">
        <f t="shared" si="32"/>
        <v>1.1494252873563218E-2</v>
      </c>
      <c r="G238" s="16">
        <f t="shared" ref="G238:G269" si="34">+IF(AND(C238=0,D238=0)," ",IF(C238=0,1,IF(D238=0,-1,(D238-C238)/C238)))</f>
        <v>-0.5</v>
      </c>
      <c r="H238" s="16">
        <f t="shared" si="33"/>
        <v>-7.5187969924812026E-3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5</v>
      </c>
      <c r="D241" s="15">
        <v>0</v>
      </c>
      <c r="E241" s="16">
        <f t="shared" si="31"/>
        <v>3.7593984962406013E-2</v>
      </c>
      <c r="F241" s="16" t="str">
        <f t="shared" si="32"/>
        <v/>
      </c>
      <c r="G241" s="16">
        <f t="shared" si="34"/>
        <v>-1</v>
      </c>
      <c r="H241" s="16">
        <f t="shared" si="33"/>
        <v>-3.7593984962406013E-2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1</v>
      </c>
      <c r="E243" s="16" t="str">
        <f t="shared" si="31"/>
        <v/>
      </c>
      <c r="F243" s="16">
        <f t="shared" si="32"/>
        <v>1.1494252873563218E-2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1</v>
      </c>
      <c r="E244" s="16" t="str">
        <f t="shared" si="31"/>
        <v/>
      </c>
      <c r="F244" s="16">
        <f t="shared" si="32"/>
        <v>1.1494252873563218E-2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1</v>
      </c>
      <c r="D276" s="15">
        <v>6</v>
      </c>
      <c r="E276" s="16">
        <f t="shared" si="35"/>
        <v>7.5187969924812026E-3</v>
      </c>
      <c r="F276" s="16">
        <f t="shared" si="36"/>
        <v>6.8965517241379309E-2</v>
      </c>
      <c r="G276" s="16">
        <f t="shared" si="38"/>
        <v>5</v>
      </c>
      <c r="H276" s="16">
        <f t="shared" si="37"/>
        <v>3.7593984962406013E-2</v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3</v>
      </c>
      <c r="D283" s="15">
        <v>0</v>
      </c>
      <c r="E283" s="16">
        <f t="shared" si="35"/>
        <v>2.2556390977443608E-2</v>
      </c>
      <c r="F283" s="16" t="str">
        <f t="shared" si="36"/>
        <v/>
      </c>
      <c r="G283" s="16">
        <f t="shared" si="38"/>
        <v>-1</v>
      </c>
      <c r="H283" s="16">
        <f t="shared" si="37"/>
        <v>-2.2556390977443608E-2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2</v>
      </c>
      <c r="E288" s="16" t="str">
        <f t="shared" si="35"/>
        <v/>
      </c>
      <c r="F288" s="16">
        <f t="shared" si="36"/>
        <v>2.2988505747126436E-2</v>
      </c>
      <c r="G288" s="16">
        <f t="shared" si="38"/>
        <v>1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1</v>
      </c>
      <c r="D289" s="15">
        <v>2</v>
      </c>
      <c r="E289" s="16">
        <f t="shared" si="35"/>
        <v>7.5187969924812026E-3</v>
      </c>
      <c r="F289" s="16">
        <f t="shared" si="36"/>
        <v>2.2988505747126436E-2</v>
      </c>
      <c r="G289" s="16">
        <f t="shared" si="38"/>
        <v>1</v>
      </c>
      <c r="H289" s="16">
        <f t="shared" si="37"/>
        <v>7.5187969924812026E-3</v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1</v>
      </c>
      <c r="E294" s="16" t="str">
        <f t="shared" si="35"/>
        <v/>
      </c>
      <c r="F294" s="16">
        <f t="shared" si="36"/>
        <v>1.1494252873563218E-2</v>
      </c>
      <c r="G294" s="16">
        <f t="shared" si="38"/>
        <v>1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1</v>
      </c>
      <c r="E301" s="16" t="str">
        <f t="shared" ref="E301:E332" si="39">+IF(C301=0,"",C301/C$173)</f>
        <v/>
      </c>
      <c r="F301" s="16">
        <f t="shared" ref="F301:F332" si="40">+IF(D301=0,"",D301/D$173)</f>
        <v>1.1494252873563218E-2</v>
      </c>
      <c r="G301" s="16">
        <f t="shared" si="38"/>
        <v>1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1</v>
      </c>
      <c r="E302" s="16" t="str">
        <f t="shared" si="39"/>
        <v/>
      </c>
      <c r="F302" s="16">
        <f t="shared" si="40"/>
        <v>1.1494252873563218E-2</v>
      </c>
      <c r="G302" s="16">
        <f t="shared" ref="G302:G333" si="42">+IF(AND(C302=0,D302=0)," ",IF(C302=0,1,IF(D302=0,-1,(D302-C302)/C302)))</f>
        <v>1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1</v>
      </c>
      <c r="E303" s="16" t="str">
        <f t="shared" si="39"/>
        <v/>
      </c>
      <c r="F303" s="16">
        <f t="shared" si="40"/>
        <v>1.1494252873563218E-2</v>
      </c>
      <c r="G303" s="16">
        <f t="shared" si="42"/>
        <v>1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1</v>
      </c>
      <c r="D305" s="15">
        <v>0</v>
      </c>
      <c r="E305" s="16">
        <f t="shared" si="39"/>
        <v>7.5187969924812026E-3</v>
      </c>
      <c r="F305" s="16" t="str">
        <f t="shared" si="40"/>
        <v/>
      </c>
      <c r="G305" s="16">
        <f t="shared" si="42"/>
        <v>-1</v>
      </c>
      <c r="H305" s="16">
        <f t="shared" si="41"/>
        <v>-7.5187969924812026E-3</v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6</v>
      </c>
      <c r="D308" s="15">
        <v>14</v>
      </c>
      <c r="E308" s="16">
        <f t="shared" si="39"/>
        <v>4.5112781954887216E-2</v>
      </c>
      <c r="F308" s="16">
        <f t="shared" si="40"/>
        <v>0.16091954022988506</v>
      </c>
      <c r="G308" s="16">
        <f t="shared" si="42"/>
        <v>1.3333333333333333</v>
      </c>
      <c r="H308" s="16">
        <f t="shared" si="41"/>
        <v>6.0150375939849621E-2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4</v>
      </c>
      <c r="D319" s="15">
        <v>1</v>
      </c>
      <c r="E319" s="16">
        <f t="shared" si="39"/>
        <v>3.007518796992481E-2</v>
      </c>
      <c r="F319" s="16">
        <f t="shared" si="40"/>
        <v>1.1494252873563218E-2</v>
      </c>
      <c r="G319" s="16">
        <f t="shared" si="42"/>
        <v>-0.75</v>
      </c>
      <c r="H319" s="16">
        <f t="shared" si="41"/>
        <v>-2.2556390977443608E-2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2</v>
      </c>
      <c r="E341" s="16" t="str">
        <f t="shared" si="43"/>
        <v/>
      </c>
      <c r="F341" s="16">
        <f t="shared" si="44"/>
        <v>2.2988505747126436E-2</v>
      </c>
      <c r="G341" s="16">
        <f t="shared" si="46"/>
        <v>1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481</v>
      </c>
      <c r="D349" s="18">
        <f>SUM(D350:D576)</f>
        <v>1248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1.5945945945945945</v>
      </c>
      <c r="H349" s="19">
        <f t="shared" ref="H349:H412" si="49">+IF(OR(AND(E349=""),(G349="")),"",E349*G349)</f>
        <v>1.5945945945945945</v>
      </c>
    </row>
    <row r="350" spans="1:8" x14ac:dyDescent="0.2">
      <c r="A350" s="13"/>
      <c r="B350" s="14" t="s">
        <v>326</v>
      </c>
      <c r="C350" s="15">
        <v>2</v>
      </c>
      <c r="D350" s="15">
        <v>5</v>
      </c>
      <c r="E350" s="16">
        <f t="shared" si="47"/>
        <v>4.1580041580041582E-3</v>
      </c>
      <c r="F350" s="16">
        <f t="shared" si="48"/>
        <v>4.0064102564102561E-3</v>
      </c>
      <c r="G350" s="16">
        <f t="shared" ref="G350:G413" si="50">+IF(AND(C350=0,D350=0)," ",IF(C350=0,1,IF(D350=0,-1,(D350-C350)/C350)))</f>
        <v>1.5</v>
      </c>
      <c r="H350" s="16">
        <f t="shared" si="49"/>
        <v>6.2370062370062374E-3</v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44</v>
      </c>
      <c r="E352" s="16" t="str">
        <f t="shared" si="47"/>
        <v/>
      </c>
      <c r="F352" s="16">
        <f t="shared" si="48"/>
        <v>3.5256410256410256E-2</v>
      </c>
      <c r="G352" s="16">
        <f t="shared" si="50"/>
        <v>1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7</v>
      </c>
      <c r="D355" s="15">
        <v>12</v>
      </c>
      <c r="E355" s="16">
        <f t="shared" si="47"/>
        <v>1.4553014553014554E-2</v>
      </c>
      <c r="F355" s="16">
        <f t="shared" si="48"/>
        <v>9.6153846153846159E-3</v>
      </c>
      <c r="G355" s="16">
        <f t="shared" si="50"/>
        <v>0.7142857142857143</v>
      </c>
      <c r="H355" s="16">
        <f t="shared" si="49"/>
        <v>1.0395010395010396E-2</v>
      </c>
    </row>
    <row r="356" spans="1:8" x14ac:dyDescent="0.2">
      <c r="A356" s="13"/>
      <c r="B356" s="14" t="s">
        <v>332</v>
      </c>
      <c r="C356" s="15">
        <v>1</v>
      </c>
      <c r="D356" s="15">
        <v>1</v>
      </c>
      <c r="E356" s="16">
        <f t="shared" si="47"/>
        <v>2.0790020790020791E-3</v>
      </c>
      <c r="F356" s="16">
        <f t="shared" si="48"/>
        <v>8.0128205128205125E-4</v>
      </c>
      <c r="G356" s="16">
        <f t="shared" si="50"/>
        <v>0</v>
      </c>
      <c r="H356" s="16">
        <f t="shared" si="49"/>
        <v>0</v>
      </c>
    </row>
    <row r="357" spans="1:8" x14ac:dyDescent="0.2">
      <c r="A357" s="13"/>
      <c r="B357" s="14" t="s">
        <v>333</v>
      </c>
      <c r="C357" s="15">
        <v>1</v>
      </c>
      <c r="D357" s="15">
        <v>0</v>
      </c>
      <c r="E357" s="16">
        <f t="shared" si="47"/>
        <v>2.0790020790020791E-3</v>
      </c>
      <c r="F357" s="16" t="str">
        <f t="shared" si="48"/>
        <v/>
      </c>
      <c r="G357" s="16">
        <f t="shared" si="50"/>
        <v>-1</v>
      </c>
      <c r="H357" s="16">
        <f t="shared" si="49"/>
        <v>-2.0790020790020791E-3</v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36</v>
      </c>
      <c r="D361" s="15">
        <v>7</v>
      </c>
      <c r="E361" s="16">
        <f t="shared" si="47"/>
        <v>7.4844074844074848E-2</v>
      </c>
      <c r="F361" s="16">
        <f t="shared" si="48"/>
        <v>5.608974358974359E-3</v>
      </c>
      <c r="G361" s="16">
        <f t="shared" si="50"/>
        <v>-0.80555555555555558</v>
      </c>
      <c r="H361" s="16">
        <f t="shared" si="49"/>
        <v>-6.0291060291060294E-2</v>
      </c>
    </row>
    <row r="362" spans="1:8" x14ac:dyDescent="0.2">
      <c r="A362" s="13"/>
      <c r="B362" s="14" t="s">
        <v>338</v>
      </c>
      <c r="C362" s="15">
        <v>26</v>
      </c>
      <c r="D362" s="15">
        <v>3</v>
      </c>
      <c r="E362" s="16">
        <f t="shared" si="47"/>
        <v>5.4054054054054057E-2</v>
      </c>
      <c r="F362" s="16">
        <f t="shared" si="48"/>
        <v>2.403846153846154E-3</v>
      </c>
      <c r="G362" s="16">
        <f t="shared" si="50"/>
        <v>-0.88461538461538458</v>
      </c>
      <c r="H362" s="16">
        <f t="shared" si="49"/>
        <v>-4.781704781704782E-2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21</v>
      </c>
      <c r="D364" s="15">
        <v>3</v>
      </c>
      <c r="E364" s="16">
        <f t="shared" si="47"/>
        <v>4.3659043659043661E-2</v>
      </c>
      <c r="F364" s="16">
        <f t="shared" si="48"/>
        <v>2.403846153846154E-3</v>
      </c>
      <c r="G364" s="16">
        <f t="shared" si="50"/>
        <v>-0.8571428571428571</v>
      </c>
      <c r="H364" s="16">
        <f t="shared" si="49"/>
        <v>-3.7422037422037424E-2</v>
      </c>
    </row>
    <row r="365" spans="1:8" x14ac:dyDescent="0.2">
      <c r="A365" s="13"/>
      <c r="B365" s="14" t="s">
        <v>341</v>
      </c>
      <c r="C365" s="15">
        <v>1</v>
      </c>
      <c r="D365" s="15">
        <v>0</v>
      </c>
      <c r="E365" s="16">
        <f t="shared" si="47"/>
        <v>2.0790020790020791E-3</v>
      </c>
      <c r="F365" s="16" t="str">
        <f t="shared" si="48"/>
        <v/>
      </c>
      <c r="G365" s="16">
        <f t="shared" si="50"/>
        <v>-1</v>
      </c>
      <c r="H365" s="16">
        <f t="shared" si="49"/>
        <v>-2.0790020790020791E-3</v>
      </c>
    </row>
    <row r="366" spans="1:8" x14ac:dyDescent="0.2">
      <c r="A366" s="13"/>
      <c r="B366" s="14" t="s">
        <v>342</v>
      </c>
      <c r="C366" s="15">
        <v>0</v>
      </c>
      <c r="D366" s="15">
        <v>8</v>
      </c>
      <c r="E366" s="16" t="str">
        <f t="shared" si="47"/>
        <v/>
      </c>
      <c r="F366" s="16">
        <f t="shared" si="48"/>
        <v>6.41025641025641E-3</v>
      </c>
      <c r="G366" s="16">
        <f t="shared" si="50"/>
        <v>1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133</v>
      </c>
      <c r="D369" s="15">
        <v>303</v>
      </c>
      <c r="E369" s="16">
        <f t="shared" si="47"/>
        <v>0.27650727650727652</v>
      </c>
      <c r="F369" s="16">
        <f t="shared" si="48"/>
        <v>0.24278846153846154</v>
      </c>
      <c r="G369" s="16">
        <f t="shared" si="50"/>
        <v>1.2781954887218046</v>
      </c>
      <c r="H369" s="16">
        <f t="shared" si="49"/>
        <v>0.35343035343035345</v>
      </c>
    </row>
    <row r="370" spans="1:8" x14ac:dyDescent="0.2">
      <c r="A370" s="13"/>
      <c r="B370" s="14" t="s">
        <v>346</v>
      </c>
      <c r="C370" s="15">
        <v>2</v>
      </c>
      <c r="D370" s="15">
        <v>0</v>
      </c>
      <c r="E370" s="16">
        <f t="shared" si="47"/>
        <v>4.1580041580041582E-3</v>
      </c>
      <c r="F370" s="16" t="str">
        <f t="shared" si="48"/>
        <v/>
      </c>
      <c r="G370" s="16">
        <f t="shared" si="50"/>
        <v>-1</v>
      </c>
      <c r="H370" s="16">
        <f t="shared" si="49"/>
        <v>-4.1580041580041582E-3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1</v>
      </c>
      <c r="D372" s="15">
        <v>1</v>
      </c>
      <c r="E372" s="16">
        <f t="shared" si="47"/>
        <v>2.0790020790020791E-3</v>
      </c>
      <c r="F372" s="16">
        <f t="shared" si="48"/>
        <v>8.0128205128205125E-4</v>
      </c>
      <c r="G372" s="16">
        <f t="shared" si="50"/>
        <v>0</v>
      </c>
      <c r="H372" s="16">
        <f t="shared" si="49"/>
        <v>0</v>
      </c>
    </row>
    <row r="373" spans="1:8" x14ac:dyDescent="0.2">
      <c r="A373" s="13"/>
      <c r="B373" s="14" t="s">
        <v>349</v>
      </c>
      <c r="C373" s="15">
        <v>4</v>
      </c>
      <c r="D373" s="15">
        <v>2</v>
      </c>
      <c r="E373" s="16">
        <f t="shared" si="47"/>
        <v>8.3160083160083165E-3</v>
      </c>
      <c r="F373" s="16">
        <f t="shared" si="48"/>
        <v>1.6025641025641025E-3</v>
      </c>
      <c r="G373" s="16">
        <f t="shared" si="50"/>
        <v>-0.5</v>
      </c>
      <c r="H373" s="16">
        <f t="shared" si="49"/>
        <v>-4.1580041580041582E-3</v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1</v>
      </c>
      <c r="E378" s="16" t="str">
        <f t="shared" si="47"/>
        <v/>
      </c>
      <c r="F378" s="16">
        <f t="shared" si="48"/>
        <v>8.0128205128205125E-4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1</v>
      </c>
      <c r="E379" s="16" t="str">
        <f t="shared" si="47"/>
        <v/>
      </c>
      <c r="F379" s="16">
        <f t="shared" si="48"/>
        <v>8.0128205128205125E-4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2</v>
      </c>
      <c r="E382" s="16" t="str">
        <f t="shared" si="47"/>
        <v/>
      </c>
      <c r="F382" s="16">
        <f t="shared" si="48"/>
        <v>1.6025641025641025E-3</v>
      </c>
      <c r="G382" s="16">
        <f t="shared" si="50"/>
        <v>1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6</v>
      </c>
      <c r="D383" s="15">
        <v>2</v>
      </c>
      <c r="E383" s="16">
        <f t="shared" si="47"/>
        <v>1.2474012474012475E-2</v>
      </c>
      <c r="F383" s="16">
        <f t="shared" si="48"/>
        <v>1.6025641025641025E-3</v>
      </c>
      <c r="G383" s="16">
        <f t="shared" si="50"/>
        <v>-0.66666666666666663</v>
      </c>
      <c r="H383" s="16">
        <f t="shared" si="49"/>
        <v>-8.3160083160083165E-3</v>
      </c>
    </row>
    <row r="384" spans="1:8" x14ac:dyDescent="0.2">
      <c r="A384" s="13"/>
      <c r="B384" s="14" t="s">
        <v>360</v>
      </c>
      <c r="C384" s="15">
        <v>16</v>
      </c>
      <c r="D384" s="15">
        <v>23</v>
      </c>
      <c r="E384" s="16">
        <f t="shared" si="47"/>
        <v>3.3264033264033266E-2</v>
      </c>
      <c r="F384" s="16">
        <f t="shared" si="48"/>
        <v>1.842948717948718E-2</v>
      </c>
      <c r="G384" s="16">
        <f t="shared" si="50"/>
        <v>0.4375</v>
      </c>
      <c r="H384" s="16">
        <f t="shared" si="49"/>
        <v>1.4553014553014554E-2</v>
      </c>
    </row>
    <row r="385" spans="1:8" x14ac:dyDescent="0.2">
      <c r="A385" s="13"/>
      <c r="B385" s="14" t="s">
        <v>361</v>
      </c>
      <c r="C385" s="15">
        <v>0</v>
      </c>
      <c r="D385" s="15">
        <v>4</v>
      </c>
      <c r="E385" s="16" t="str">
        <f t="shared" si="47"/>
        <v/>
      </c>
      <c r="F385" s="16">
        <f t="shared" si="48"/>
        <v>3.205128205128205E-3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4</v>
      </c>
      <c r="E388" s="16" t="str">
        <f t="shared" si="47"/>
        <v/>
      </c>
      <c r="F388" s="16">
        <f t="shared" si="48"/>
        <v>3.205128205128205E-3</v>
      </c>
      <c r="G388" s="16">
        <f t="shared" si="50"/>
        <v>1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1</v>
      </c>
      <c r="D389" s="15">
        <v>0</v>
      </c>
      <c r="E389" s="16">
        <f t="shared" si="47"/>
        <v>2.0790020790020791E-3</v>
      </c>
      <c r="F389" s="16" t="str">
        <f t="shared" si="48"/>
        <v/>
      </c>
      <c r="G389" s="16">
        <f t="shared" si="50"/>
        <v>-1</v>
      </c>
      <c r="H389" s="16">
        <f t="shared" si="49"/>
        <v>-2.0790020790020791E-3</v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10</v>
      </c>
      <c r="D391" s="15">
        <v>1</v>
      </c>
      <c r="E391" s="16">
        <f t="shared" si="47"/>
        <v>2.0790020790020791E-2</v>
      </c>
      <c r="F391" s="16">
        <f t="shared" si="48"/>
        <v>8.0128205128205125E-4</v>
      </c>
      <c r="G391" s="16">
        <f t="shared" si="50"/>
        <v>-0.9</v>
      </c>
      <c r="H391" s="16">
        <f t="shared" si="49"/>
        <v>-1.8711018711018712E-2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130</v>
      </c>
      <c r="D395" s="15">
        <v>186</v>
      </c>
      <c r="E395" s="16">
        <f t="shared" si="47"/>
        <v>0.27027027027027029</v>
      </c>
      <c r="F395" s="16">
        <f t="shared" si="48"/>
        <v>0.14903846153846154</v>
      </c>
      <c r="G395" s="16">
        <f t="shared" si="50"/>
        <v>0.43076923076923079</v>
      </c>
      <c r="H395" s="16">
        <f t="shared" si="49"/>
        <v>0.11642411642411643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2</v>
      </c>
      <c r="D397" s="15">
        <v>5</v>
      </c>
      <c r="E397" s="16">
        <f t="shared" si="47"/>
        <v>4.1580041580041582E-3</v>
      </c>
      <c r="F397" s="16">
        <f t="shared" si="48"/>
        <v>4.0064102564102561E-3</v>
      </c>
      <c r="G397" s="16">
        <f t="shared" si="50"/>
        <v>1.5</v>
      </c>
      <c r="H397" s="16">
        <f t="shared" si="49"/>
        <v>6.2370062370062374E-3</v>
      </c>
    </row>
    <row r="398" spans="1:8" x14ac:dyDescent="0.2">
      <c r="A398" s="13"/>
      <c r="B398" s="14" t="s">
        <v>374</v>
      </c>
      <c r="C398" s="15">
        <v>10</v>
      </c>
      <c r="D398" s="15">
        <v>0</v>
      </c>
      <c r="E398" s="16">
        <f t="shared" si="47"/>
        <v>2.0790020790020791E-2</v>
      </c>
      <c r="F398" s="16" t="str">
        <f t="shared" si="48"/>
        <v/>
      </c>
      <c r="G398" s="16">
        <f t="shared" si="50"/>
        <v>-1</v>
      </c>
      <c r="H398" s="16">
        <f t="shared" si="49"/>
        <v>-2.0790020790020791E-2</v>
      </c>
    </row>
    <row r="399" spans="1:8" x14ac:dyDescent="0.2">
      <c r="A399" s="13"/>
      <c r="B399" s="14" t="s">
        <v>375</v>
      </c>
      <c r="C399" s="15">
        <v>0</v>
      </c>
      <c r="D399" s="15">
        <v>39</v>
      </c>
      <c r="E399" s="16" t="str">
        <f t="shared" si="47"/>
        <v/>
      </c>
      <c r="F399" s="16">
        <f t="shared" si="48"/>
        <v>3.125E-2</v>
      </c>
      <c r="G399" s="16">
        <f t="shared" si="50"/>
        <v>1</v>
      </c>
      <c r="H399" s="16" t="str">
        <f t="shared" si="49"/>
        <v/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1</v>
      </c>
      <c r="E402" s="16" t="str">
        <f t="shared" si="47"/>
        <v/>
      </c>
      <c r="F402" s="16">
        <f t="shared" si="48"/>
        <v>8.0128205128205125E-4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4</v>
      </c>
      <c r="D405" s="15">
        <v>2</v>
      </c>
      <c r="E405" s="16">
        <f t="shared" si="47"/>
        <v>8.3160083160083165E-3</v>
      </c>
      <c r="F405" s="16">
        <f t="shared" si="48"/>
        <v>1.6025641025641025E-3</v>
      </c>
      <c r="G405" s="16">
        <f t="shared" si="50"/>
        <v>-0.5</v>
      </c>
      <c r="H405" s="16">
        <f t="shared" si="49"/>
        <v>-4.1580041580041582E-3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0</v>
      </c>
      <c r="D410" s="15">
        <v>1</v>
      </c>
      <c r="E410" s="16" t="str">
        <f t="shared" si="47"/>
        <v/>
      </c>
      <c r="F410" s="16">
        <f t="shared" si="48"/>
        <v>8.0128205128205125E-4</v>
      </c>
      <c r="G410" s="16">
        <f t="shared" si="50"/>
        <v>1</v>
      </c>
      <c r="H410" s="16" t="str">
        <f t="shared" si="49"/>
        <v/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3</v>
      </c>
      <c r="E412" s="16" t="str">
        <f t="shared" si="47"/>
        <v/>
      </c>
      <c r="F412" s="16">
        <f t="shared" si="48"/>
        <v>2.403846153846154E-3</v>
      </c>
      <c r="G412" s="16">
        <f t="shared" si="50"/>
        <v>1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1</v>
      </c>
      <c r="E415" s="16" t="str">
        <f t="shared" si="51"/>
        <v/>
      </c>
      <c r="F415" s="16">
        <f t="shared" si="52"/>
        <v>8.0128205128205125E-4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1</v>
      </c>
      <c r="E418" s="16" t="str">
        <f t="shared" si="51"/>
        <v/>
      </c>
      <c r="F418" s="16">
        <f t="shared" si="52"/>
        <v>8.0128205128205125E-4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1</v>
      </c>
      <c r="D419" s="15">
        <v>1</v>
      </c>
      <c r="E419" s="16">
        <f t="shared" si="51"/>
        <v>2.0790020790020791E-3</v>
      </c>
      <c r="F419" s="16">
        <f t="shared" si="52"/>
        <v>8.0128205128205125E-4</v>
      </c>
      <c r="G419" s="16">
        <f t="shared" si="54"/>
        <v>0</v>
      </c>
      <c r="H419" s="16">
        <f t="shared" si="53"/>
        <v>0</v>
      </c>
    </row>
    <row r="420" spans="1:8" x14ac:dyDescent="0.2">
      <c r="A420" s="13"/>
      <c r="B420" s="14" t="s">
        <v>396</v>
      </c>
      <c r="C420" s="15">
        <v>17</v>
      </c>
      <c r="D420" s="15">
        <v>222</v>
      </c>
      <c r="E420" s="16">
        <f t="shared" si="51"/>
        <v>3.5343035343035345E-2</v>
      </c>
      <c r="F420" s="16">
        <f t="shared" si="52"/>
        <v>0.17788461538461539</v>
      </c>
      <c r="G420" s="16">
        <f t="shared" si="54"/>
        <v>12.058823529411764</v>
      </c>
      <c r="H420" s="16">
        <f t="shared" si="53"/>
        <v>0.42619542619542622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1</v>
      </c>
      <c r="E424" s="16" t="str">
        <f t="shared" si="51"/>
        <v/>
      </c>
      <c r="F424" s="16">
        <f t="shared" si="52"/>
        <v>8.0128205128205125E-4</v>
      </c>
      <c r="G424" s="16">
        <f t="shared" si="54"/>
        <v>1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10</v>
      </c>
      <c r="D432" s="15">
        <v>8</v>
      </c>
      <c r="E432" s="16">
        <f t="shared" si="51"/>
        <v>2.0790020790020791E-2</v>
      </c>
      <c r="F432" s="16">
        <f t="shared" si="52"/>
        <v>6.41025641025641E-3</v>
      </c>
      <c r="G432" s="16">
        <f t="shared" si="54"/>
        <v>-0.2</v>
      </c>
      <c r="H432" s="16">
        <f t="shared" si="53"/>
        <v>-4.1580041580041582E-3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1</v>
      </c>
      <c r="D434" s="15">
        <v>1</v>
      </c>
      <c r="E434" s="16">
        <f t="shared" si="51"/>
        <v>2.0790020790020791E-3</v>
      </c>
      <c r="F434" s="16">
        <f t="shared" si="52"/>
        <v>8.0128205128205125E-4</v>
      </c>
      <c r="G434" s="16">
        <f t="shared" si="54"/>
        <v>0</v>
      </c>
      <c r="H434" s="16">
        <f t="shared" si="53"/>
        <v>0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1</v>
      </c>
      <c r="D443" s="15">
        <v>0</v>
      </c>
      <c r="E443" s="16">
        <f t="shared" si="51"/>
        <v>2.0790020790020791E-3</v>
      </c>
      <c r="F443" s="16" t="str">
        <f t="shared" si="52"/>
        <v/>
      </c>
      <c r="G443" s="16">
        <f t="shared" si="54"/>
        <v>-1</v>
      </c>
      <c r="H443" s="16">
        <f t="shared" si="53"/>
        <v>-2.0790020790020791E-3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1</v>
      </c>
      <c r="D445" s="15">
        <v>3</v>
      </c>
      <c r="E445" s="16">
        <f t="shared" si="51"/>
        <v>2.0790020790020791E-3</v>
      </c>
      <c r="F445" s="16">
        <f t="shared" si="52"/>
        <v>2.403846153846154E-3</v>
      </c>
      <c r="G445" s="16">
        <f t="shared" si="54"/>
        <v>2</v>
      </c>
      <c r="H445" s="16">
        <f t="shared" si="53"/>
        <v>4.1580041580041582E-3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1</v>
      </c>
      <c r="D450" s="15">
        <v>0</v>
      </c>
      <c r="E450" s="16">
        <f t="shared" si="51"/>
        <v>2.0790020790020791E-3</v>
      </c>
      <c r="F450" s="16" t="str">
        <f t="shared" si="52"/>
        <v/>
      </c>
      <c r="G450" s="16">
        <f t="shared" si="54"/>
        <v>-1</v>
      </c>
      <c r="H450" s="16">
        <f t="shared" si="53"/>
        <v>-2.0790020790020791E-3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1</v>
      </c>
      <c r="D456" s="15">
        <v>0</v>
      </c>
      <c r="E456" s="16">
        <f t="shared" si="51"/>
        <v>2.0790020790020791E-3</v>
      </c>
      <c r="F456" s="16" t="str">
        <f t="shared" si="52"/>
        <v/>
      </c>
      <c r="G456" s="16">
        <f t="shared" si="54"/>
        <v>-1</v>
      </c>
      <c r="H456" s="16">
        <f t="shared" si="53"/>
        <v>-2.0790020790020791E-3</v>
      </c>
    </row>
    <row r="457" spans="1:8" x14ac:dyDescent="0.2">
      <c r="A457" s="13"/>
      <c r="B457" s="14" t="s">
        <v>433</v>
      </c>
      <c r="C457" s="15">
        <v>1</v>
      </c>
      <c r="D457" s="15">
        <v>0</v>
      </c>
      <c r="E457" s="16">
        <f t="shared" si="51"/>
        <v>2.0790020790020791E-3</v>
      </c>
      <c r="F457" s="16" t="str">
        <f t="shared" si="52"/>
        <v/>
      </c>
      <c r="G457" s="16">
        <f t="shared" si="54"/>
        <v>-1</v>
      </c>
      <c r="H457" s="16">
        <f t="shared" si="53"/>
        <v>-2.0790020790020791E-3</v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1</v>
      </c>
      <c r="D459" s="15">
        <v>0</v>
      </c>
      <c r="E459" s="16">
        <f t="shared" si="51"/>
        <v>2.0790020790020791E-3</v>
      </c>
      <c r="F459" s="16" t="str">
        <f t="shared" si="52"/>
        <v/>
      </c>
      <c r="G459" s="16">
        <f t="shared" si="54"/>
        <v>-1</v>
      </c>
      <c r="H459" s="16">
        <f t="shared" si="53"/>
        <v>-2.0790020790020791E-3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1</v>
      </c>
      <c r="D461" s="15">
        <v>1</v>
      </c>
      <c r="E461" s="16">
        <f t="shared" si="51"/>
        <v>2.0790020790020791E-3</v>
      </c>
      <c r="F461" s="16">
        <f t="shared" si="52"/>
        <v>8.0128205128205125E-4</v>
      </c>
      <c r="G461" s="16">
        <f t="shared" si="54"/>
        <v>0</v>
      </c>
      <c r="H461" s="16">
        <f t="shared" si="53"/>
        <v>0</v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2</v>
      </c>
      <c r="E463" s="16" t="str">
        <f t="shared" si="51"/>
        <v/>
      </c>
      <c r="F463" s="16">
        <f t="shared" si="52"/>
        <v>1.6025641025641025E-3</v>
      </c>
      <c r="G463" s="16">
        <f t="shared" si="54"/>
        <v>1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2</v>
      </c>
      <c r="D471" s="15">
        <v>1</v>
      </c>
      <c r="E471" s="16">
        <f t="shared" si="51"/>
        <v>4.1580041580041582E-3</v>
      </c>
      <c r="F471" s="16">
        <f t="shared" si="52"/>
        <v>8.0128205128205125E-4</v>
      </c>
      <c r="G471" s="16">
        <f t="shared" si="54"/>
        <v>-0.5</v>
      </c>
      <c r="H471" s="16">
        <f t="shared" si="53"/>
        <v>-2.0790020790020791E-3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1</v>
      </c>
      <c r="E480" s="16" t="str">
        <f t="shared" si="55"/>
        <v/>
      </c>
      <c r="F480" s="16">
        <f t="shared" si="56"/>
        <v>8.0128205128205125E-4</v>
      </c>
      <c r="G480" s="16">
        <f t="shared" si="58"/>
        <v>1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1</v>
      </c>
      <c r="E482" s="16" t="str">
        <f t="shared" si="55"/>
        <v/>
      </c>
      <c r="F482" s="16">
        <f t="shared" si="56"/>
        <v>8.0128205128205125E-4</v>
      </c>
      <c r="G482" s="16">
        <f t="shared" si="58"/>
        <v>1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1</v>
      </c>
      <c r="D486" s="15">
        <v>9</v>
      </c>
      <c r="E486" s="16">
        <f t="shared" si="55"/>
        <v>2.0790020790020791E-3</v>
      </c>
      <c r="F486" s="16">
        <f t="shared" si="56"/>
        <v>7.2115384615384619E-3</v>
      </c>
      <c r="G486" s="16">
        <f t="shared" si="58"/>
        <v>8</v>
      </c>
      <c r="H486" s="16">
        <f t="shared" si="57"/>
        <v>1.6632016632016633E-2</v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1</v>
      </c>
      <c r="D490" s="15">
        <v>0</v>
      </c>
      <c r="E490" s="16">
        <f t="shared" si="55"/>
        <v>2.0790020790020791E-3</v>
      </c>
      <c r="F490" s="16" t="str">
        <f t="shared" si="56"/>
        <v/>
      </c>
      <c r="G490" s="16">
        <f t="shared" si="58"/>
        <v>-1</v>
      </c>
      <c r="H490" s="16">
        <f t="shared" si="57"/>
        <v>-2.0790020790020791E-3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4</v>
      </c>
      <c r="E500" s="16" t="str">
        <f t="shared" si="55"/>
        <v/>
      </c>
      <c r="F500" s="16">
        <f t="shared" si="56"/>
        <v>3.205128205128205E-3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3</v>
      </c>
      <c r="D501" s="15">
        <v>0</v>
      </c>
      <c r="E501" s="16">
        <f t="shared" si="55"/>
        <v>6.2370062370062374E-3</v>
      </c>
      <c r="F501" s="16" t="str">
        <f t="shared" si="56"/>
        <v/>
      </c>
      <c r="G501" s="16">
        <f t="shared" si="58"/>
        <v>-1</v>
      </c>
      <c r="H501" s="16">
        <f t="shared" si="57"/>
        <v>-6.2370062370062374E-3</v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1</v>
      </c>
      <c r="D510" s="15">
        <v>0</v>
      </c>
      <c r="E510" s="16">
        <f t="shared" si="55"/>
        <v>2.0790020790020791E-3</v>
      </c>
      <c r="F510" s="16" t="str">
        <f t="shared" si="56"/>
        <v/>
      </c>
      <c r="G510" s="16">
        <f t="shared" si="58"/>
        <v>-1</v>
      </c>
      <c r="H510" s="16">
        <f t="shared" si="57"/>
        <v>-2.0790020790020791E-3</v>
      </c>
    </row>
    <row r="511" spans="1:8" x14ac:dyDescent="0.2">
      <c r="A511" s="13"/>
      <c r="B511" s="14" t="s">
        <v>487</v>
      </c>
      <c r="C511" s="15">
        <v>0</v>
      </c>
      <c r="D511" s="15">
        <v>7</v>
      </c>
      <c r="E511" s="16" t="str">
        <f t="shared" si="55"/>
        <v/>
      </c>
      <c r="F511" s="16">
        <f t="shared" si="56"/>
        <v>5.608974358974359E-3</v>
      </c>
      <c r="G511" s="16">
        <f t="shared" si="58"/>
        <v>1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1</v>
      </c>
      <c r="E524" s="16" t="str">
        <f t="shared" si="55"/>
        <v/>
      </c>
      <c r="F524" s="16">
        <f t="shared" si="56"/>
        <v>8.0128205128205125E-4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13</v>
      </c>
      <c r="D534" s="15">
        <v>301</v>
      </c>
      <c r="E534" s="16">
        <f t="shared" si="55"/>
        <v>2.7027027027027029E-2</v>
      </c>
      <c r="F534" s="16">
        <f t="shared" si="56"/>
        <v>0.24118589743589744</v>
      </c>
      <c r="G534" s="16">
        <f t="shared" si="58"/>
        <v>22.153846153846153</v>
      </c>
      <c r="H534" s="16">
        <f t="shared" si="57"/>
        <v>0.59875259875259879</v>
      </c>
    </row>
    <row r="535" spans="1:8" x14ac:dyDescent="0.2">
      <c r="A535" s="13"/>
      <c r="B535" s="14" t="s">
        <v>511</v>
      </c>
      <c r="C535" s="15">
        <v>1</v>
      </c>
      <c r="D535" s="15">
        <v>0</v>
      </c>
      <c r="E535" s="16">
        <f t="shared" si="55"/>
        <v>2.0790020790020791E-3</v>
      </c>
      <c r="F535" s="16" t="str">
        <f t="shared" si="56"/>
        <v/>
      </c>
      <c r="G535" s="16">
        <f t="shared" si="58"/>
        <v>-1</v>
      </c>
      <c r="H535" s="16">
        <f t="shared" si="57"/>
        <v>-2.0790020790020791E-3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1</v>
      </c>
      <c r="D538" s="15">
        <v>5</v>
      </c>
      <c r="E538" s="16">
        <f t="shared" si="55"/>
        <v>2.0790020790020791E-3</v>
      </c>
      <c r="F538" s="16">
        <f t="shared" si="56"/>
        <v>4.0064102564102561E-3</v>
      </c>
      <c r="G538" s="16">
        <f t="shared" si="58"/>
        <v>4</v>
      </c>
      <c r="H538" s="16">
        <f t="shared" si="57"/>
        <v>8.3160083160083165E-3</v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1</v>
      </c>
      <c r="D542" s="15">
        <v>0</v>
      </c>
      <c r="E542" s="16">
        <f t="shared" si="59"/>
        <v>2.0790020790020791E-3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-2.0790020790020791E-3</v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2</v>
      </c>
      <c r="D552" s="15">
        <v>5</v>
      </c>
      <c r="E552" s="16">
        <f t="shared" si="59"/>
        <v>4.1580041580041582E-3</v>
      </c>
      <c r="F552" s="16">
        <f t="shared" si="60"/>
        <v>4.0064102564102561E-3</v>
      </c>
      <c r="G552" s="16">
        <f t="shared" si="62"/>
        <v>1.5</v>
      </c>
      <c r="H552" s="16">
        <f t="shared" si="61"/>
        <v>6.2370062370062374E-3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1</v>
      </c>
      <c r="E554" s="16" t="str">
        <f t="shared" si="59"/>
        <v/>
      </c>
      <c r="F554" s="16">
        <f t="shared" si="60"/>
        <v>8.0128205128205125E-4</v>
      </c>
      <c r="G554" s="16">
        <f t="shared" si="62"/>
        <v>1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1</v>
      </c>
      <c r="E555" s="16" t="str">
        <f t="shared" si="59"/>
        <v/>
      </c>
      <c r="F555" s="16">
        <f t="shared" si="60"/>
        <v>8.0128205128205125E-4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2</v>
      </c>
      <c r="D559" s="15">
        <v>2</v>
      </c>
      <c r="E559" s="16">
        <f t="shared" si="59"/>
        <v>4.1580041580041582E-3</v>
      </c>
      <c r="F559" s="16">
        <f t="shared" si="60"/>
        <v>1.6025641025641025E-3</v>
      </c>
      <c r="G559" s="16">
        <f t="shared" si="62"/>
        <v>0</v>
      </c>
      <c r="H559" s="16">
        <f t="shared" si="61"/>
        <v>0</v>
      </c>
    </row>
    <row r="560" spans="1:8" ht="25.5" x14ac:dyDescent="0.2">
      <c r="A560" s="13"/>
      <c r="B560" s="14" t="s">
        <v>535</v>
      </c>
      <c r="C560" s="15">
        <v>1</v>
      </c>
      <c r="D560" s="15">
        <v>0</v>
      </c>
      <c r="E560" s="16">
        <f t="shared" si="59"/>
        <v>2.0790020790020791E-3</v>
      </c>
      <c r="F560" s="16" t="str">
        <f t="shared" si="60"/>
        <v/>
      </c>
      <c r="G560" s="16">
        <f t="shared" si="62"/>
        <v>-1</v>
      </c>
      <c r="H560" s="16">
        <f t="shared" si="61"/>
        <v>-2.0790020790020791E-3</v>
      </c>
    </row>
    <row r="561" spans="1:8" x14ac:dyDescent="0.2">
      <c r="A561" s="13"/>
      <c r="B561" s="14" t="s">
        <v>536</v>
      </c>
      <c r="C561" s="15">
        <v>1</v>
      </c>
      <c r="D561" s="15">
        <v>4</v>
      </c>
      <c r="E561" s="16">
        <f t="shared" si="59"/>
        <v>2.0790020790020791E-3</v>
      </c>
      <c r="F561" s="16">
        <f t="shared" si="60"/>
        <v>3.205128205128205E-3</v>
      </c>
      <c r="G561" s="16">
        <f t="shared" si="62"/>
        <v>3</v>
      </c>
      <c r="H561" s="16">
        <f t="shared" si="61"/>
        <v>6.2370062370062374E-3</v>
      </c>
    </row>
    <row r="562" spans="1:8" x14ac:dyDescent="0.2">
      <c r="A562" s="13"/>
      <c r="B562" s="14" t="s">
        <v>537</v>
      </c>
      <c r="C562" s="15">
        <v>1</v>
      </c>
      <c r="D562" s="15">
        <v>0</v>
      </c>
      <c r="E562" s="16">
        <f t="shared" si="59"/>
        <v>2.0790020790020791E-3</v>
      </c>
      <c r="F562" s="16" t="str">
        <f t="shared" si="60"/>
        <v/>
      </c>
      <c r="G562" s="16">
        <f t="shared" si="62"/>
        <v>-1</v>
      </c>
      <c r="H562" s="16">
        <f t="shared" si="61"/>
        <v>-2.0790020790020791E-3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0</v>
      </c>
      <c r="E568" s="16" t="str">
        <f t="shared" si="59"/>
        <v/>
      </c>
      <c r="F568" s="16" t="str">
        <f t="shared" si="60"/>
        <v/>
      </c>
      <c r="G568" s="16" t="str">
        <f t="shared" si="62"/>
        <v xml:space="preserve"> 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571</v>
      </c>
      <c r="D582" s="18">
        <f>SUM(D583:D609)</f>
        <v>649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0.13660245183887915</v>
      </c>
      <c r="H582" s="19">
        <f t="shared" ref="H582:H609" si="65">+IF(OR(AND(E582=""),(G582="")),"",E582*G582)</f>
        <v>0.13660245183887915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4</v>
      </c>
      <c r="E584" s="16" t="str">
        <f t="shared" si="63"/>
        <v/>
      </c>
      <c r="F584" s="16">
        <f t="shared" si="64"/>
        <v>6.1633281972265025E-3</v>
      </c>
      <c r="G584" s="16">
        <f t="shared" si="66"/>
        <v>1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8</v>
      </c>
      <c r="D585" s="15">
        <v>5</v>
      </c>
      <c r="E585" s="16">
        <f t="shared" si="63"/>
        <v>1.4010507880910683E-2</v>
      </c>
      <c r="F585" s="16">
        <f t="shared" si="64"/>
        <v>7.7041602465331279E-3</v>
      </c>
      <c r="G585" s="16">
        <f t="shared" si="66"/>
        <v>-0.375</v>
      </c>
      <c r="H585" s="16">
        <f t="shared" si="65"/>
        <v>-5.2539404553415062E-3</v>
      </c>
    </row>
    <row r="586" spans="1:8" x14ac:dyDescent="0.2">
      <c r="A586" s="13"/>
      <c r="B586" s="14" t="s">
        <v>555</v>
      </c>
      <c r="C586" s="15">
        <v>18</v>
      </c>
      <c r="D586" s="15">
        <v>163</v>
      </c>
      <c r="E586" s="16">
        <f t="shared" si="63"/>
        <v>3.1523642732049037E-2</v>
      </c>
      <c r="F586" s="16">
        <f t="shared" si="64"/>
        <v>0.25115562403698</v>
      </c>
      <c r="G586" s="16">
        <f t="shared" si="66"/>
        <v>8.0555555555555554</v>
      </c>
      <c r="H586" s="16">
        <f t="shared" si="65"/>
        <v>0.25394045534150611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1</v>
      </c>
      <c r="E589" s="16" t="str">
        <f t="shared" si="63"/>
        <v/>
      </c>
      <c r="F589" s="16">
        <f t="shared" si="64"/>
        <v>1.5408320493066256E-3</v>
      </c>
      <c r="G589" s="16">
        <f t="shared" si="66"/>
        <v>1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2</v>
      </c>
      <c r="D590" s="15">
        <v>1</v>
      </c>
      <c r="E590" s="16">
        <f t="shared" si="63"/>
        <v>3.5026269702276708E-3</v>
      </c>
      <c r="F590" s="16">
        <f t="shared" si="64"/>
        <v>1.5408320493066256E-3</v>
      </c>
      <c r="G590" s="16">
        <f t="shared" si="66"/>
        <v>-0.5</v>
      </c>
      <c r="H590" s="16">
        <f t="shared" si="65"/>
        <v>-1.7513134851138354E-3</v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1</v>
      </c>
      <c r="E593" s="16" t="str">
        <f t="shared" si="63"/>
        <v/>
      </c>
      <c r="F593" s="16">
        <f t="shared" si="64"/>
        <v>1.5408320493066256E-3</v>
      </c>
      <c r="G593" s="16">
        <f t="shared" si="66"/>
        <v>1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1</v>
      </c>
      <c r="D597" s="15">
        <v>7</v>
      </c>
      <c r="E597" s="16">
        <f t="shared" si="63"/>
        <v>1.7513134851138354E-3</v>
      </c>
      <c r="F597" s="16">
        <f t="shared" si="64"/>
        <v>1.078582434514638E-2</v>
      </c>
      <c r="G597" s="16">
        <f t="shared" si="66"/>
        <v>6</v>
      </c>
      <c r="H597" s="16">
        <f t="shared" si="65"/>
        <v>1.0507880910683012E-2</v>
      </c>
    </row>
    <row r="598" spans="1:8" x14ac:dyDescent="0.2">
      <c r="A598" s="13"/>
      <c r="B598" s="14" t="s">
        <v>567</v>
      </c>
      <c r="C598" s="15">
        <v>5</v>
      </c>
      <c r="D598" s="15">
        <v>4</v>
      </c>
      <c r="E598" s="16">
        <f t="shared" si="63"/>
        <v>8.7565674255691769E-3</v>
      </c>
      <c r="F598" s="16">
        <f t="shared" si="64"/>
        <v>6.1633281972265025E-3</v>
      </c>
      <c r="G598" s="16">
        <f t="shared" si="66"/>
        <v>-0.2</v>
      </c>
      <c r="H598" s="16">
        <f t="shared" si="65"/>
        <v>-1.7513134851138354E-3</v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374</v>
      </c>
      <c r="D600" s="15">
        <v>155</v>
      </c>
      <c r="E600" s="16">
        <f t="shared" si="63"/>
        <v>0.65499124343257442</v>
      </c>
      <c r="F600" s="16">
        <f t="shared" si="64"/>
        <v>0.23882896764252695</v>
      </c>
      <c r="G600" s="16">
        <f t="shared" si="66"/>
        <v>-0.58556149732620322</v>
      </c>
      <c r="H600" s="16">
        <f t="shared" si="65"/>
        <v>-0.38353765323992994</v>
      </c>
    </row>
    <row r="601" spans="1:8" x14ac:dyDescent="0.2">
      <c r="A601" s="13"/>
      <c r="B601" s="14" t="s">
        <v>570</v>
      </c>
      <c r="C601" s="15">
        <v>159</v>
      </c>
      <c r="D601" s="15">
        <v>293</v>
      </c>
      <c r="E601" s="16">
        <f t="shared" si="63"/>
        <v>0.27845884413309985</v>
      </c>
      <c r="F601" s="16">
        <f t="shared" si="64"/>
        <v>0.45146379044684132</v>
      </c>
      <c r="G601" s="16">
        <f t="shared" si="66"/>
        <v>0.84276729559748431</v>
      </c>
      <c r="H601" s="16">
        <f t="shared" si="65"/>
        <v>0.23467600700525396</v>
      </c>
    </row>
    <row r="602" spans="1:8" x14ac:dyDescent="0.2">
      <c r="A602" s="13"/>
      <c r="B602" s="14" t="s">
        <v>571</v>
      </c>
      <c r="C602" s="15">
        <v>2</v>
      </c>
      <c r="D602" s="15">
        <v>10</v>
      </c>
      <c r="E602" s="16">
        <f t="shared" si="63"/>
        <v>3.5026269702276708E-3</v>
      </c>
      <c r="F602" s="16">
        <f t="shared" si="64"/>
        <v>1.5408320493066256E-2</v>
      </c>
      <c r="G602" s="16">
        <f t="shared" si="66"/>
        <v>4</v>
      </c>
      <c r="H602" s="16">
        <f t="shared" si="65"/>
        <v>1.4010507880910683E-2</v>
      </c>
    </row>
    <row r="603" spans="1:8" x14ac:dyDescent="0.2">
      <c r="A603" s="13"/>
      <c r="B603" s="14" t="s">
        <v>572</v>
      </c>
      <c r="C603" s="15">
        <v>0</v>
      </c>
      <c r="D603" s="15">
        <v>4</v>
      </c>
      <c r="E603" s="16" t="str">
        <f t="shared" si="63"/>
        <v/>
      </c>
      <c r="F603" s="16">
        <f t="shared" si="64"/>
        <v>6.1633281972265025E-3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1</v>
      </c>
      <c r="D606" s="15">
        <v>1</v>
      </c>
      <c r="E606" s="16">
        <f t="shared" si="63"/>
        <v>1.7513134851138354E-3</v>
      </c>
      <c r="F606" s="16">
        <f t="shared" si="64"/>
        <v>1.5408320493066256E-3</v>
      </c>
      <c r="G606" s="16">
        <f t="shared" si="66"/>
        <v>0</v>
      </c>
      <c r="H606" s="16">
        <f t="shared" si="65"/>
        <v>0</v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1</v>
      </c>
      <c r="D609" s="15">
        <v>0</v>
      </c>
      <c r="E609" s="16">
        <f t="shared" si="63"/>
        <v>1.7513134851138354E-3</v>
      </c>
      <c r="F609" s="16" t="str">
        <f t="shared" si="64"/>
        <v/>
      </c>
      <c r="G609" s="16">
        <f t="shared" si="66"/>
        <v>-1</v>
      </c>
      <c r="H609" s="16">
        <f t="shared" si="65"/>
        <v>-1.7513134851138354E-3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626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627</v>
      </c>
      <c r="C8" s="11">
        <f>+C19+C75+C173+C349+C582</f>
        <v>1944</v>
      </c>
      <c r="D8" s="12">
        <f>+D19+D75+D173+D349+D582</f>
        <v>2496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0.2839506172839506</v>
      </c>
      <c r="H8" s="9">
        <f t="shared" ref="H8:H13" si="1">+IF(OR(AND(E8=""),(G8="")),"",E8*G8)</f>
        <v>0.2839506172839506</v>
      </c>
    </row>
    <row r="9" spans="1:8" x14ac:dyDescent="0.2">
      <c r="A9" s="13"/>
      <c r="B9" s="14" t="s">
        <v>7</v>
      </c>
      <c r="C9" s="15">
        <f>+C19</f>
        <v>9</v>
      </c>
      <c r="D9" s="15">
        <f>+D19</f>
        <v>3</v>
      </c>
      <c r="E9" s="16">
        <f t="shared" ref="E9:F13" si="2">+C9/C$8</f>
        <v>4.6296296296296294E-3</v>
      </c>
      <c r="F9" s="16">
        <f t="shared" si="2"/>
        <v>1.201923076923077E-3</v>
      </c>
      <c r="G9" s="16">
        <f t="shared" si="0"/>
        <v>-0.66666666666666663</v>
      </c>
      <c r="H9" s="16">
        <f t="shared" si="1"/>
        <v>-3.0864197530864196E-3</v>
      </c>
    </row>
    <row r="10" spans="1:8" x14ac:dyDescent="0.2">
      <c r="A10" s="13"/>
      <c r="B10" s="14" t="s">
        <v>8</v>
      </c>
      <c r="C10" s="15">
        <f>+C75</f>
        <v>173</v>
      </c>
      <c r="D10" s="15">
        <f>+D75</f>
        <v>108</v>
      </c>
      <c r="E10" s="16">
        <f t="shared" si="2"/>
        <v>8.89917695473251E-2</v>
      </c>
      <c r="F10" s="16">
        <f t="shared" si="2"/>
        <v>4.3269230769230768E-2</v>
      </c>
      <c r="G10" s="16">
        <f t="shared" si="0"/>
        <v>-0.37572254335260113</v>
      </c>
      <c r="H10" s="16">
        <f t="shared" si="1"/>
        <v>-3.3436213991769548E-2</v>
      </c>
    </row>
    <row r="11" spans="1:8" ht="25.5" x14ac:dyDescent="0.2">
      <c r="A11" s="13"/>
      <c r="B11" s="14" t="s">
        <v>9</v>
      </c>
      <c r="C11" s="15">
        <f>+C173</f>
        <v>79</v>
      </c>
      <c r="D11" s="15">
        <f>+D173</f>
        <v>82</v>
      </c>
      <c r="E11" s="16">
        <f t="shared" si="2"/>
        <v>4.0637860082304529E-2</v>
      </c>
      <c r="F11" s="16">
        <f t="shared" si="2"/>
        <v>3.2852564102564104E-2</v>
      </c>
      <c r="G11" s="16">
        <f t="shared" si="0"/>
        <v>3.7974683544303799E-2</v>
      </c>
      <c r="H11" s="16">
        <f t="shared" si="1"/>
        <v>1.54320987654321E-3</v>
      </c>
    </row>
    <row r="12" spans="1:8" x14ac:dyDescent="0.2">
      <c r="A12" s="13"/>
      <c r="B12" s="14" t="s">
        <v>10</v>
      </c>
      <c r="C12" s="15">
        <f>+C349</f>
        <v>291</v>
      </c>
      <c r="D12" s="15">
        <f>+D349</f>
        <v>361</v>
      </c>
      <c r="E12" s="16">
        <f t="shared" si="2"/>
        <v>0.14969135802469136</v>
      </c>
      <c r="F12" s="16">
        <f t="shared" si="2"/>
        <v>0.14463141025641027</v>
      </c>
      <c r="G12" s="16">
        <f t="shared" si="0"/>
        <v>0.24054982817869416</v>
      </c>
      <c r="H12" s="16">
        <f t="shared" si="1"/>
        <v>3.60082304526749E-2</v>
      </c>
    </row>
    <row r="13" spans="1:8" x14ac:dyDescent="0.2">
      <c r="A13" s="13"/>
      <c r="B13" s="14" t="s">
        <v>11</v>
      </c>
      <c r="C13" s="15">
        <f>+C582</f>
        <v>1392</v>
      </c>
      <c r="D13" s="15">
        <f>+D582</f>
        <v>1942</v>
      </c>
      <c r="E13" s="16">
        <f t="shared" si="2"/>
        <v>0.71604938271604934</v>
      </c>
      <c r="F13" s="16">
        <f t="shared" si="2"/>
        <v>0.77804487179487181</v>
      </c>
      <c r="G13" s="16">
        <f t="shared" si="0"/>
        <v>0.39511494252873564</v>
      </c>
      <c r="H13" s="16">
        <f t="shared" si="1"/>
        <v>0.28292181069958844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9</v>
      </c>
      <c r="D19" s="18">
        <f>SUM(D20:D69)</f>
        <v>3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-0.66666666666666663</v>
      </c>
      <c r="H19" s="19">
        <f t="shared" ref="H19:H50" si="5">+IF(OR(AND(E19=""),(G19="")),"",E19*G19)</f>
        <v>-0.66666666666666663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1</v>
      </c>
      <c r="E24" s="16" t="str">
        <f t="shared" si="3"/>
        <v/>
      </c>
      <c r="F24" s="16">
        <f t="shared" si="4"/>
        <v>0.33333333333333331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1</v>
      </c>
      <c r="D36" s="15">
        <v>0</v>
      </c>
      <c r="E36" s="16">
        <f t="shared" si="3"/>
        <v>0.1111111111111111</v>
      </c>
      <c r="F36" s="16" t="str">
        <f t="shared" si="4"/>
        <v/>
      </c>
      <c r="G36" s="16">
        <f t="shared" si="6"/>
        <v>-1</v>
      </c>
      <c r="H36" s="16">
        <f t="shared" si="5"/>
        <v>-0.1111111111111111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1</v>
      </c>
      <c r="E45" s="16" t="str">
        <f t="shared" si="3"/>
        <v/>
      </c>
      <c r="F45" s="16">
        <f t="shared" si="4"/>
        <v>0.33333333333333331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1</v>
      </c>
      <c r="E50" s="16" t="str">
        <f t="shared" si="3"/>
        <v/>
      </c>
      <c r="F50" s="16">
        <f t="shared" si="4"/>
        <v>0.33333333333333331</v>
      </c>
      <c r="G50" s="16">
        <f t="shared" si="6"/>
        <v>1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3</v>
      </c>
      <c r="D54" s="15">
        <v>0</v>
      </c>
      <c r="E54" s="16">
        <f t="shared" si="7"/>
        <v>0.33333333333333331</v>
      </c>
      <c r="F54" s="16" t="str">
        <f t="shared" si="8"/>
        <v/>
      </c>
      <c r="G54" s="16">
        <f t="shared" si="10"/>
        <v>-1</v>
      </c>
      <c r="H54" s="16">
        <f t="shared" si="9"/>
        <v>-0.33333333333333331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1</v>
      </c>
      <c r="D58" s="15">
        <v>0</v>
      </c>
      <c r="E58" s="16">
        <f t="shared" si="7"/>
        <v>0.1111111111111111</v>
      </c>
      <c r="F58" s="16" t="str">
        <f t="shared" si="8"/>
        <v/>
      </c>
      <c r="G58" s="16">
        <f t="shared" si="10"/>
        <v>-1</v>
      </c>
      <c r="H58" s="16">
        <f t="shared" si="9"/>
        <v>-0.1111111111111111</v>
      </c>
    </row>
    <row r="59" spans="1:8" x14ac:dyDescent="0.2">
      <c r="A59" s="13"/>
      <c r="B59" s="14" t="s">
        <v>53</v>
      </c>
      <c r="C59" s="15">
        <v>1</v>
      </c>
      <c r="D59" s="15">
        <v>0</v>
      </c>
      <c r="E59" s="16">
        <f t="shared" si="7"/>
        <v>0.1111111111111111</v>
      </c>
      <c r="F59" s="16" t="str">
        <f t="shared" si="8"/>
        <v/>
      </c>
      <c r="G59" s="16">
        <f t="shared" si="10"/>
        <v>-1</v>
      </c>
      <c r="H59" s="16">
        <f t="shared" si="9"/>
        <v>-0.1111111111111111</v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1</v>
      </c>
      <c r="D67" s="15">
        <v>0</v>
      </c>
      <c r="E67" s="16">
        <f t="shared" si="7"/>
        <v>0.1111111111111111</v>
      </c>
      <c r="F67" s="16" t="str">
        <f t="shared" si="8"/>
        <v/>
      </c>
      <c r="G67" s="16">
        <f t="shared" si="10"/>
        <v>-1</v>
      </c>
      <c r="H67" s="16">
        <f t="shared" si="9"/>
        <v>-0.1111111111111111</v>
      </c>
    </row>
    <row r="68" spans="1:8" x14ac:dyDescent="0.2">
      <c r="A68" s="13"/>
      <c r="B68" s="14" t="s">
        <v>62</v>
      </c>
      <c r="C68" s="15">
        <v>1</v>
      </c>
      <c r="D68" s="15">
        <v>0</v>
      </c>
      <c r="E68" s="16">
        <f t="shared" si="7"/>
        <v>0.1111111111111111</v>
      </c>
      <c r="F68" s="16" t="str">
        <f t="shared" si="8"/>
        <v/>
      </c>
      <c r="G68" s="16">
        <f t="shared" si="10"/>
        <v>-1</v>
      </c>
      <c r="H68" s="16">
        <f t="shared" si="9"/>
        <v>-0.1111111111111111</v>
      </c>
    </row>
    <row r="69" spans="1:8" x14ac:dyDescent="0.2">
      <c r="A69" s="13"/>
      <c r="B69" s="14" t="s">
        <v>63</v>
      </c>
      <c r="C69" s="15">
        <v>1</v>
      </c>
      <c r="D69" s="15">
        <v>0</v>
      </c>
      <c r="E69" s="16">
        <f t="shared" si="7"/>
        <v>0.1111111111111111</v>
      </c>
      <c r="F69" s="16" t="str">
        <f t="shared" si="8"/>
        <v/>
      </c>
      <c r="G69" s="16">
        <f t="shared" si="10"/>
        <v>-1</v>
      </c>
      <c r="H69" s="16">
        <f t="shared" si="9"/>
        <v>-0.1111111111111111</v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173</v>
      </c>
      <c r="D75" s="18">
        <f>SUM(D76:D167)</f>
        <v>108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-0.37572254335260113</v>
      </c>
      <c r="H75" s="19">
        <f t="shared" ref="H75:H106" si="13">+IF(OR(AND(E75=""),(G75="")),"",E75*G75)</f>
        <v>-0.37572254335260113</v>
      </c>
    </row>
    <row r="76" spans="1:8" x14ac:dyDescent="0.2">
      <c r="A76" s="13"/>
      <c r="B76" s="14" t="s">
        <v>64</v>
      </c>
      <c r="C76" s="15">
        <v>4</v>
      </c>
      <c r="D76" s="15">
        <v>2</v>
      </c>
      <c r="E76" s="16">
        <f t="shared" si="11"/>
        <v>2.3121387283236993E-2</v>
      </c>
      <c r="F76" s="16">
        <f t="shared" si="12"/>
        <v>1.8518518518518517E-2</v>
      </c>
      <c r="G76" s="16">
        <f t="shared" ref="G76:G107" si="14">+IF(AND(C76=0,D76=0)," ",IF(C76=0,1,IF(D76=0,-1,(D76-C76)/C76)))</f>
        <v>-0.5</v>
      </c>
      <c r="H76" s="16">
        <f t="shared" si="13"/>
        <v>-1.1560693641618497E-2</v>
      </c>
    </row>
    <row r="77" spans="1:8" ht="25.5" x14ac:dyDescent="0.2">
      <c r="A77" s="13"/>
      <c r="B77" s="14" t="s">
        <v>65</v>
      </c>
      <c r="C77" s="15">
        <v>1</v>
      </c>
      <c r="D77" s="15">
        <v>0</v>
      </c>
      <c r="E77" s="16">
        <f t="shared" si="11"/>
        <v>5.7803468208092483E-3</v>
      </c>
      <c r="F77" s="16" t="str">
        <f t="shared" si="12"/>
        <v/>
      </c>
      <c r="G77" s="16">
        <f t="shared" si="14"/>
        <v>-1</v>
      </c>
      <c r="H77" s="16">
        <f t="shared" si="13"/>
        <v>-5.7803468208092483E-3</v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1</v>
      </c>
      <c r="D79" s="15">
        <v>3</v>
      </c>
      <c r="E79" s="16">
        <f t="shared" si="11"/>
        <v>5.7803468208092483E-3</v>
      </c>
      <c r="F79" s="16">
        <f t="shared" si="12"/>
        <v>2.7777777777777776E-2</v>
      </c>
      <c r="G79" s="16">
        <f t="shared" si="14"/>
        <v>2</v>
      </c>
      <c r="H79" s="16">
        <f t="shared" si="13"/>
        <v>1.1560693641618497E-2</v>
      </c>
    </row>
    <row r="80" spans="1:8" ht="25.5" x14ac:dyDescent="0.2">
      <c r="A80" s="13"/>
      <c r="B80" s="14" t="s">
        <v>68</v>
      </c>
      <c r="C80" s="15">
        <v>6</v>
      </c>
      <c r="D80" s="15">
        <v>14</v>
      </c>
      <c r="E80" s="16">
        <f t="shared" si="11"/>
        <v>3.4682080924855488E-2</v>
      </c>
      <c r="F80" s="16">
        <f t="shared" si="12"/>
        <v>0.12962962962962962</v>
      </c>
      <c r="G80" s="16">
        <f t="shared" si="14"/>
        <v>1.3333333333333333</v>
      </c>
      <c r="H80" s="16">
        <f t="shared" si="13"/>
        <v>4.6242774566473979E-2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1</v>
      </c>
      <c r="D83" s="15">
        <v>1</v>
      </c>
      <c r="E83" s="16">
        <f t="shared" si="11"/>
        <v>5.7803468208092483E-3</v>
      </c>
      <c r="F83" s="16">
        <f t="shared" si="12"/>
        <v>9.2592592592592587E-3</v>
      </c>
      <c r="G83" s="16">
        <f t="shared" si="14"/>
        <v>0</v>
      </c>
      <c r="H83" s="16">
        <f t="shared" si="13"/>
        <v>0</v>
      </c>
    </row>
    <row r="84" spans="1:8" x14ac:dyDescent="0.2">
      <c r="A84" s="13"/>
      <c r="B84" s="14" t="s">
        <v>72</v>
      </c>
      <c r="C84" s="15">
        <v>1</v>
      </c>
      <c r="D84" s="15">
        <v>0</v>
      </c>
      <c r="E84" s="16">
        <f t="shared" si="11"/>
        <v>5.7803468208092483E-3</v>
      </c>
      <c r="F84" s="16" t="str">
        <f t="shared" si="12"/>
        <v/>
      </c>
      <c r="G84" s="16">
        <f t="shared" si="14"/>
        <v>-1</v>
      </c>
      <c r="H84" s="16">
        <f t="shared" si="13"/>
        <v>-5.7803468208092483E-3</v>
      </c>
    </row>
    <row r="85" spans="1:8" x14ac:dyDescent="0.2">
      <c r="A85" s="13"/>
      <c r="B85" s="14" t="s">
        <v>73</v>
      </c>
      <c r="C85" s="15">
        <v>0</v>
      </c>
      <c r="D85" s="15">
        <v>1</v>
      </c>
      <c r="E85" s="16" t="str">
        <f t="shared" si="11"/>
        <v/>
      </c>
      <c r="F85" s="16">
        <f t="shared" si="12"/>
        <v>9.2592592592592587E-3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3</v>
      </c>
      <c r="D87" s="15">
        <v>1</v>
      </c>
      <c r="E87" s="16">
        <f t="shared" si="11"/>
        <v>1.7341040462427744E-2</v>
      </c>
      <c r="F87" s="16">
        <f t="shared" si="12"/>
        <v>9.2592592592592587E-3</v>
      </c>
      <c r="G87" s="16">
        <f t="shared" si="14"/>
        <v>-0.66666666666666663</v>
      </c>
      <c r="H87" s="16">
        <f t="shared" si="13"/>
        <v>-1.1560693641618495E-2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1</v>
      </c>
      <c r="E89" s="16" t="str">
        <f t="shared" si="11"/>
        <v/>
      </c>
      <c r="F89" s="16">
        <f t="shared" si="12"/>
        <v>9.2592592592592587E-3</v>
      </c>
      <c r="G89" s="16">
        <f t="shared" si="14"/>
        <v>1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1</v>
      </c>
      <c r="D90" s="15">
        <v>2</v>
      </c>
      <c r="E90" s="16">
        <f t="shared" si="11"/>
        <v>5.7803468208092483E-3</v>
      </c>
      <c r="F90" s="16">
        <f t="shared" si="12"/>
        <v>1.8518518518518517E-2</v>
      </c>
      <c r="G90" s="16">
        <f t="shared" si="14"/>
        <v>1</v>
      </c>
      <c r="H90" s="16">
        <f t="shared" si="13"/>
        <v>5.7803468208092483E-3</v>
      </c>
    </row>
    <row r="91" spans="1:8" x14ac:dyDescent="0.2">
      <c r="A91" s="13"/>
      <c r="B91" s="14" t="s">
        <v>79</v>
      </c>
      <c r="C91" s="15">
        <v>4</v>
      </c>
      <c r="D91" s="15">
        <v>9</v>
      </c>
      <c r="E91" s="16">
        <f t="shared" si="11"/>
        <v>2.3121387283236993E-2</v>
      </c>
      <c r="F91" s="16">
        <f t="shared" si="12"/>
        <v>8.3333333333333329E-2</v>
      </c>
      <c r="G91" s="16">
        <f t="shared" si="14"/>
        <v>1.25</v>
      </c>
      <c r="H91" s="16">
        <f t="shared" si="13"/>
        <v>2.8901734104046242E-2</v>
      </c>
    </row>
    <row r="92" spans="1:8" x14ac:dyDescent="0.2">
      <c r="A92" s="13"/>
      <c r="B92" s="14" t="s">
        <v>80</v>
      </c>
      <c r="C92" s="15">
        <v>0</v>
      </c>
      <c r="D92" s="15">
        <v>2</v>
      </c>
      <c r="E92" s="16" t="str">
        <f t="shared" si="11"/>
        <v/>
      </c>
      <c r="F92" s="16">
        <f t="shared" si="12"/>
        <v>1.8518518518518517E-2</v>
      </c>
      <c r="G92" s="16">
        <f t="shared" si="14"/>
        <v>1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2</v>
      </c>
      <c r="E94" s="16" t="str">
        <f t="shared" si="11"/>
        <v/>
      </c>
      <c r="F94" s="16">
        <f t="shared" si="12"/>
        <v>1.8518518518518517E-2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2</v>
      </c>
      <c r="D96" s="15">
        <v>2</v>
      </c>
      <c r="E96" s="16">
        <f t="shared" si="11"/>
        <v>1.1560693641618497E-2</v>
      </c>
      <c r="F96" s="16">
        <f t="shared" si="12"/>
        <v>1.8518518518518517E-2</v>
      </c>
      <c r="G96" s="16">
        <f t="shared" si="14"/>
        <v>0</v>
      </c>
      <c r="H96" s="16">
        <f t="shared" si="13"/>
        <v>0</v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8</v>
      </c>
      <c r="E99" s="16" t="str">
        <f t="shared" si="11"/>
        <v/>
      </c>
      <c r="F99" s="16">
        <f t="shared" si="12"/>
        <v>7.407407407407407E-2</v>
      </c>
      <c r="G99" s="16">
        <f t="shared" si="14"/>
        <v>1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4</v>
      </c>
      <c r="D103" s="15">
        <v>1</v>
      </c>
      <c r="E103" s="16">
        <f t="shared" si="11"/>
        <v>2.3121387283236993E-2</v>
      </c>
      <c r="F103" s="16">
        <f t="shared" si="12"/>
        <v>9.2592592592592587E-3</v>
      </c>
      <c r="G103" s="16">
        <f t="shared" si="14"/>
        <v>-0.75</v>
      </c>
      <c r="H103" s="16">
        <f t="shared" si="13"/>
        <v>-1.7341040462427744E-2</v>
      </c>
    </row>
    <row r="104" spans="1:8" x14ac:dyDescent="0.2">
      <c r="A104" s="13"/>
      <c r="B104" s="14" t="s">
        <v>92</v>
      </c>
      <c r="C104" s="15">
        <v>1</v>
      </c>
      <c r="D104" s="15">
        <v>3</v>
      </c>
      <c r="E104" s="16">
        <f t="shared" si="11"/>
        <v>5.7803468208092483E-3</v>
      </c>
      <c r="F104" s="16">
        <f t="shared" si="12"/>
        <v>2.7777777777777776E-2</v>
      </c>
      <c r="G104" s="16">
        <f t="shared" si="14"/>
        <v>2</v>
      </c>
      <c r="H104" s="16">
        <f t="shared" si="13"/>
        <v>1.1560693641618497E-2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1</v>
      </c>
      <c r="D106" s="15">
        <v>2</v>
      </c>
      <c r="E106" s="16">
        <f t="shared" si="11"/>
        <v>5.7803468208092483E-3</v>
      </c>
      <c r="F106" s="16">
        <f t="shared" si="12"/>
        <v>1.8518518518518517E-2</v>
      </c>
      <c r="G106" s="16">
        <f t="shared" si="14"/>
        <v>1</v>
      </c>
      <c r="H106" s="16">
        <f t="shared" si="13"/>
        <v>5.7803468208092483E-3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1</v>
      </c>
      <c r="D112" s="15">
        <v>0</v>
      </c>
      <c r="E112" s="16">
        <f t="shared" si="15"/>
        <v>5.7803468208092483E-3</v>
      </c>
      <c r="F112" s="16" t="str">
        <f t="shared" si="16"/>
        <v/>
      </c>
      <c r="G112" s="16">
        <f t="shared" si="18"/>
        <v>-1</v>
      </c>
      <c r="H112" s="16">
        <f t="shared" si="17"/>
        <v>-5.7803468208092483E-3</v>
      </c>
    </row>
    <row r="113" spans="1:8" ht="25.5" x14ac:dyDescent="0.2">
      <c r="A113" s="13"/>
      <c r="B113" s="14" t="s">
        <v>102</v>
      </c>
      <c r="C113" s="15">
        <v>2</v>
      </c>
      <c r="D113" s="15">
        <v>1</v>
      </c>
      <c r="E113" s="16">
        <f t="shared" si="15"/>
        <v>1.1560693641618497E-2</v>
      </c>
      <c r="F113" s="16">
        <f t="shared" si="16"/>
        <v>9.2592592592592587E-3</v>
      </c>
      <c r="G113" s="16">
        <f t="shared" si="18"/>
        <v>-0.5</v>
      </c>
      <c r="H113" s="16">
        <f t="shared" si="17"/>
        <v>-5.7803468208092483E-3</v>
      </c>
    </row>
    <row r="114" spans="1:8" x14ac:dyDescent="0.2">
      <c r="A114" s="13"/>
      <c r="B114" s="14" t="s">
        <v>103</v>
      </c>
      <c r="C114" s="15">
        <v>27</v>
      </c>
      <c r="D114" s="15">
        <v>0</v>
      </c>
      <c r="E114" s="16">
        <f t="shared" si="15"/>
        <v>0.15606936416184972</v>
      </c>
      <c r="F114" s="16" t="str">
        <f t="shared" si="16"/>
        <v/>
      </c>
      <c r="G114" s="16">
        <f t="shared" si="18"/>
        <v>-1</v>
      </c>
      <c r="H114" s="16">
        <f t="shared" si="17"/>
        <v>-0.15606936416184972</v>
      </c>
    </row>
    <row r="115" spans="1:8" x14ac:dyDescent="0.2">
      <c r="A115" s="13"/>
      <c r="B115" s="14" t="s">
        <v>104</v>
      </c>
      <c r="C115" s="15">
        <v>33</v>
      </c>
      <c r="D115" s="15">
        <v>1</v>
      </c>
      <c r="E115" s="16">
        <f t="shared" si="15"/>
        <v>0.19075144508670519</v>
      </c>
      <c r="F115" s="16">
        <f t="shared" si="16"/>
        <v>9.2592592592592587E-3</v>
      </c>
      <c r="G115" s="16">
        <f t="shared" si="18"/>
        <v>-0.96969696969696972</v>
      </c>
      <c r="H115" s="16">
        <f t="shared" si="17"/>
        <v>-0.18497109826589594</v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1</v>
      </c>
      <c r="E117" s="16" t="str">
        <f t="shared" si="15"/>
        <v/>
      </c>
      <c r="F117" s="16">
        <f t="shared" si="16"/>
        <v>9.2592592592592587E-3</v>
      </c>
      <c r="G117" s="16">
        <f t="shared" si="18"/>
        <v>1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1</v>
      </c>
      <c r="E118" s="16" t="str">
        <f t="shared" si="15"/>
        <v/>
      </c>
      <c r="F118" s="16">
        <f t="shared" si="16"/>
        <v>9.2592592592592587E-3</v>
      </c>
      <c r="G118" s="16">
        <f t="shared" si="18"/>
        <v>1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2</v>
      </c>
      <c r="D120" s="15">
        <v>0</v>
      </c>
      <c r="E120" s="16">
        <f t="shared" si="15"/>
        <v>1.1560693641618497E-2</v>
      </c>
      <c r="F120" s="16" t="str">
        <f t="shared" si="16"/>
        <v/>
      </c>
      <c r="G120" s="16">
        <f t="shared" si="18"/>
        <v>-1</v>
      </c>
      <c r="H120" s="16">
        <f t="shared" si="17"/>
        <v>-1.1560693641618497E-2</v>
      </c>
    </row>
    <row r="121" spans="1:8" x14ac:dyDescent="0.2">
      <c r="A121" s="13"/>
      <c r="B121" s="14" t="s">
        <v>110</v>
      </c>
      <c r="C121" s="15">
        <v>1</v>
      </c>
      <c r="D121" s="15">
        <v>0</v>
      </c>
      <c r="E121" s="16">
        <f t="shared" si="15"/>
        <v>5.7803468208092483E-3</v>
      </c>
      <c r="F121" s="16" t="str">
        <f t="shared" si="16"/>
        <v/>
      </c>
      <c r="G121" s="16">
        <f t="shared" si="18"/>
        <v>-1</v>
      </c>
      <c r="H121" s="16">
        <f t="shared" si="17"/>
        <v>-5.7803468208092483E-3</v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2</v>
      </c>
      <c r="D124" s="15">
        <v>0</v>
      </c>
      <c r="E124" s="16">
        <f t="shared" si="15"/>
        <v>1.1560693641618497E-2</v>
      </c>
      <c r="F124" s="16" t="str">
        <f t="shared" si="16"/>
        <v/>
      </c>
      <c r="G124" s="16">
        <f t="shared" si="18"/>
        <v>-1</v>
      </c>
      <c r="H124" s="16">
        <f t="shared" si="17"/>
        <v>-1.1560693641618497E-2</v>
      </c>
    </row>
    <row r="125" spans="1:8" x14ac:dyDescent="0.2">
      <c r="A125" s="13"/>
      <c r="B125" s="14" t="s">
        <v>114</v>
      </c>
      <c r="C125" s="15">
        <v>24</v>
      </c>
      <c r="D125" s="15">
        <v>5</v>
      </c>
      <c r="E125" s="16">
        <f t="shared" si="15"/>
        <v>0.13872832369942195</v>
      </c>
      <c r="F125" s="16">
        <f t="shared" si="16"/>
        <v>4.6296296296296294E-2</v>
      </c>
      <c r="G125" s="16">
        <f t="shared" si="18"/>
        <v>-0.79166666666666663</v>
      </c>
      <c r="H125" s="16">
        <f t="shared" si="17"/>
        <v>-0.10982658959537571</v>
      </c>
    </row>
    <row r="126" spans="1:8" x14ac:dyDescent="0.2">
      <c r="A126" s="13"/>
      <c r="B126" s="14" t="s">
        <v>115</v>
      </c>
      <c r="C126" s="15">
        <v>2</v>
      </c>
      <c r="D126" s="15">
        <v>4</v>
      </c>
      <c r="E126" s="16">
        <f t="shared" si="15"/>
        <v>1.1560693641618497E-2</v>
      </c>
      <c r="F126" s="16">
        <f t="shared" si="16"/>
        <v>3.7037037037037035E-2</v>
      </c>
      <c r="G126" s="16">
        <f t="shared" si="18"/>
        <v>1</v>
      </c>
      <c r="H126" s="16">
        <f t="shared" si="17"/>
        <v>1.1560693641618497E-2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11</v>
      </c>
      <c r="D128" s="15">
        <v>8</v>
      </c>
      <c r="E128" s="16">
        <f t="shared" si="15"/>
        <v>6.358381502890173E-2</v>
      </c>
      <c r="F128" s="16">
        <f t="shared" si="16"/>
        <v>7.407407407407407E-2</v>
      </c>
      <c r="G128" s="16">
        <f t="shared" si="18"/>
        <v>-0.27272727272727271</v>
      </c>
      <c r="H128" s="16">
        <f t="shared" si="17"/>
        <v>-1.7341040462427744E-2</v>
      </c>
    </row>
    <row r="129" spans="1:8" x14ac:dyDescent="0.2">
      <c r="A129" s="13"/>
      <c r="B129" s="14" t="s">
        <v>118</v>
      </c>
      <c r="C129" s="15">
        <v>5</v>
      </c>
      <c r="D129" s="15">
        <v>2</v>
      </c>
      <c r="E129" s="16">
        <f t="shared" si="15"/>
        <v>2.8901734104046242E-2</v>
      </c>
      <c r="F129" s="16">
        <f t="shared" si="16"/>
        <v>1.8518518518518517E-2</v>
      </c>
      <c r="G129" s="16">
        <f t="shared" si="18"/>
        <v>-0.6</v>
      </c>
      <c r="H129" s="16">
        <f t="shared" si="17"/>
        <v>-1.7341040462427744E-2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6</v>
      </c>
      <c r="D131" s="15">
        <v>1</v>
      </c>
      <c r="E131" s="16">
        <f t="shared" si="15"/>
        <v>3.4682080924855488E-2</v>
      </c>
      <c r="F131" s="16">
        <f t="shared" si="16"/>
        <v>9.2592592592592587E-3</v>
      </c>
      <c r="G131" s="16">
        <f t="shared" si="18"/>
        <v>-0.83333333333333337</v>
      </c>
      <c r="H131" s="16">
        <f t="shared" si="17"/>
        <v>-2.8901734104046242E-2</v>
      </c>
    </row>
    <row r="132" spans="1:8" ht="25.5" x14ac:dyDescent="0.2">
      <c r="A132" s="13"/>
      <c r="B132" s="14" t="s">
        <v>121</v>
      </c>
      <c r="C132" s="15">
        <v>9</v>
      </c>
      <c r="D132" s="15">
        <v>3</v>
      </c>
      <c r="E132" s="16">
        <f t="shared" si="15"/>
        <v>5.2023121387283239E-2</v>
      </c>
      <c r="F132" s="16">
        <f t="shared" si="16"/>
        <v>2.7777777777777776E-2</v>
      </c>
      <c r="G132" s="16">
        <f t="shared" si="18"/>
        <v>-0.66666666666666663</v>
      </c>
      <c r="H132" s="16">
        <f t="shared" si="17"/>
        <v>-3.4682080924855488E-2</v>
      </c>
    </row>
    <row r="133" spans="1:8" x14ac:dyDescent="0.2">
      <c r="A133" s="13"/>
      <c r="B133" s="14" t="s">
        <v>122</v>
      </c>
      <c r="C133" s="15">
        <v>4</v>
      </c>
      <c r="D133" s="15">
        <v>1</v>
      </c>
      <c r="E133" s="16">
        <f t="shared" si="15"/>
        <v>2.3121387283236993E-2</v>
      </c>
      <c r="F133" s="16">
        <f t="shared" si="16"/>
        <v>9.2592592592592587E-3</v>
      </c>
      <c r="G133" s="16">
        <f t="shared" si="18"/>
        <v>-0.75</v>
      </c>
      <c r="H133" s="16">
        <f t="shared" si="17"/>
        <v>-1.7341040462427744E-2</v>
      </c>
    </row>
    <row r="134" spans="1:8" x14ac:dyDescent="0.2">
      <c r="A134" s="13"/>
      <c r="B134" s="14" t="s">
        <v>123</v>
      </c>
      <c r="C134" s="15">
        <v>2</v>
      </c>
      <c r="D134" s="15">
        <v>1</v>
      </c>
      <c r="E134" s="16">
        <f t="shared" si="15"/>
        <v>1.1560693641618497E-2</v>
      </c>
      <c r="F134" s="16">
        <f t="shared" si="16"/>
        <v>9.2592592592592587E-3</v>
      </c>
      <c r="G134" s="16">
        <f t="shared" si="18"/>
        <v>-0.5</v>
      </c>
      <c r="H134" s="16">
        <f t="shared" si="17"/>
        <v>-5.7803468208092483E-3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3</v>
      </c>
      <c r="D136" s="15">
        <v>0</v>
      </c>
      <c r="E136" s="16">
        <f t="shared" si="15"/>
        <v>1.7341040462427744E-2</v>
      </c>
      <c r="F136" s="16" t="str">
        <f t="shared" si="16"/>
        <v/>
      </c>
      <c r="G136" s="16">
        <f t="shared" si="18"/>
        <v>-1</v>
      </c>
      <c r="H136" s="16">
        <f t="shared" si="17"/>
        <v>-1.7341040462427744E-2</v>
      </c>
    </row>
    <row r="137" spans="1:8" x14ac:dyDescent="0.2">
      <c r="A137" s="13"/>
      <c r="B137" s="14" t="s">
        <v>126</v>
      </c>
      <c r="C137" s="15">
        <v>1</v>
      </c>
      <c r="D137" s="15">
        <v>2</v>
      </c>
      <c r="E137" s="16">
        <f t="shared" si="15"/>
        <v>5.7803468208092483E-3</v>
      </c>
      <c r="F137" s="16">
        <f t="shared" si="16"/>
        <v>1.8518518518518517E-2</v>
      </c>
      <c r="G137" s="16">
        <f t="shared" si="18"/>
        <v>1</v>
      </c>
      <c r="H137" s="16">
        <f t="shared" si="17"/>
        <v>5.7803468208092483E-3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1</v>
      </c>
      <c r="D139" s="15">
        <v>0</v>
      </c>
      <c r="E139" s="16">
        <f t="shared" ref="E139:E167" si="19">+IF(C139=0,"",C139/C$75)</f>
        <v>5.7803468208092483E-3</v>
      </c>
      <c r="F139" s="16" t="str">
        <f t="shared" ref="F139:F167" si="20">+IF(D139=0,"",D139/D$75)</f>
        <v/>
      </c>
      <c r="G139" s="16">
        <f t="shared" si="18"/>
        <v>-1</v>
      </c>
      <c r="H139" s="16">
        <f t="shared" ref="H139:H167" si="21">+IF(OR(AND(E139=""),(G139="")),"",E139*G139)</f>
        <v>-5.7803468208092483E-3</v>
      </c>
    </row>
    <row r="140" spans="1:8" x14ac:dyDescent="0.2">
      <c r="A140" s="13"/>
      <c r="B140" s="14" t="s">
        <v>129</v>
      </c>
      <c r="C140" s="15">
        <v>1</v>
      </c>
      <c r="D140" s="15">
        <v>0</v>
      </c>
      <c r="E140" s="16">
        <f t="shared" si="19"/>
        <v>5.7803468208092483E-3</v>
      </c>
      <c r="F140" s="16" t="str">
        <f t="shared" si="20"/>
        <v/>
      </c>
      <c r="G140" s="16">
        <f t="shared" ref="G140:G167" si="22">+IF(AND(C140=0,D140=0)," ",IF(C140=0,1,IF(D140=0,-1,(D140-C140)/C140)))</f>
        <v>-1</v>
      </c>
      <c r="H140" s="16">
        <f t="shared" si="21"/>
        <v>-5.7803468208092483E-3</v>
      </c>
    </row>
    <row r="141" spans="1:8" ht="25.5" x14ac:dyDescent="0.2">
      <c r="A141" s="13"/>
      <c r="B141" s="14" t="s">
        <v>130</v>
      </c>
      <c r="C141" s="15">
        <v>1</v>
      </c>
      <c r="D141" s="15">
        <v>1</v>
      </c>
      <c r="E141" s="16">
        <f t="shared" si="19"/>
        <v>5.7803468208092483E-3</v>
      </c>
      <c r="F141" s="16">
        <f t="shared" si="20"/>
        <v>9.2592592592592587E-3</v>
      </c>
      <c r="G141" s="16">
        <f t="shared" si="22"/>
        <v>0</v>
      </c>
      <c r="H141" s="16">
        <f t="shared" si="21"/>
        <v>0</v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16</v>
      </c>
      <c r="E144" s="16" t="str">
        <f t="shared" si="19"/>
        <v/>
      </c>
      <c r="F144" s="16">
        <f t="shared" si="20"/>
        <v>0.14814814814814814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1</v>
      </c>
      <c r="D147" s="15">
        <v>0</v>
      </c>
      <c r="E147" s="16">
        <f t="shared" si="19"/>
        <v>5.7803468208092483E-3</v>
      </c>
      <c r="F147" s="16" t="str">
        <f t="shared" si="20"/>
        <v/>
      </c>
      <c r="G147" s="16">
        <f t="shared" si="22"/>
        <v>-1</v>
      </c>
      <c r="H147" s="16">
        <f t="shared" si="21"/>
        <v>-5.7803468208092483E-3</v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4</v>
      </c>
      <c r="E153" s="16" t="str">
        <f t="shared" si="19"/>
        <v/>
      </c>
      <c r="F153" s="16">
        <f t="shared" si="20"/>
        <v>3.7037037037037035E-2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1</v>
      </c>
      <c r="E156" s="16" t="str">
        <f t="shared" si="19"/>
        <v/>
      </c>
      <c r="F156" s="16">
        <f t="shared" si="20"/>
        <v>9.2592592592592587E-3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4</v>
      </c>
      <c r="D164" s="15">
        <v>1</v>
      </c>
      <c r="E164" s="16">
        <f t="shared" si="19"/>
        <v>2.3121387283236993E-2</v>
      </c>
      <c r="F164" s="16">
        <f t="shared" si="20"/>
        <v>9.2592592592592587E-3</v>
      </c>
      <c r="G164" s="16">
        <f t="shared" si="22"/>
        <v>-0.75</v>
      </c>
      <c r="H164" s="16">
        <f t="shared" si="21"/>
        <v>-1.7341040462427744E-2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79</v>
      </c>
      <c r="D173" s="18">
        <f>SUM(D174:D343)</f>
        <v>82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3.7974683544303799E-2</v>
      </c>
      <c r="H173" s="19">
        <f t="shared" ref="H173:H204" si="25">+IF(OR(AND(E173=""),(G173="")),"",E173*G173)</f>
        <v>3.7974683544303799E-2</v>
      </c>
    </row>
    <row r="174" spans="1:8" x14ac:dyDescent="0.2">
      <c r="A174" s="13"/>
      <c r="B174" s="14" t="s">
        <v>157</v>
      </c>
      <c r="C174" s="15">
        <v>0</v>
      </c>
      <c r="D174" s="15">
        <v>2</v>
      </c>
      <c r="E174" s="16" t="str">
        <f t="shared" si="23"/>
        <v/>
      </c>
      <c r="F174" s="16">
        <f t="shared" si="24"/>
        <v>2.4390243902439025E-2</v>
      </c>
      <c r="G174" s="16">
        <f t="shared" ref="G174:G205" si="26">+IF(AND(C174=0,D174=0)," ",IF(C174=0,1,IF(D174=0,-1,(D174-C174)/C174)))</f>
        <v>1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2</v>
      </c>
      <c r="E178" s="16" t="str">
        <f t="shared" si="23"/>
        <v/>
      </c>
      <c r="F178" s="16">
        <f t="shared" si="24"/>
        <v>2.4390243902439025E-2</v>
      </c>
      <c r="G178" s="16">
        <f t="shared" si="26"/>
        <v>1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10</v>
      </c>
      <c r="D179" s="15">
        <v>13</v>
      </c>
      <c r="E179" s="16">
        <f t="shared" si="23"/>
        <v>0.12658227848101267</v>
      </c>
      <c r="F179" s="16">
        <f t="shared" si="24"/>
        <v>0.15853658536585366</v>
      </c>
      <c r="G179" s="16">
        <f t="shared" si="26"/>
        <v>0.3</v>
      </c>
      <c r="H179" s="16">
        <f t="shared" si="25"/>
        <v>3.7974683544303799E-2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1</v>
      </c>
      <c r="D181" s="15">
        <v>0</v>
      </c>
      <c r="E181" s="16">
        <f t="shared" si="23"/>
        <v>1.2658227848101266E-2</v>
      </c>
      <c r="F181" s="16" t="str">
        <f t="shared" si="24"/>
        <v/>
      </c>
      <c r="G181" s="16">
        <f t="shared" si="26"/>
        <v>-1</v>
      </c>
      <c r="H181" s="16">
        <f t="shared" si="25"/>
        <v>-1.2658227848101266E-2</v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1</v>
      </c>
      <c r="E183" s="16" t="str">
        <f t="shared" si="23"/>
        <v/>
      </c>
      <c r="F183" s="16">
        <f t="shared" si="24"/>
        <v>1.2195121951219513E-2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6</v>
      </c>
      <c r="D186" s="15">
        <v>1</v>
      </c>
      <c r="E186" s="16">
        <f t="shared" si="23"/>
        <v>7.5949367088607597E-2</v>
      </c>
      <c r="F186" s="16">
        <f t="shared" si="24"/>
        <v>1.2195121951219513E-2</v>
      </c>
      <c r="G186" s="16">
        <f t="shared" si="26"/>
        <v>-0.83333333333333337</v>
      </c>
      <c r="H186" s="16">
        <f t="shared" si="25"/>
        <v>-6.3291139240506333E-2</v>
      </c>
    </row>
    <row r="187" spans="1:8" x14ac:dyDescent="0.2">
      <c r="A187" s="13"/>
      <c r="B187" s="14" t="s">
        <v>170</v>
      </c>
      <c r="C187" s="15">
        <v>0</v>
      </c>
      <c r="D187" s="15">
        <v>2</v>
      </c>
      <c r="E187" s="16" t="str">
        <f t="shared" si="23"/>
        <v/>
      </c>
      <c r="F187" s="16">
        <f t="shared" si="24"/>
        <v>2.4390243902439025E-2</v>
      </c>
      <c r="G187" s="16">
        <f t="shared" si="26"/>
        <v>1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2</v>
      </c>
      <c r="D188" s="15">
        <v>2</v>
      </c>
      <c r="E188" s="16">
        <f t="shared" si="23"/>
        <v>2.5316455696202531E-2</v>
      </c>
      <c r="F188" s="16">
        <f t="shared" si="24"/>
        <v>2.4390243902439025E-2</v>
      </c>
      <c r="G188" s="16">
        <f t="shared" si="26"/>
        <v>0</v>
      </c>
      <c r="H188" s="16">
        <f t="shared" si="25"/>
        <v>0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1</v>
      </c>
      <c r="E194" s="16" t="str">
        <f t="shared" si="23"/>
        <v/>
      </c>
      <c r="F194" s="16">
        <f t="shared" si="24"/>
        <v>1.2195121951219513E-2</v>
      </c>
      <c r="G194" s="16">
        <f t="shared" si="26"/>
        <v>1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1</v>
      </c>
      <c r="E199" s="16" t="str">
        <f t="shared" si="23"/>
        <v/>
      </c>
      <c r="F199" s="16">
        <f t="shared" si="24"/>
        <v>1.2195121951219513E-2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1</v>
      </c>
      <c r="E200" s="16" t="str">
        <f t="shared" si="23"/>
        <v/>
      </c>
      <c r="F200" s="16">
        <f t="shared" si="24"/>
        <v>1.2195121951219513E-2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8</v>
      </c>
      <c r="D201" s="15">
        <v>5</v>
      </c>
      <c r="E201" s="16">
        <f t="shared" si="23"/>
        <v>0.10126582278481013</v>
      </c>
      <c r="F201" s="16">
        <f t="shared" si="24"/>
        <v>6.097560975609756E-2</v>
      </c>
      <c r="G201" s="16">
        <f t="shared" si="26"/>
        <v>-0.375</v>
      </c>
      <c r="H201" s="16">
        <f t="shared" si="25"/>
        <v>-3.7974683544303799E-2</v>
      </c>
    </row>
    <row r="202" spans="1:8" x14ac:dyDescent="0.2">
      <c r="A202" s="13"/>
      <c r="B202" s="14" t="s">
        <v>185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0</v>
      </c>
      <c r="D203" s="15">
        <v>1</v>
      </c>
      <c r="E203" s="16" t="str">
        <f t="shared" si="23"/>
        <v/>
      </c>
      <c r="F203" s="16">
        <f t="shared" si="24"/>
        <v>1.2195121951219513E-2</v>
      </c>
      <c r="G203" s="16">
        <f t="shared" si="26"/>
        <v>1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0</v>
      </c>
      <c r="D204" s="15">
        <v>1</v>
      </c>
      <c r="E204" s="16" t="str">
        <f t="shared" si="23"/>
        <v/>
      </c>
      <c r="F204" s="16">
        <f t="shared" si="24"/>
        <v>1.2195121951219513E-2</v>
      </c>
      <c r="G204" s="16">
        <f t="shared" si="26"/>
        <v>1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2</v>
      </c>
      <c r="E205" s="16" t="str">
        <f t="shared" ref="E205:E236" si="27">+IF(C205=0,"",C205/C$173)</f>
        <v/>
      </c>
      <c r="F205" s="16">
        <f t="shared" ref="F205:F236" si="28">+IF(D205=0,"",D205/D$173)</f>
        <v>2.4390243902439025E-2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1</v>
      </c>
      <c r="D208" s="15">
        <v>1</v>
      </c>
      <c r="E208" s="16">
        <f t="shared" si="27"/>
        <v>1.2658227848101266E-2</v>
      </c>
      <c r="F208" s="16">
        <f t="shared" si="28"/>
        <v>1.2195121951219513E-2</v>
      </c>
      <c r="G208" s="16">
        <f t="shared" si="30"/>
        <v>0</v>
      </c>
      <c r="H208" s="16">
        <f t="shared" si="29"/>
        <v>0</v>
      </c>
    </row>
    <row r="209" spans="1:8" x14ac:dyDescent="0.2">
      <c r="A209" s="13"/>
      <c r="B209" s="14" t="s">
        <v>192</v>
      </c>
      <c r="C209" s="15">
        <v>0</v>
      </c>
      <c r="D209" s="15">
        <v>1</v>
      </c>
      <c r="E209" s="16" t="str">
        <f t="shared" si="27"/>
        <v/>
      </c>
      <c r="F209" s="16">
        <f t="shared" si="28"/>
        <v>1.2195121951219513E-2</v>
      </c>
      <c r="G209" s="16">
        <f t="shared" si="30"/>
        <v>1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1</v>
      </c>
      <c r="D210" s="15">
        <v>2</v>
      </c>
      <c r="E210" s="16">
        <f t="shared" si="27"/>
        <v>1.2658227848101266E-2</v>
      </c>
      <c r="F210" s="16">
        <f t="shared" si="28"/>
        <v>2.4390243902439025E-2</v>
      </c>
      <c r="G210" s="16">
        <f t="shared" si="30"/>
        <v>1</v>
      </c>
      <c r="H210" s="16">
        <f t="shared" si="29"/>
        <v>1.2658227848101266E-2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3</v>
      </c>
      <c r="D213" s="15">
        <v>1</v>
      </c>
      <c r="E213" s="16">
        <f t="shared" si="27"/>
        <v>3.7974683544303799E-2</v>
      </c>
      <c r="F213" s="16">
        <f t="shared" si="28"/>
        <v>1.2195121951219513E-2</v>
      </c>
      <c r="G213" s="16">
        <f t="shared" si="30"/>
        <v>-0.66666666666666663</v>
      </c>
      <c r="H213" s="16">
        <f t="shared" si="29"/>
        <v>-2.5316455696202531E-2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3</v>
      </c>
      <c r="D225" s="15">
        <v>6</v>
      </c>
      <c r="E225" s="16">
        <f t="shared" si="27"/>
        <v>3.7974683544303799E-2</v>
      </c>
      <c r="F225" s="16">
        <f t="shared" si="28"/>
        <v>7.3170731707317069E-2</v>
      </c>
      <c r="G225" s="16">
        <f t="shared" si="30"/>
        <v>1</v>
      </c>
      <c r="H225" s="16">
        <f t="shared" si="29"/>
        <v>3.7974683544303799E-2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7</v>
      </c>
      <c r="D227" s="15">
        <v>0</v>
      </c>
      <c r="E227" s="16">
        <f t="shared" si="27"/>
        <v>8.8607594936708861E-2</v>
      </c>
      <c r="F227" s="16" t="str">
        <f t="shared" si="28"/>
        <v/>
      </c>
      <c r="G227" s="16">
        <f t="shared" si="30"/>
        <v>-1</v>
      </c>
      <c r="H227" s="16">
        <f t="shared" si="29"/>
        <v>-8.8607594936708861E-2</v>
      </c>
    </row>
    <row r="228" spans="1:8" x14ac:dyDescent="0.2">
      <c r="A228" s="13"/>
      <c r="B228" s="14" t="s">
        <v>211</v>
      </c>
      <c r="C228" s="15">
        <v>2</v>
      </c>
      <c r="D228" s="15">
        <v>0</v>
      </c>
      <c r="E228" s="16">
        <f t="shared" si="27"/>
        <v>2.5316455696202531E-2</v>
      </c>
      <c r="F228" s="16" t="str">
        <f t="shared" si="28"/>
        <v/>
      </c>
      <c r="G228" s="16">
        <f t="shared" si="30"/>
        <v>-1</v>
      </c>
      <c r="H228" s="16">
        <f t="shared" si="29"/>
        <v>-2.5316455696202531E-2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3</v>
      </c>
      <c r="D230" s="15">
        <v>1</v>
      </c>
      <c r="E230" s="16">
        <f t="shared" si="27"/>
        <v>3.7974683544303799E-2</v>
      </c>
      <c r="F230" s="16">
        <f t="shared" si="28"/>
        <v>1.2195121951219513E-2</v>
      </c>
      <c r="G230" s="16">
        <f t="shared" si="30"/>
        <v>-0.66666666666666663</v>
      </c>
      <c r="H230" s="16">
        <f t="shared" si="29"/>
        <v>-2.5316455696202531E-2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1</v>
      </c>
      <c r="E232" s="16" t="str">
        <f t="shared" si="27"/>
        <v/>
      </c>
      <c r="F232" s="16">
        <f t="shared" si="28"/>
        <v>1.2195121951219513E-2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2</v>
      </c>
      <c r="D236" s="15">
        <v>0</v>
      </c>
      <c r="E236" s="16">
        <f t="shared" si="27"/>
        <v>2.5316455696202531E-2</v>
      </c>
      <c r="F236" s="16" t="str">
        <f t="shared" si="28"/>
        <v/>
      </c>
      <c r="G236" s="16">
        <f t="shared" si="30"/>
        <v>-1</v>
      </c>
      <c r="H236" s="16">
        <f t="shared" si="29"/>
        <v>-2.5316455696202531E-2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2</v>
      </c>
      <c r="E238" s="16" t="str">
        <f t="shared" si="31"/>
        <v/>
      </c>
      <c r="F238" s="16">
        <f t="shared" si="32"/>
        <v>2.4390243902439025E-2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1</v>
      </c>
      <c r="E243" s="16" t="str">
        <f t="shared" si="31"/>
        <v/>
      </c>
      <c r="F243" s="16">
        <f t="shared" si="32"/>
        <v>1.2195121951219513E-2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4</v>
      </c>
      <c r="D244" s="15">
        <v>2</v>
      </c>
      <c r="E244" s="16">
        <f t="shared" si="31"/>
        <v>5.0632911392405063E-2</v>
      </c>
      <c r="F244" s="16">
        <f t="shared" si="32"/>
        <v>2.4390243902439025E-2</v>
      </c>
      <c r="G244" s="16">
        <f t="shared" si="34"/>
        <v>-0.5</v>
      </c>
      <c r="H244" s="16">
        <f t="shared" si="33"/>
        <v>-2.5316455696202531E-2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1</v>
      </c>
      <c r="D249" s="15">
        <v>0</v>
      </c>
      <c r="E249" s="16">
        <f t="shared" si="31"/>
        <v>1.2658227848101266E-2</v>
      </c>
      <c r="F249" s="16" t="str">
        <f t="shared" si="32"/>
        <v/>
      </c>
      <c r="G249" s="16">
        <f t="shared" si="34"/>
        <v>-1</v>
      </c>
      <c r="H249" s="16">
        <f t="shared" si="33"/>
        <v>-1.2658227848101266E-2</v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1</v>
      </c>
      <c r="D259" s="15">
        <v>1</v>
      </c>
      <c r="E259" s="16">
        <f t="shared" si="31"/>
        <v>1.2658227848101266E-2</v>
      </c>
      <c r="F259" s="16">
        <f t="shared" si="32"/>
        <v>1.2195121951219513E-2</v>
      </c>
      <c r="G259" s="16">
        <f t="shared" si="34"/>
        <v>0</v>
      </c>
      <c r="H259" s="16">
        <f t="shared" si="33"/>
        <v>0</v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3</v>
      </c>
      <c r="D264" s="15">
        <v>0</v>
      </c>
      <c r="E264" s="16">
        <f t="shared" si="31"/>
        <v>3.7974683544303799E-2</v>
      </c>
      <c r="F264" s="16" t="str">
        <f t="shared" si="32"/>
        <v/>
      </c>
      <c r="G264" s="16">
        <f t="shared" si="34"/>
        <v>-1</v>
      </c>
      <c r="H264" s="16">
        <f t="shared" si="33"/>
        <v>-3.7974683544303799E-2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1</v>
      </c>
      <c r="E267" s="16" t="str">
        <f t="shared" si="31"/>
        <v/>
      </c>
      <c r="F267" s="16">
        <f t="shared" si="32"/>
        <v>1.2195121951219513E-2</v>
      </c>
      <c r="G267" s="16">
        <f t="shared" si="34"/>
        <v>1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5</v>
      </c>
      <c r="D271" s="15">
        <v>1</v>
      </c>
      <c r="E271" s="16">
        <f t="shared" si="35"/>
        <v>6.3291139240506333E-2</v>
      </c>
      <c r="F271" s="16">
        <f t="shared" si="36"/>
        <v>1.2195121951219513E-2</v>
      </c>
      <c r="G271" s="16">
        <f t="shared" si="38"/>
        <v>-0.8</v>
      </c>
      <c r="H271" s="16">
        <f t="shared" si="37"/>
        <v>-5.0632911392405069E-2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2</v>
      </c>
      <c r="D276" s="15">
        <v>3</v>
      </c>
      <c r="E276" s="16">
        <f t="shared" si="35"/>
        <v>2.5316455696202531E-2</v>
      </c>
      <c r="F276" s="16">
        <f t="shared" si="36"/>
        <v>3.6585365853658534E-2</v>
      </c>
      <c r="G276" s="16">
        <f t="shared" si="38"/>
        <v>0.5</v>
      </c>
      <c r="H276" s="16">
        <f t="shared" si="37"/>
        <v>1.2658227848101266E-2</v>
      </c>
    </row>
    <row r="277" spans="1:8" x14ac:dyDescent="0.2">
      <c r="A277" s="13"/>
      <c r="B277" s="14" t="s">
        <v>259</v>
      </c>
      <c r="C277" s="15">
        <v>0</v>
      </c>
      <c r="D277" s="15">
        <v>2</v>
      </c>
      <c r="E277" s="16" t="str">
        <f t="shared" si="35"/>
        <v/>
      </c>
      <c r="F277" s="16">
        <f t="shared" si="36"/>
        <v>2.4390243902439025E-2</v>
      </c>
      <c r="G277" s="16">
        <f t="shared" si="38"/>
        <v>1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1.2195121951219513E-2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1</v>
      </c>
      <c r="E280" s="16" t="str">
        <f t="shared" si="35"/>
        <v/>
      </c>
      <c r="F280" s="16">
        <f t="shared" si="36"/>
        <v>1.2195121951219513E-2</v>
      </c>
      <c r="G280" s="16">
        <f t="shared" si="38"/>
        <v>1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2</v>
      </c>
      <c r="D281" s="15">
        <v>0</v>
      </c>
      <c r="E281" s="16">
        <f t="shared" si="35"/>
        <v>2.5316455696202531E-2</v>
      </c>
      <c r="F281" s="16" t="str">
        <f t="shared" si="36"/>
        <v/>
      </c>
      <c r="G281" s="16">
        <f t="shared" si="38"/>
        <v>-1</v>
      </c>
      <c r="H281" s="16">
        <f t="shared" si="37"/>
        <v>-2.5316455696202531E-2</v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2</v>
      </c>
      <c r="D283" s="15">
        <v>0</v>
      </c>
      <c r="E283" s="16">
        <f t="shared" si="35"/>
        <v>2.5316455696202531E-2</v>
      </c>
      <c r="F283" s="16" t="str">
        <f t="shared" si="36"/>
        <v/>
      </c>
      <c r="G283" s="16">
        <f t="shared" si="38"/>
        <v>-1</v>
      </c>
      <c r="H283" s="16">
        <f t="shared" si="37"/>
        <v>-2.5316455696202531E-2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2</v>
      </c>
      <c r="E289" s="16" t="str">
        <f t="shared" si="35"/>
        <v/>
      </c>
      <c r="F289" s="16">
        <f t="shared" si="36"/>
        <v>2.4390243902439025E-2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1</v>
      </c>
      <c r="D290" s="15">
        <v>1</v>
      </c>
      <c r="E290" s="16">
        <f t="shared" si="35"/>
        <v>1.2658227848101266E-2</v>
      </c>
      <c r="F290" s="16">
        <f t="shared" si="36"/>
        <v>1.2195121951219513E-2</v>
      </c>
      <c r="G290" s="16">
        <f t="shared" si="38"/>
        <v>0</v>
      </c>
      <c r="H290" s="16">
        <f t="shared" si="37"/>
        <v>0</v>
      </c>
    </row>
    <row r="291" spans="1:8" x14ac:dyDescent="0.2">
      <c r="A291" s="13"/>
      <c r="B291" s="14" t="s">
        <v>273</v>
      </c>
      <c r="C291" s="15">
        <v>0</v>
      </c>
      <c r="D291" s="15">
        <v>4</v>
      </c>
      <c r="E291" s="16" t="str">
        <f t="shared" si="35"/>
        <v/>
      </c>
      <c r="F291" s="16">
        <f t="shared" si="36"/>
        <v>4.878048780487805E-2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1</v>
      </c>
      <c r="E293" s="16" t="str">
        <f t="shared" si="35"/>
        <v/>
      </c>
      <c r="F293" s="16">
        <f t="shared" si="36"/>
        <v>1.2195121951219513E-2</v>
      </c>
      <c r="G293" s="16">
        <f t="shared" si="38"/>
        <v>1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1</v>
      </c>
      <c r="D294" s="15">
        <v>4</v>
      </c>
      <c r="E294" s="16">
        <f t="shared" si="35"/>
        <v>1.2658227848101266E-2</v>
      </c>
      <c r="F294" s="16">
        <f t="shared" si="36"/>
        <v>4.878048780487805E-2</v>
      </c>
      <c r="G294" s="16">
        <f t="shared" si="38"/>
        <v>3</v>
      </c>
      <c r="H294" s="16">
        <f t="shared" si="37"/>
        <v>3.7974683544303799E-2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1</v>
      </c>
      <c r="E296" s="16" t="str">
        <f t="shared" si="35"/>
        <v/>
      </c>
      <c r="F296" s="16">
        <f t="shared" si="36"/>
        <v>1.2195121951219513E-2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1</v>
      </c>
      <c r="D300" s="15">
        <v>0</v>
      </c>
      <c r="E300" s="16">
        <f t="shared" si="35"/>
        <v>1.2658227848101266E-2</v>
      </c>
      <c r="F300" s="16" t="str">
        <f t="shared" si="36"/>
        <v/>
      </c>
      <c r="G300" s="16">
        <f t="shared" si="38"/>
        <v>-1</v>
      </c>
      <c r="H300" s="16">
        <f t="shared" si="37"/>
        <v>-1.2658227848101266E-2</v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1</v>
      </c>
      <c r="E302" s="16" t="str">
        <f t="shared" si="39"/>
        <v/>
      </c>
      <c r="F302" s="16">
        <f t="shared" si="40"/>
        <v>1.2195121951219513E-2</v>
      </c>
      <c r="G302" s="16">
        <f t="shared" ref="G302:G333" si="42">+IF(AND(C302=0,D302=0)," ",IF(C302=0,1,IF(D302=0,-1,(D302-C302)/C302)))</f>
        <v>1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1</v>
      </c>
      <c r="E305" s="16" t="str">
        <f t="shared" si="39"/>
        <v/>
      </c>
      <c r="F305" s="16">
        <f t="shared" si="40"/>
        <v>1.2195121951219513E-2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4</v>
      </c>
      <c r="D308" s="15">
        <v>3</v>
      </c>
      <c r="E308" s="16">
        <f t="shared" si="39"/>
        <v>5.0632911392405063E-2</v>
      </c>
      <c r="F308" s="16">
        <f t="shared" si="40"/>
        <v>3.6585365853658534E-2</v>
      </c>
      <c r="G308" s="16">
        <f t="shared" si="42"/>
        <v>-0.25</v>
      </c>
      <c r="H308" s="16">
        <f t="shared" si="41"/>
        <v>-1.2658227848101266E-2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1</v>
      </c>
      <c r="D313" s="15">
        <v>0</v>
      </c>
      <c r="E313" s="16">
        <f t="shared" si="39"/>
        <v>1.2658227848101266E-2</v>
      </c>
      <c r="F313" s="16" t="str">
        <f t="shared" si="40"/>
        <v/>
      </c>
      <c r="G313" s="16">
        <f t="shared" si="42"/>
        <v>-1</v>
      </c>
      <c r="H313" s="16">
        <f t="shared" si="41"/>
        <v>-1.2658227848101266E-2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0</v>
      </c>
      <c r="D319" s="15">
        <v>1</v>
      </c>
      <c r="E319" s="16" t="str">
        <f t="shared" si="39"/>
        <v/>
      </c>
      <c r="F319" s="16">
        <f t="shared" si="40"/>
        <v>1.2195121951219513E-2</v>
      </c>
      <c r="G319" s="16">
        <f t="shared" si="42"/>
        <v>1</v>
      </c>
      <c r="H319" s="16" t="str">
        <f t="shared" si="41"/>
        <v/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1</v>
      </c>
      <c r="D324" s="15">
        <v>0</v>
      </c>
      <c r="E324" s="16">
        <f t="shared" si="39"/>
        <v>1.2658227848101266E-2</v>
      </c>
      <c r="F324" s="16" t="str">
        <f t="shared" si="40"/>
        <v/>
      </c>
      <c r="G324" s="16">
        <f t="shared" si="42"/>
        <v>-1</v>
      </c>
      <c r="H324" s="16">
        <f t="shared" si="41"/>
        <v>-1.2658227848101266E-2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1</v>
      </c>
      <c r="D328" s="15">
        <v>0</v>
      </c>
      <c r="E328" s="16">
        <f t="shared" si="39"/>
        <v>1.2658227848101266E-2</v>
      </c>
      <c r="F328" s="16" t="str">
        <f t="shared" si="40"/>
        <v/>
      </c>
      <c r="G328" s="16">
        <f t="shared" si="42"/>
        <v>-1</v>
      </c>
      <c r="H328" s="16">
        <f t="shared" si="41"/>
        <v>-1.2658227848101266E-2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291</v>
      </c>
      <c r="D349" s="18">
        <f>SUM(D350:D576)</f>
        <v>361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0.24054982817869416</v>
      </c>
      <c r="H349" s="19">
        <f t="shared" ref="H349:H412" si="49">+IF(OR(AND(E349=""),(G349="")),"",E349*G349)</f>
        <v>0.24054982817869416</v>
      </c>
    </row>
    <row r="350" spans="1:8" x14ac:dyDescent="0.2">
      <c r="A350" s="13"/>
      <c r="B350" s="14" t="s">
        <v>326</v>
      </c>
      <c r="C350" s="15">
        <v>5</v>
      </c>
      <c r="D350" s="15">
        <v>7</v>
      </c>
      <c r="E350" s="16">
        <f t="shared" si="47"/>
        <v>1.7182130584192441E-2</v>
      </c>
      <c r="F350" s="16">
        <f t="shared" si="48"/>
        <v>1.9390581717451522E-2</v>
      </c>
      <c r="G350" s="16">
        <f t="shared" ref="G350:G413" si="50">+IF(AND(C350=0,D350=0)," ",IF(C350=0,1,IF(D350=0,-1,(D350-C350)/C350)))</f>
        <v>0.4</v>
      </c>
      <c r="H350" s="16">
        <f t="shared" si="49"/>
        <v>6.8728522336769767E-3</v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5</v>
      </c>
      <c r="D355" s="15">
        <v>8</v>
      </c>
      <c r="E355" s="16">
        <f t="shared" si="47"/>
        <v>1.7182130584192441E-2</v>
      </c>
      <c r="F355" s="16">
        <f t="shared" si="48"/>
        <v>2.2160664819944598E-2</v>
      </c>
      <c r="G355" s="16">
        <f t="shared" si="50"/>
        <v>0.6</v>
      </c>
      <c r="H355" s="16">
        <f t="shared" si="49"/>
        <v>1.0309278350515464E-2</v>
      </c>
    </row>
    <row r="356" spans="1:8" x14ac:dyDescent="0.2">
      <c r="A356" s="13"/>
      <c r="B356" s="14" t="s">
        <v>332</v>
      </c>
      <c r="C356" s="15">
        <v>2</v>
      </c>
      <c r="D356" s="15">
        <v>1</v>
      </c>
      <c r="E356" s="16">
        <f t="shared" si="47"/>
        <v>6.8728522336769758E-3</v>
      </c>
      <c r="F356" s="16">
        <f t="shared" si="48"/>
        <v>2.7700831024930748E-3</v>
      </c>
      <c r="G356" s="16">
        <f t="shared" si="50"/>
        <v>-0.5</v>
      </c>
      <c r="H356" s="16">
        <f t="shared" si="49"/>
        <v>-3.4364261168384879E-3</v>
      </c>
    </row>
    <row r="357" spans="1:8" x14ac:dyDescent="0.2">
      <c r="A357" s="13"/>
      <c r="B357" s="14" t="s">
        <v>333</v>
      </c>
      <c r="C357" s="15">
        <v>0</v>
      </c>
      <c r="D357" s="15">
        <v>1</v>
      </c>
      <c r="E357" s="16" t="str">
        <f t="shared" si="47"/>
        <v/>
      </c>
      <c r="F357" s="16">
        <f t="shared" si="48"/>
        <v>2.7700831024930748E-3</v>
      </c>
      <c r="G357" s="16">
        <f t="shared" si="50"/>
        <v>1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1</v>
      </c>
      <c r="D358" s="15">
        <v>1</v>
      </c>
      <c r="E358" s="16">
        <f t="shared" si="47"/>
        <v>3.4364261168384879E-3</v>
      </c>
      <c r="F358" s="16">
        <f t="shared" si="48"/>
        <v>2.7700831024930748E-3</v>
      </c>
      <c r="G358" s="16">
        <f t="shared" si="50"/>
        <v>0</v>
      </c>
      <c r="H358" s="16">
        <f t="shared" si="49"/>
        <v>0</v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13</v>
      </c>
      <c r="D361" s="15">
        <v>26</v>
      </c>
      <c r="E361" s="16">
        <f t="shared" si="47"/>
        <v>4.4673539518900345E-2</v>
      </c>
      <c r="F361" s="16">
        <f t="shared" si="48"/>
        <v>7.2022160664819951E-2</v>
      </c>
      <c r="G361" s="16">
        <f t="shared" si="50"/>
        <v>1</v>
      </c>
      <c r="H361" s="16">
        <f t="shared" si="49"/>
        <v>4.4673539518900345E-2</v>
      </c>
    </row>
    <row r="362" spans="1:8" x14ac:dyDescent="0.2">
      <c r="A362" s="13"/>
      <c r="B362" s="14" t="s">
        <v>338</v>
      </c>
      <c r="C362" s="15">
        <v>2</v>
      </c>
      <c r="D362" s="15">
        <v>2</v>
      </c>
      <c r="E362" s="16">
        <f t="shared" si="47"/>
        <v>6.8728522336769758E-3</v>
      </c>
      <c r="F362" s="16">
        <f t="shared" si="48"/>
        <v>5.5401662049861496E-3</v>
      </c>
      <c r="G362" s="16">
        <f t="shared" si="50"/>
        <v>0</v>
      </c>
      <c r="H362" s="16">
        <f t="shared" si="49"/>
        <v>0</v>
      </c>
    </row>
    <row r="363" spans="1:8" x14ac:dyDescent="0.2">
      <c r="A363" s="13"/>
      <c r="B363" s="14" t="s">
        <v>339</v>
      </c>
      <c r="C363" s="15">
        <v>0</v>
      </c>
      <c r="D363" s="15">
        <v>1</v>
      </c>
      <c r="E363" s="16" t="str">
        <f t="shared" si="47"/>
        <v/>
      </c>
      <c r="F363" s="16">
        <f t="shared" si="48"/>
        <v>2.7700831024930748E-3</v>
      </c>
      <c r="G363" s="16">
        <f t="shared" si="50"/>
        <v>1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4</v>
      </c>
      <c r="D364" s="15">
        <v>1</v>
      </c>
      <c r="E364" s="16">
        <f t="shared" si="47"/>
        <v>1.3745704467353952E-2</v>
      </c>
      <c r="F364" s="16">
        <f t="shared" si="48"/>
        <v>2.7700831024930748E-3</v>
      </c>
      <c r="G364" s="16">
        <f t="shared" si="50"/>
        <v>-0.75</v>
      </c>
      <c r="H364" s="16">
        <f t="shared" si="49"/>
        <v>-1.0309278350515464E-2</v>
      </c>
    </row>
    <row r="365" spans="1:8" x14ac:dyDescent="0.2">
      <c r="A365" s="13"/>
      <c r="B365" s="14" t="s">
        <v>341</v>
      </c>
      <c r="C365" s="15">
        <v>2</v>
      </c>
      <c r="D365" s="15">
        <v>3</v>
      </c>
      <c r="E365" s="16">
        <f t="shared" si="47"/>
        <v>6.8728522336769758E-3</v>
      </c>
      <c r="F365" s="16">
        <f t="shared" si="48"/>
        <v>8.3102493074792248E-3</v>
      </c>
      <c r="G365" s="16">
        <f t="shared" si="50"/>
        <v>0.5</v>
      </c>
      <c r="H365" s="16">
        <f t="shared" si="49"/>
        <v>3.4364261168384879E-3</v>
      </c>
    </row>
    <row r="366" spans="1:8" x14ac:dyDescent="0.2">
      <c r="A366" s="13"/>
      <c r="B366" s="14" t="s">
        <v>342</v>
      </c>
      <c r="C366" s="15">
        <v>0</v>
      </c>
      <c r="D366" s="15">
        <v>2</v>
      </c>
      <c r="E366" s="16" t="str">
        <f t="shared" si="47"/>
        <v/>
      </c>
      <c r="F366" s="16">
        <f t="shared" si="48"/>
        <v>5.5401662049861496E-3</v>
      </c>
      <c r="G366" s="16">
        <f t="shared" si="50"/>
        <v>1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23</v>
      </c>
      <c r="D369" s="15">
        <v>28</v>
      </c>
      <c r="E369" s="16">
        <f t="shared" si="47"/>
        <v>7.903780068728522E-2</v>
      </c>
      <c r="F369" s="16">
        <f t="shared" si="48"/>
        <v>7.7562326869806089E-2</v>
      </c>
      <c r="G369" s="16">
        <f t="shared" si="50"/>
        <v>0.21739130434782608</v>
      </c>
      <c r="H369" s="16">
        <f t="shared" si="49"/>
        <v>1.7182130584192438E-2</v>
      </c>
    </row>
    <row r="370" spans="1:8" x14ac:dyDescent="0.2">
      <c r="A370" s="13"/>
      <c r="B370" s="14" t="s">
        <v>346</v>
      </c>
      <c r="C370" s="15">
        <v>1</v>
      </c>
      <c r="D370" s="15">
        <v>1</v>
      </c>
      <c r="E370" s="16">
        <f t="shared" si="47"/>
        <v>3.4364261168384879E-3</v>
      </c>
      <c r="F370" s="16">
        <f t="shared" si="48"/>
        <v>2.7700831024930748E-3</v>
      </c>
      <c r="G370" s="16">
        <f t="shared" si="50"/>
        <v>0</v>
      </c>
      <c r="H370" s="16">
        <f t="shared" si="49"/>
        <v>0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2</v>
      </c>
      <c r="D372" s="15">
        <v>3</v>
      </c>
      <c r="E372" s="16">
        <f t="shared" si="47"/>
        <v>6.8728522336769758E-3</v>
      </c>
      <c r="F372" s="16">
        <f t="shared" si="48"/>
        <v>8.3102493074792248E-3</v>
      </c>
      <c r="G372" s="16">
        <f t="shared" si="50"/>
        <v>0.5</v>
      </c>
      <c r="H372" s="16">
        <f t="shared" si="49"/>
        <v>3.4364261168384879E-3</v>
      </c>
    </row>
    <row r="373" spans="1:8" x14ac:dyDescent="0.2">
      <c r="A373" s="13"/>
      <c r="B373" s="14" t="s">
        <v>349</v>
      </c>
      <c r="C373" s="15">
        <v>8</v>
      </c>
      <c r="D373" s="15">
        <v>9</v>
      </c>
      <c r="E373" s="16">
        <f t="shared" si="47"/>
        <v>2.7491408934707903E-2</v>
      </c>
      <c r="F373" s="16">
        <f t="shared" si="48"/>
        <v>2.4930747922437674E-2</v>
      </c>
      <c r="G373" s="16">
        <f t="shared" si="50"/>
        <v>0.125</v>
      </c>
      <c r="H373" s="16">
        <f t="shared" si="49"/>
        <v>3.4364261168384879E-3</v>
      </c>
    </row>
    <row r="374" spans="1:8" x14ac:dyDescent="0.2">
      <c r="A374" s="13"/>
      <c r="B374" s="14" t="s">
        <v>350</v>
      </c>
      <c r="C374" s="15">
        <v>0</v>
      </c>
      <c r="D374" s="15">
        <v>1</v>
      </c>
      <c r="E374" s="16" t="str">
        <f t="shared" si="47"/>
        <v/>
      </c>
      <c r="F374" s="16">
        <f t="shared" si="48"/>
        <v>2.7700831024930748E-3</v>
      </c>
      <c r="G374" s="16">
        <f t="shared" si="50"/>
        <v>1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1</v>
      </c>
      <c r="D379" s="15">
        <v>3</v>
      </c>
      <c r="E379" s="16">
        <f t="shared" si="47"/>
        <v>3.4364261168384879E-3</v>
      </c>
      <c r="F379" s="16">
        <f t="shared" si="48"/>
        <v>8.3102493074792248E-3</v>
      </c>
      <c r="G379" s="16">
        <f t="shared" si="50"/>
        <v>2</v>
      </c>
      <c r="H379" s="16">
        <f t="shared" si="49"/>
        <v>6.8728522336769758E-3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1</v>
      </c>
      <c r="E380" s="16" t="str">
        <f t="shared" si="47"/>
        <v/>
      </c>
      <c r="F380" s="16">
        <f t="shared" si="48"/>
        <v>2.7700831024930748E-3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1</v>
      </c>
      <c r="E383" s="16" t="str">
        <f t="shared" si="47"/>
        <v/>
      </c>
      <c r="F383" s="16">
        <f t="shared" si="48"/>
        <v>2.7700831024930748E-3</v>
      </c>
      <c r="G383" s="16">
        <f t="shared" si="50"/>
        <v>1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57</v>
      </c>
      <c r="D384" s="15">
        <v>5</v>
      </c>
      <c r="E384" s="16">
        <f t="shared" si="47"/>
        <v>0.19587628865979381</v>
      </c>
      <c r="F384" s="16">
        <f t="shared" si="48"/>
        <v>1.3850415512465374E-2</v>
      </c>
      <c r="G384" s="16">
        <f t="shared" si="50"/>
        <v>-0.91228070175438591</v>
      </c>
      <c r="H384" s="16">
        <f t="shared" si="49"/>
        <v>-0.17869415807560135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17</v>
      </c>
      <c r="D386" s="15">
        <v>1</v>
      </c>
      <c r="E386" s="16">
        <f t="shared" si="47"/>
        <v>5.8419243986254296E-2</v>
      </c>
      <c r="F386" s="16">
        <f t="shared" si="48"/>
        <v>2.7700831024930748E-3</v>
      </c>
      <c r="G386" s="16">
        <f t="shared" si="50"/>
        <v>-0.94117647058823528</v>
      </c>
      <c r="H386" s="16">
        <f t="shared" si="49"/>
        <v>-5.4982817869415807E-2</v>
      </c>
    </row>
    <row r="387" spans="1:8" x14ac:dyDescent="0.2">
      <c r="A387" s="13"/>
      <c r="B387" s="14" t="s">
        <v>363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2.7700831024930748E-3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2</v>
      </c>
      <c r="D388" s="15">
        <v>1</v>
      </c>
      <c r="E388" s="16">
        <f t="shared" si="47"/>
        <v>6.8728522336769758E-3</v>
      </c>
      <c r="F388" s="16">
        <f t="shared" si="48"/>
        <v>2.7700831024930748E-3</v>
      </c>
      <c r="G388" s="16">
        <f t="shared" si="50"/>
        <v>-0.5</v>
      </c>
      <c r="H388" s="16">
        <f t="shared" si="49"/>
        <v>-3.4364261168384879E-3</v>
      </c>
    </row>
    <row r="389" spans="1:8" x14ac:dyDescent="0.2">
      <c r="A389" s="13"/>
      <c r="B389" s="14" t="s">
        <v>365</v>
      </c>
      <c r="C389" s="15">
        <v>7</v>
      </c>
      <c r="D389" s="15">
        <v>0</v>
      </c>
      <c r="E389" s="16">
        <f t="shared" si="47"/>
        <v>2.4054982817869417E-2</v>
      </c>
      <c r="F389" s="16" t="str">
        <f t="shared" si="48"/>
        <v/>
      </c>
      <c r="G389" s="16">
        <f t="shared" si="50"/>
        <v>-1</v>
      </c>
      <c r="H389" s="16">
        <f t="shared" si="49"/>
        <v>-2.4054982817869417E-2</v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4</v>
      </c>
      <c r="D391" s="15">
        <v>1</v>
      </c>
      <c r="E391" s="16">
        <f t="shared" si="47"/>
        <v>1.3745704467353952E-2</v>
      </c>
      <c r="F391" s="16">
        <f t="shared" si="48"/>
        <v>2.7700831024930748E-3</v>
      </c>
      <c r="G391" s="16">
        <f t="shared" si="50"/>
        <v>-0.75</v>
      </c>
      <c r="H391" s="16">
        <f t="shared" si="49"/>
        <v>-1.0309278350515464E-2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10</v>
      </c>
      <c r="D395" s="15">
        <v>18</v>
      </c>
      <c r="E395" s="16">
        <f t="shared" si="47"/>
        <v>3.4364261168384883E-2</v>
      </c>
      <c r="F395" s="16">
        <f t="shared" si="48"/>
        <v>4.9861495844875349E-2</v>
      </c>
      <c r="G395" s="16">
        <f t="shared" si="50"/>
        <v>0.8</v>
      </c>
      <c r="H395" s="16">
        <f t="shared" si="49"/>
        <v>2.7491408934707907E-2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9</v>
      </c>
      <c r="D397" s="15">
        <v>7</v>
      </c>
      <c r="E397" s="16">
        <f t="shared" si="47"/>
        <v>3.0927835051546393E-2</v>
      </c>
      <c r="F397" s="16">
        <f t="shared" si="48"/>
        <v>1.9390581717451522E-2</v>
      </c>
      <c r="G397" s="16">
        <f t="shared" si="50"/>
        <v>-0.22222222222222221</v>
      </c>
      <c r="H397" s="16">
        <f t="shared" si="49"/>
        <v>-6.8728522336769758E-3</v>
      </c>
    </row>
    <row r="398" spans="1:8" x14ac:dyDescent="0.2">
      <c r="A398" s="13"/>
      <c r="B398" s="14" t="s">
        <v>374</v>
      </c>
      <c r="C398" s="15">
        <v>13</v>
      </c>
      <c r="D398" s="15">
        <v>17</v>
      </c>
      <c r="E398" s="16">
        <f t="shared" si="47"/>
        <v>4.4673539518900345E-2</v>
      </c>
      <c r="F398" s="16">
        <f t="shared" si="48"/>
        <v>4.7091412742382273E-2</v>
      </c>
      <c r="G398" s="16">
        <f t="shared" si="50"/>
        <v>0.30769230769230771</v>
      </c>
      <c r="H398" s="16">
        <f t="shared" si="49"/>
        <v>1.3745704467353953E-2</v>
      </c>
    </row>
    <row r="399" spans="1:8" x14ac:dyDescent="0.2">
      <c r="A399" s="13"/>
      <c r="B399" s="14" t="s">
        <v>375</v>
      </c>
      <c r="C399" s="15">
        <v>5</v>
      </c>
      <c r="D399" s="15">
        <v>5</v>
      </c>
      <c r="E399" s="16">
        <f t="shared" si="47"/>
        <v>1.7182130584192441E-2</v>
      </c>
      <c r="F399" s="16">
        <f t="shared" si="48"/>
        <v>1.3850415512465374E-2</v>
      </c>
      <c r="G399" s="16">
        <f t="shared" si="50"/>
        <v>0</v>
      </c>
      <c r="H399" s="16">
        <f t="shared" si="49"/>
        <v>0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2</v>
      </c>
      <c r="E401" s="16" t="str">
        <f t="shared" si="47"/>
        <v/>
      </c>
      <c r="F401" s="16">
        <f t="shared" si="48"/>
        <v>5.5401662049861496E-3</v>
      </c>
      <c r="G401" s="16">
        <f t="shared" si="50"/>
        <v>1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1</v>
      </c>
      <c r="D403" s="15">
        <v>2</v>
      </c>
      <c r="E403" s="16">
        <f t="shared" si="47"/>
        <v>3.4364261168384879E-3</v>
      </c>
      <c r="F403" s="16">
        <f t="shared" si="48"/>
        <v>5.5401662049861496E-3</v>
      </c>
      <c r="G403" s="16">
        <f t="shared" si="50"/>
        <v>1</v>
      </c>
      <c r="H403" s="16">
        <f t="shared" si="49"/>
        <v>3.4364261168384879E-3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1</v>
      </c>
      <c r="E409" s="16" t="str">
        <f t="shared" si="47"/>
        <v/>
      </c>
      <c r="F409" s="16">
        <f t="shared" si="48"/>
        <v>2.7700831024930748E-3</v>
      </c>
      <c r="G409" s="16">
        <f t="shared" si="50"/>
        <v>1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6</v>
      </c>
      <c r="D410" s="15">
        <v>12</v>
      </c>
      <c r="E410" s="16">
        <f t="shared" si="47"/>
        <v>2.0618556701030927E-2</v>
      </c>
      <c r="F410" s="16">
        <f t="shared" si="48"/>
        <v>3.3240997229916899E-2</v>
      </c>
      <c r="G410" s="16">
        <f t="shared" si="50"/>
        <v>1</v>
      </c>
      <c r="H410" s="16">
        <f t="shared" si="49"/>
        <v>2.0618556701030927E-2</v>
      </c>
    </row>
    <row r="411" spans="1:8" x14ac:dyDescent="0.2">
      <c r="A411" s="13"/>
      <c r="B411" s="14" t="s">
        <v>387</v>
      </c>
      <c r="C411" s="15">
        <v>1</v>
      </c>
      <c r="D411" s="15">
        <v>0</v>
      </c>
      <c r="E411" s="16">
        <f t="shared" si="47"/>
        <v>3.4364261168384879E-3</v>
      </c>
      <c r="F411" s="16" t="str">
        <f t="shared" si="48"/>
        <v/>
      </c>
      <c r="G411" s="16">
        <f t="shared" si="50"/>
        <v>-1</v>
      </c>
      <c r="H411" s="16">
        <f t="shared" si="49"/>
        <v>-3.4364261168384879E-3</v>
      </c>
    </row>
    <row r="412" spans="1:8" x14ac:dyDescent="0.2">
      <c r="A412" s="13"/>
      <c r="B412" s="14" t="s">
        <v>388</v>
      </c>
      <c r="C412" s="15">
        <v>2</v>
      </c>
      <c r="D412" s="15">
        <v>2</v>
      </c>
      <c r="E412" s="16">
        <f t="shared" si="47"/>
        <v>6.8728522336769758E-3</v>
      </c>
      <c r="F412" s="16">
        <f t="shared" si="48"/>
        <v>5.5401662049861496E-3</v>
      </c>
      <c r="G412" s="16">
        <f t="shared" si="50"/>
        <v>0</v>
      </c>
      <c r="H412" s="16">
        <f t="shared" si="49"/>
        <v>0</v>
      </c>
    </row>
    <row r="413" spans="1:8" x14ac:dyDescent="0.2">
      <c r="A413" s="13"/>
      <c r="B413" s="14" t="s">
        <v>389</v>
      </c>
      <c r="C413" s="15">
        <v>2</v>
      </c>
      <c r="D413" s="15">
        <v>0</v>
      </c>
      <c r="E413" s="16">
        <f t="shared" ref="E413:E476" si="51">+IF(C413=0,"",C413/C$349)</f>
        <v>6.8728522336769758E-3</v>
      </c>
      <c r="F413" s="16" t="str">
        <f t="shared" ref="F413:F476" si="52">+IF(D413=0,"",D413/D$349)</f>
        <v/>
      </c>
      <c r="G413" s="16">
        <f t="shared" si="50"/>
        <v>-1</v>
      </c>
      <c r="H413" s="16">
        <f t="shared" ref="H413:H476" si="53">+IF(OR(AND(E413=""),(G413="")),"",E413*G413)</f>
        <v>-6.8728522336769758E-3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1</v>
      </c>
      <c r="E415" s="16" t="str">
        <f t="shared" si="51"/>
        <v/>
      </c>
      <c r="F415" s="16">
        <f t="shared" si="52"/>
        <v>2.7700831024930748E-3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2</v>
      </c>
      <c r="E417" s="16" t="str">
        <f t="shared" si="51"/>
        <v/>
      </c>
      <c r="F417" s="16">
        <f t="shared" si="52"/>
        <v>5.5401662049861496E-3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13</v>
      </c>
      <c r="D420" s="15">
        <v>83</v>
      </c>
      <c r="E420" s="16">
        <f t="shared" si="51"/>
        <v>4.4673539518900345E-2</v>
      </c>
      <c r="F420" s="16">
        <f t="shared" si="52"/>
        <v>0.22991689750692521</v>
      </c>
      <c r="G420" s="16">
        <f t="shared" si="54"/>
        <v>5.384615384615385</v>
      </c>
      <c r="H420" s="16">
        <f t="shared" si="53"/>
        <v>0.24054982817869419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2</v>
      </c>
      <c r="D423" s="15">
        <v>0</v>
      </c>
      <c r="E423" s="16">
        <f t="shared" si="51"/>
        <v>6.8728522336769758E-3</v>
      </c>
      <c r="F423" s="16" t="str">
        <f t="shared" si="52"/>
        <v/>
      </c>
      <c r="G423" s="16">
        <f t="shared" si="54"/>
        <v>-1</v>
      </c>
      <c r="H423" s="16">
        <f t="shared" si="53"/>
        <v>-6.8728522336769758E-3</v>
      </c>
    </row>
    <row r="424" spans="1:8" x14ac:dyDescent="0.2">
      <c r="A424" s="13"/>
      <c r="B424" s="14" t="s">
        <v>400</v>
      </c>
      <c r="C424" s="15">
        <v>1</v>
      </c>
      <c r="D424" s="15">
        <v>1</v>
      </c>
      <c r="E424" s="16">
        <f t="shared" si="51"/>
        <v>3.4364261168384879E-3</v>
      </c>
      <c r="F424" s="16">
        <f t="shared" si="52"/>
        <v>2.7700831024930748E-3</v>
      </c>
      <c r="G424" s="16">
        <f t="shared" si="54"/>
        <v>0</v>
      </c>
      <c r="H424" s="16">
        <f t="shared" si="53"/>
        <v>0</v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5</v>
      </c>
      <c r="D428" s="15">
        <v>1</v>
      </c>
      <c r="E428" s="16">
        <f t="shared" si="51"/>
        <v>1.7182130584192441E-2</v>
      </c>
      <c r="F428" s="16">
        <f t="shared" si="52"/>
        <v>2.7700831024930748E-3</v>
      </c>
      <c r="G428" s="16">
        <f t="shared" si="54"/>
        <v>-0.8</v>
      </c>
      <c r="H428" s="16">
        <f t="shared" si="53"/>
        <v>-1.3745704467353953E-2</v>
      </c>
    </row>
    <row r="429" spans="1:8" x14ac:dyDescent="0.2">
      <c r="A429" s="13"/>
      <c r="B429" s="14" t="s">
        <v>405</v>
      </c>
      <c r="C429" s="15">
        <v>6</v>
      </c>
      <c r="D429" s="15">
        <v>4</v>
      </c>
      <c r="E429" s="16">
        <f t="shared" si="51"/>
        <v>2.0618556701030927E-2</v>
      </c>
      <c r="F429" s="16">
        <f t="shared" si="52"/>
        <v>1.1080332409972299E-2</v>
      </c>
      <c r="G429" s="16">
        <f t="shared" si="54"/>
        <v>-0.33333333333333331</v>
      </c>
      <c r="H429" s="16">
        <f t="shared" si="53"/>
        <v>-6.8728522336769758E-3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1</v>
      </c>
      <c r="E432" s="16" t="str">
        <f t="shared" si="51"/>
        <v/>
      </c>
      <c r="F432" s="16">
        <f t="shared" si="52"/>
        <v>2.7700831024930748E-3</v>
      </c>
      <c r="G432" s="16">
        <f t="shared" si="54"/>
        <v>1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1</v>
      </c>
      <c r="D442" s="15">
        <v>3</v>
      </c>
      <c r="E442" s="16">
        <f t="shared" si="51"/>
        <v>3.4364261168384879E-3</v>
      </c>
      <c r="F442" s="16">
        <f t="shared" si="52"/>
        <v>8.3102493074792248E-3</v>
      </c>
      <c r="G442" s="16">
        <f t="shared" si="54"/>
        <v>2</v>
      </c>
      <c r="H442" s="16">
        <f t="shared" si="53"/>
        <v>6.8728522336769758E-3</v>
      </c>
    </row>
    <row r="443" spans="1:8" x14ac:dyDescent="0.2">
      <c r="A443" s="13"/>
      <c r="B443" s="14" t="s">
        <v>419</v>
      </c>
      <c r="C443" s="15">
        <v>0</v>
      </c>
      <c r="D443" s="15">
        <v>1</v>
      </c>
      <c r="E443" s="16" t="str">
        <f t="shared" si="51"/>
        <v/>
      </c>
      <c r="F443" s="16">
        <f t="shared" si="52"/>
        <v>2.7700831024930748E-3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4</v>
      </c>
      <c r="D445" s="15">
        <v>9</v>
      </c>
      <c r="E445" s="16">
        <f t="shared" si="51"/>
        <v>1.3745704467353952E-2</v>
      </c>
      <c r="F445" s="16">
        <f t="shared" si="52"/>
        <v>2.4930747922437674E-2</v>
      </c>
      <c r="G445" s="16">
        <f t="shared" si="54"/>
        <v>1.25</v>
      </c>
      <c r="H445" s="16">
        <f t="shared" si="53"/>
        <v>1.7182130584192441E-2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0</v>
      </c>
      <c r="D456" s="15">
        <v>1</v>
      </c>
      <c r="E456" s="16" t="str">
        <f t="shared" si="51"/>
        <v/>
      </c>
      <c r="F456" s="16">
        <f t="shared" si="52"/>
        <v>2.7700831024930748E-3</v>
      </c>
      <c r="G456" s="16">
        <f t="shared" si="54"/>
        <v>1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1</v>
      </c>
      <c r="D458" s="15">
        <v>0</v>
      </c>
      <c r="E458" s="16">
        <f t="shared" si="51"/>
        <v>3.4364261168384879E-3</v>
      </c>
      <c r="F458" s="16" t="str">
        <f t="shared" si="52"/>
        <v/>
      </c>
      <c r="G458" s="16">
        <f t="shared" si="54"/>
        <v>-1</v>
      </c>
      <c r="H458" s="16">
        <f t="shared" si="53"/>
        <v>-3.4364261168384879E-3</v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1</v>
      </c>
      <c r="D465" s="15">
        <v>2</v>
      </c>
      <c r="E465" s="16">
        <f t="shared" si="51"/>
        <v>3.4364261168384879E-3</v>
      </c>
      <c r="F465" s="16">
        <f t="shared" si="52"/>
        <v>5.5401662049861496E-3</v>
      </c>
      <c r="G465" s="16">
        <f t="shared" si="54"/>
        <v>1</v>
      </c>
      <c r="H465" s="16">
        <f t="shared" si="53"/>
        <v>3.4364261168384879E-3</v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1</v>
      </c>
      <c r="D467" s="15">
        <v>0</v>
      </c>
      <c r="E467" s="16">
        <f t="shared" si="51"/>
        <v>3.4364261168384879E-3</v>
      </c>
      <c r="F467" s="16" t="str">
        <f t="shared" si="52"/>
        <v/>
      </c>
      <c r="G467" s="16">
        <f t="shared" si="54"/>
        <v>-1</v>
      </c>
      <c r="H467" s="16">
        <f t="shared" si="53"/>
        <v>-3.4364261168384879E-3</v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1</v>
      </c>
      <c r="D469" s="15">
        <v>0</v>
      </c>
      <c r="E469" s="16">
        <f t="shared" si="51"/>
        <v>3.4364261168384879E-3</v>
      </c>
      <c r="F469" s="16" t="str">
        <f t="shared" si="52"/>
        <v/>
      </c>
      <c r="G469" s="16">
        <f t="shared" si="54"/>
        <v>-1</v>
      </c>
      <c r="H469" s="16">
        <f t="shared" si="53"/>
        <v>-3.4364261168384879E-3</v>
      </c>
    </row>
    <row r="470" spans="1:8" x14ac:dyDescent="0.2">
      <c r="A470" s="13"/>
      <c r="B470" s="14" t="s">
        <v>446</v>
      </c>
      <c r="C470" s="15">
        <v>1</v>
      </c>
      <c r="D470" s="15">
        <v>0</v>
      </c>
      <c r="E470" s="16">
        <f t="shared" si="51"/>
        <v>3.4364261168384879E-3</v>
      </c>
      <c r="F470" s="16" t="str">
        <f t="shared" si="52"/>
        <v/>
      </c>
      <c r="G470" s="16">
        <f t="shared" si="54"/>
        <v>-1</v>
      </c>
      <c r="H470" s="16">
        <f t="shared" si="53"/>
        <v>-3.4364261168384879E-3</v>
      </c>
    </row>
    <row r="471" spans="1:8" x14ac:dyDescent="0.2">
      <c r="A471" s="13"/>
      <c r="B471" s="14" t="s">
        <v>447</v>
      </c>
      <c r="C471" s="15">
        <v>7</v>
      </c>
      <c r="D471" s="15">
        <v>7</v>
      </c>
      <c r="E471" s="16">
        <f t="shared" si="51"/>
        <v>2.4054982817869417E-2</v>
      </c>
      <c r="F471" s="16">
        <f t="shared" si="52"/>
        <v>1.9390581717451522E-2</v>
      </c>
      <c r="G471" s="16">
        <f t="shared" si="54"/>
        <v>0</v>
      </c>
      <c r="H471" s="16">
        <f t="shared" si="53"/>
        <v>0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1</v>
      </c>
      <c r="D479" s="15">
        <v>0</v>
      </c>
      <c r="E479" s="16">
        <f t="shared" si="55"/>
        <v>3.4364261168384879E-3</v>
      </c>
      <c r="F479" s="16" t="str">
        <f t="shared" si="56"/>
        <v/>
      </c>
      <c r="G479" s="16">
        <f t="shared" si="58"/>
        <v>-1</v>
      </c>
      <c r="H479" s="16">
        <f t="shared" si="57"/>
        <v>-3.4364261168384879E-3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1</v>
      </c>
      <c r="D486" s="15">
        <v>2</v>
      </c>
      <c r="E486" s="16">
        <f t="shared" si="55"/>
        <v>3.4364261168384879E-3</v>
      </c>
      <c r="F486" s="16">
        <f t="shared" si="56"/>
        <v>5.5401662049861496E-3</v>
      </c>
      <c r="G486" s="16">
        <f t="shared" si="58"/>
        <v>1</v>
      </c>
      <c r="H486" s="16">
        <f t="shared" si="57"/>
        <v>3.4364261168384879E-3</v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2</v>
      </c>
      <c r="E489" s="16" t="str">
        <f t="shared" si="55"/>
        <v/>
      </c>
      <c r="F489" s="16">
        <f t="shared" si="56"/>
        <v>5.5401662049861496E-3</v>
      </c>
      <c r="G489" s="16">
        <f t="shared" si="58"/>
        <v>1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1</v>
      </c>
      <c r="D490" s="15">
        <v>0</v>
      </c>
      <c r="E490" s="16">
        <f t="shared" si="55"/>
        <v>3.4364261168384879E-3</v>
      </c>
      <c r="F490" s="16" t="str">
        <f t="shared" si="56"/>
        <v/>
      </c>
      <c r="G490" s="16">
        <f t="shared" si="58"/>
        <v>-1</v>
      </c>
      <c r="H490" s="16">
        <f t="shared" si="57"/>
        <v>-3.4364261168384879E-3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1</v>
      </c>
      <c r="D492" s="15">
        <v>1</v>
      </c>
      <c r="E492" s="16">
        <f t="shared" si="55"/>
        <v>3.4364261168384879E-3</v>
      </c>
      <c r="F492" s="16">
        <f t="shared" si="56"/>
        <v>2.7700831024930748E-3</v>
      </c>
      <c r="G492" s="16">
        <f t="shared" si="58"/>
        <v>0</v>
      </c>
      <c r="H492" s="16">
        <f t="shared" si="57"/>
        <v>0</v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1</v>
      </c>
      <c r="D495" s="15">
        <v>0</v>
      </c>
      <c r="E495" s="16">
        <f t="shared" si="55"/>
        <v>3.4364261168384879E-3</v>
      </c>
      <c r="F495" s="16" t="str">
        <f t="shared" si="56"/>
        <v/>
      </c>
      <c r="G495" s="16">
        <f t="shared" si="58"/>
        <v>-1</v>
      </c>
      <c r="H495" s="16">
        <f t="shared" si="57"/>
        <v>-3.4364261168384879E-3</v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3</v>
      </c>
      <c r="E498" s="16" t="str">
        <f t="shared" si="55"/>
        <v/>
      </c>
      <c r="F498" s="16">
        <f t="shared" si="56"/>
        <v>8.3102493074792248E-3</v>
      </c>
      <c r="G498" s="16">
        <f t="shared" si="58"/>
        <v>1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1</v>
      </c>
      <c r="E501" s="16" t="str">
        <f t="shared" si="55"/>
        <v/>
      </c>
      <c r="F501" s="16">
        <f t="shared" si="56"/>
        <v>2.7700831024930748E-3</v>
      </c>
      <c r="G501" s="16">
        <f t="shared" si="58"/>
        <v>1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1</v>
      </c>
      <c r="E507" s="16" t="str">
        <f t="shared" si="55"/>
        <v/>
      </c>
      <c r="F507" s="16">
        <f t="shared" si="56"/>
        <v>2.7700831024930748E-3</v>
      </c>
      <c r="G507" s="16">
        <f t="shared" si="58"/>
        <v>1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3</v>
      </c>
      <c r="D510" s="15">
        <v>3</v>
      </c>
      <c r="E510" s="16">
        <f t="shared" si="55"/>
        <v>1.0309278350515464E-2</v>
      </c>
      <c r="F510" s="16">
        <f t="shared" si="56"/>
        <v>8.3102493074792248E-3</v>
      </c>
      <c r="G510" s="16">
        <f t="shared" si="58"/>
        <v>0</v>
      </c>
      <c r="H510" s="16">
        <f t="shared" si="57"/>
        <v>0</v>
      </c>
    </row>
    <row r="511" spans="1:8" x14ac:dyDescent="0.2">
      <c r="A511" s="13"/>
      <c r="B511" s="14" t="s">
        <v>487</v>
      </c>
      <c r="C511" s="15">
        <v>1</v>
      </c>
      <c r="D511" s="15">
        <v>0</v>
      </c>
      <c r="E511" s="16">
        <f t="shared" si="55"/>
        <v>3.4364261168384879E-3</v>
      </c>
      <c r="F511" s="16" t="str">
        <f t="shared" si="56"/>
        <v/>
      </c>
      <c r="G511" s="16">
        <f t="shared" si="58"/>
        <v>-1</v>
      </c>
      <c r="H511" s="16">
        <f t="shared" si="57"/>
        <v>-3.4364261168384879E-3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1</v>
      </c>
      <c r="D514" s="15">
        <v>0</v>
      </c>
      <c r="E514" s="16">
        <f t="shared" si="55"/>
        <v>3.4364261168384879E-3</v>
      </c>
      <c r="F514" s="16" t="str">
        <f t="shared" si="56"/>
        <v/>
      </c>
      <c r="G514" s="16">
        <f t="shared" si="58"/>
        <v>-1</v>
      </c>
      <c r="H514" s="16">
        <f t="shared" si="57"/>
        <v>-3.4364261168384879E-3</v>
      </c>
    </row>
    <row r="515" spans="1:8" ht="25.5" x14ac:dyDescent="0.2">
      <c r="A515" s="13"/>
      <c r="B515" s="14" t="s">
        <v>491</v>
      </c>
      <c r="C515" s="15">
        <v>5</v>
      </c>
      <c r="D515" s="15">
        <v>30</v>
      </c>
      <c r="E515" s="16">
        <f t="shared" si="55"/>
        <v>1.7182130584192441E-2</v>
      </c>
      <c r="F515" s="16">
        <f t="shared" si="56"/>
        <v>8.3102493074792241E-2</v>
      </c>
      <c r="G515" s="16">
        <f t="shared" si="58"/>
        <v>5</v>
      </c>
      <c r="H515" s="16">
        <f t="shared" si="57"/>
        <v>8.5910652920962199E-2</v>
      </c>
    </row>
    <row r="516" spans="1:8" x14ac:dyDescent="0.2">
      <c r="A516" s="13"/>
      <c r="B516" s="14" t="s">
        <v>492</v>
      </c>
      <c r="C516" s="15">
        <v>1</v>
      </c>
      <c r="D516" s="15">
        <v>2</v>
      </c>
      <c r="E516" s="16">
        <f t="shared" si="55"/>
        <v>3.4364261168384879E-3</v>
      </c>
      <c r="F516" s="16">
        <f t="shared" si="56"/>
        <v>5.5401662049861496E-3</v>
      </c>
      <c r="G516" s="16">
        <f t="shared" si="58"/>
        <v>1</v>
      </c>
      <c r="H516" s="16">
        <f t="shared" si="57"/>
        <v>3.4364261168384879E-3</v>
      </c>
    </row>
    <row r="517" spans="1:8" ht="25.5" x14ac:dyDescent="0.2">
      <c r="A517" s="13"/>
      <c r="B517" s="14" t="s">
        <v>493</v>
      </c>
      <c r="C517" s="15">
        <v>2</v>
      </c>
      <c r="D517" s="15">
        <v>1</v>
      </c>
      <c r="E517" s="16">
        <f t="shared" si="55"/>
        <v>6.8728522336769758E-3</v>
      </c>
      <c r="F517" s="16">
        <f t="shared" si="56"/>
        <v>2.7700831024930748E-3</v>
      </c>
      <c r="G517" s="16">
        <f t="shared" si="58"/>
        <v>-0.5</v>
      </c>
      <c r="H517" s="16">
        <f t="shared" si="57"/>
        <v>-3.4364261168384879E-3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2</v>
      </c>
      <c r="D529" s="15">
        <v>0</v>
      </c>
      <c r="E529" s="16">
        <f t="shared" si="55"/>
        <v>6.8728522336769758E-3</v>
      </c>
      <c r="F529" s="16" t="str">
        <f t="shared" si="56"/>
        <v/>
      </c>
      <c r="G529" s="16">
        <f t="shared" si="58"/>
        <v>-1</v>
      </c>
      <c r="H529" s="16">
        <f t="shared" si="57"/>
        <v>-6.8728522336769758E-3</v>
      </c>
    </row>
    <row r="530" spans="1:8" ht="25.5" x14ac:dyDescent="0.2">
      <c r="A530" s="13"/>
      <c r="B530" s="14" t="s">
        <v>506</v>
      </c>
      <c r="C530" s="15">
        <v>0</v>
      </c>
      <c r="D530" s="15">
        <v>1</v>
      </c>
      <c r="E530" s="16" t="str">
        <f t="shared" si="55"/>
        <v/>
      </c>
      <c r="F530" s="16">
        <f t="shared" si="56"/>
        <v>2.7700831024930748E-3</v>
      </c>
      <c r="G530" s="16">
        <f t="shared" si="58"/>
        <v>1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1</v>
      </c>
      <c r="D534" s="15">
        <v>3</v>
      </c>
      <c r="E534" s="16">
        <f t="shared" si="55"/>
        <v>3.4364261168384879E-3</v>
      </c>
      <c r="F534" s="16">
        <f t="shared" si="56"/>
        <v>8.3102493074792248E-3</v>
      </c>
      <c r="G534" s="16">
        <f t="shared" si="58"/>
        <v>2</v>
      </c>
      <c r="H534" s="16">
        <f t="shared" si="57"/>
        <v>6.8728522336769758E-3</v>
      </c>
    </row>
    <row r="535" spans="1:8" x14ac:dyDescent="0.2">
      <c r="A535" s="13"/>
      <c r="B535" s="14" t="s">
        <v>511</v>
      </c>
      <c r="C535" s="15">
        <v>4</v>
      </c>
      <c r="D535" s="15">
        <v>7</v>
      </c>
      <c r="E535" s="16">
        <f t="shared" si="55"/>
        <v>1.3745704467353952E-2</v>
      </c>
      <c r="F535" s="16">
        <f t="shared" si="56"/>
        <v>1.9390581717451522E-2</v>
      </c>
      <c r="G535" s="16">
        <f t="shared" si="58"/>
        <v>0.75</v>
      </c>
      <c r="H535" s="16">
        <f t="shared" si="57"/>
        <v>1.0309278350515464E-2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2</v>
      </c>
      <c r="D538" s="15">
        <v>1</v>
      </c>
      <c r="E538" s="16">
        <f t="shared" si="55"/>
        <v>6.8728522336769758E-3</v>
      </c>
      <c r="F538" s="16">
        <f t="shared" si="56"/>
        <v>2.7700831024930748E-3</v>
      </c>
      <c r="G538" s="16">
        <f t="shared" si="58"/>
        <v>-0.5</v>
      </c>
      <c r="H538" s="16">
        <f t="shared" si="57"/>
        <v>-3.4364261168384879E-3</v>
      </c>
    </row>
    <row r="539" spans="1:8" x14ac:dyDescent="0.2">
      <c r="A539" s="13"/>
      <c r="B539" s="14" t="s">
        <v>515</v>
      </c>
      <c r="C539" s="15">
        <v>1</v>
      </c>
      <c r="D539" s="15">
        <v>0</v>
      </c>
      <c r="E539" s="16">
        <f t="shared" si="55"/>
        <v>3.4364261168384879E-3</v>
      </c>
      <c r="F539" s="16" t="str">
        <f t="shared" si="56"/>
        <v/>
      </c>
      <c r="G539" s="16">
        <f t="shared" si="58"/>
        <v>-1</v>
      </c>
      <c r="H539" s="16">
        <f t="shared" si="57"/>
        <v>-3.4364261168384879E-3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1</v>
      </c>
      <c r="D552" s="15">
        <v>0</v>
      </c>
      <c r="E552" s="16">
        <f t="shared" si="59"/>
        <v>3.4364261168384879E-3</v>
      </c>
      <c r="F552" s="16" t="str">
        <f t="shared" si="60"/>
        <v/>
      </c>
      <c r="G552" s="16">
        <f t="shared" si="62"/>
        <v>-1</v>
      </c>
      <c r="H552" s="16">
        <f t="shared" si="61"/>
        <v>-3.4364261168384879E-3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0</v>
      </c>
      <c r="D559" s="15">
        <v>4</v>
      </c>
      <c r="E559" s="16" t="str">
        <f t="shared" si="59"/>
        <v/>
      </c>
      <c r="F559" s="16">
        <f t="shared" si="60"/>
        <v>1.1080332409972299E-2</v>
      </c>
      <c r="G559" s="16">
        <f t="shared" si="62"/>
        <v>1</v>
      </c>
      <c r="H559" s="16" t="str">
        <f t="shared" si="61"/>
        <v/>
      </c>
    </row>
    <row r="560" spans="1:8" ht="25.5" x14ac:dyDescent="0.2">
      <c r="A560" s="13"/>
      <c r="B560" s="14" t="s">
        <v>535</v>
      </c>
      <c r="C560" s="15">
        <v>1</v>
      </c>
      <c r="D560" s="15">
        <v>0</v>
      </c>
      <c r="E560" s="16">
        <f t="shared" si="59"/>
        <v>3.4364261168384879E-3</v>
      </c>
      <c r="F560" s="16" t="str">
        <f t="shared" si="60"/>
        <v/>
      </c>
      <c r="G560" s="16">
        <f t="shared" si="62"/>
        <v>-1</v>
      </c>
      <c r="H560" s="16">
        <f t="shared" si="61"/>
        <v>-3.4364261168384879E-3</v>
      </c>
    </row>
    <row r="561" spans="1:8" x14ac:dyDescent="0.2">
      <c r="A561" s="13"/>
      <c r="B561" s="14" t="s">
        <v>536</v>
      </c>
      <c r="C561" s="15">
        <v>11</v>
      </c>
      <c r="D561" s="15">
        <v>5</v>
      </c>
      <c r="E561" s="16">
        <f t="shared" si="59"/>
        <v>3.7800687285223365E-2</v>
      </c>
      <c r="F561" s="16">
        <f t="shared" si="60"/>
        <v>1.3850415512465374E-2</v>
      </c>
      <c r="G561" s="16">
        <f t="shared" si="62"/>
        <v>-0.54545454545454541</v>
      </c>
      <c r="H561" s="16">
        <f t="shared" si="61"/>
        <v>-2.0618556701030924E-2</v>
      </c>
    </row>
    <row r="562" spans="1:8" x14ac:dyDescent="0.2">
      <c r="A562" s="13"/>
      <c r="B562" s="14" t="s">
        <v>537</v>
      </c>
      <c r="C562" s="15">
        <v>0</v>
      </c>
      <c r="D562" s="15">
        <v>1</v>
      </c>
      <c r="E562" s="16" t="str">
        <f t="shared" si="59"/>
        <v/>
      </c>
      <c r="F562" s="16">
        <f t="shared" si="60"/>
        <v>2.7700831024930748E-3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1</v>
      </c>
      <c r="E566" s="16" t="str">
        <f t="shared" si="59"/>
        <v/>
      </c>
      <c r="F566" s="16">
        <f t="shared" si="60"/>
        <v>2.7700831024930748E-3</v>
      </c>
      <c r="G566" s="16">
        <f t="shared" si="62"/>
        <v>1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1</v>
      </c>
      <c r="E568" s="16" t="str">
        <f t="shared" si="59"/>
        <v/>
      </c>
      <c r="F568" s="16">
        <f t="shared" si="60"/>
        <v>2.7700831024930748E-3</v>
      </c>
      <c r="G568" s="16">
        <f t="shared" si="62"/>
        <v>1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1</v>
      </c>
      <c r="D569" s="15">
        <v>0</v>
      </c>
      <c r="E569" s="16">
        <f t="shared" si="59"/>
        <v>3.4364261168384879E-3</v>
      </c>
      <c r="F569" s="16" t="str">
        <f t="shared" si="60"/>
        <v/>
      </c>
      <c r="G569" s="16">
        <f t="shared" si="62"/>
        <v>-1</v>
      </c>
      <c r="H569" s="16">
        <f t="shared" si="61"/>
        <v>-3.4364261168384879E-3</v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1392</v>
      </c>
      <c r="D582" s="18">
        <f>SUM(D583:D609)</f>
        <v>1942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0.39511494252873564</v>
      </c>
      <c r="H582" s="19">
        <f t="shared" ref="H582:H609" si="65">+IF(OR(AND(E582=""),(G582="")),"",E582*G582)</f>
        <v>0.39511494252873564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6</v>
      </c>
      <c r="D584" s="15">
        <v>9</v>
      </c>
      <c r="E584" s="16">
        <f t="shared" si="63"/>
        <v>4.3103448275862068E-3</v>
      </c>
      <c r="F584" s="16">
        <f t="shared" si="64"/>
        <v>4.6343975283213183E-3</v>
      </c>
      <c r="G584" s="16">
        <f t="shared" si="66"/>
        <v>0.5</v>
      </c>
      <c r="H584" s="16">
        <f t="shared" si="65"/>
        <v>2.1551724137931034E-3</v>
      </c>
    </row>
    <row r="585" spans="1:8" ht="25.5" x14ac:dyDescent="0.2">
      <c r="A585" s="13"/>
      <c r="B585" s="14" t="s">
        <v>554</v>
      </c>
      <c r="C585" s="15">
        <v>13</v>
      </c>
      <c r="D585" s="15">
        <v>12</v>
      </c>
      <c r="E585" s="16">
        <f t="shared" si="63"/>
        <v>9.3390804597701157E-3</v>
      </c>
      <c r="F585" s="16">
        <f t="shared" si="64"/>
        <v>6.1791967044284241E-3</v>
      </c>
      <c r="G585" s="16">
        <f t="shared" si="66"/>
        <v>-7.6923076923076927E-2</v>
      </c>
      <c r="H585" s="16">
        <f t="shared" si="65"/>
        <v>-7.1839080459770125E-4</v>
      </c>
    </row>
    <row r="586" spans="1:8" x14ac:dyDescent="0.2">
      <c r="A586" s="13"/>
      <c r="B586" s="14" t="s">
        <v>555</v>
      </c>
      <c r="C586" s="15">
        <v>34</v>
      </c>
      <c r="D586" s="15">
        <v>623</v>
      </c>
      <c r="E586" s="16">
        <f t="shared" si="63"/>
        <v>2.442528735632184E-2</v>
      </c>
      <c r="F586" s="16">
        <f t="shared" si="64"/>
        <v>0.32080329557157572</v>
      </c>
      <c r="G586" s="16">
        <f t="shared" si="66"/>
        <v>17.323529411764707</v>
      </c>
      <c r="H586" s="16">
        <f t="shared" si="65"/>
        <v>0.42313218390804602</v>
      </c>
    </row>
    <row r="587" spans="1:8" x14ac:dyDescent="0.2">
      <c r="A587" s="13"/>
      <c r="B587" s="14" t="s">
        <v>556</v>
      </c>
      <c r="C587" s="15">
        <v>2</v>
      </c>
      <c r="D587" s="15">
        <v>0</v>
      </c>
      <c r="E587" s="16">
        <f t="shared" si="63"/>
        <v>1.4367816091954023E-3</v>
      </c>
      <c r="F587" s="16" t="str">
        <f t="shared" si="64"/>
        <v/>
      </c>
      <c r="G587" s="16">
        <f t="shared" si="66"/>
        <v>-1</v>
      </c>
      <c r="H587" s="16">
        <f t="shared" si="65"/>
        <v>-1.4367816091954023E-3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1</v>
      </c>
      <c r="D592" s="15">
        <v>0</v>
      </c>
      <c r="E592" s="16">
        <f t="shared" si="63"/>
        <v>7.1839080459770114E-4</v>
      </c>
      <c r="F592" s="16" t="str">
        <f t="shared" si="64"/>
        <v/>
      </c>
      <c r="G592" s="16">
        <f t="shared" si="66"/>
        <v>-1</v>
      </c>
      <c r="H592" s="16">
        <f t="shared" si="65"/>
        <v>-7.1839080459770114E-4</v>
      </c>
    </row>
    <row r="593" spans="1:8" x14ac:dyDescent="0.2">
      <c r="A593" s="13"/>
      <c r="B593" s="14" t="s">
        <v>562</v>
      </c>
      <c r="C593" s="15">
        <v>2</v>
      </c>
      <c r="D593" s="15">
        <v>2</v>
      </c>
      <c r="E593" s="16">
        <f t="shared" si="63"/>
        <v>1.4367816091954023E-3</v>
      </c>
      <c r="F593" s="16">
        <f t="shared" si="64"/>
        <v>1.0298661174047373E-3</v>
      </c>
      <c r="G593" s="16">
        <f t="shared" si="66"/>
        <v>0</v>
      </c>
      <c r="H593" s="16">
        <f t="shared" si="65"/>
        <v>0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8</v>
      </c>
      <c r="D598" s="15">
        <v>7</v>
      </c>
      <c r="E598" s="16">
        <f t="shared" si="63"/>
        <v>5.7471264367816091E-3</v>
      </c>
      <c r="F598" s="16">
        <f t="shared" si="64"/>
        <v>3.6045314109165809E-3</v>
      </c>
      <c r="G598" s="16">
        <f t="shared" si="66"/>
        <v>-0.125</v>
      </c>
      <c r="H598" s="16">
        <f t="shared" si="65"/>
        <v>-7.1839080459770114E-4</v>
      </c>
    </row>
    <row r="599" spans="1:8" x14ac:dyDescent="0.2">
      <c r="A599" s="13"/>
      <c r="B599" s="14" t="s">
        <v>568</v>
      </c>
      <c r="C599" s="15">
        <v>0</v>
      </c>
      <c r="D599" s="15">
        <v>2</v>
      </c>
      <c r="E599" s="16" t="str">
        <f t="shared" si="63"/>
        <v/>
      </c>
      <c r="F599" s="16">
        <f t="shared" si="64"/>
        <v>1.0298661174047373E-3</v>
      </c>
      <c r="G599" s="16">
        <f t="shared" si="66"/>
        <v>1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57</v>
      </c>
      <c r="D600" s="15">
        <v>28</v>
      </c>
      <c r="E600" s="16">
        <f t="shared" si="63"/>
        <v>4.0948275862068964E-2</v>
      </c>
      <c r="F600" s="16">
        <f t="shared" si="64"/>
        <v>1.4418125643666324E-2</v>
      </c>
      <c r="G600" s="16">
        <f t="shared" si="66"/>
        <v>-0.50877192982456143</v>
      </c>
      <c r="H600" s="16">
        <f t="shared" si="65"/>
        <v>-2.0833333333333332E-2</v>
      </c>
    </row>
    <row r="601" spans="1:8" x14ac:dyDescent="0.2">
      <c r="A601" s="13"/>
      <c r="B601" s="14" t="s">
        <v>570</v>
      </c>
      <c r="C601" s="15">
        <v>1260</v>
      </c>
      <c r="D601" s="15">
        <v>1240</v>
      </c>
      <c r="E601" s="16">
        <f t="shared" si="63"/>
        <v>0.90517241379310343</v>
      </c>
      <c r="F601" s="16">
        <f t="shared" si="64"/>
        <v>0.63851699279093721</v>
      </c>
      <c r="G601" s="16">
        <f t="shared" si="66"/>
        <v>-1.5873015873015872E-2</v>
      </c>
      <c r="H601" s="16">
        <f t="shared" si="65"/>
        <v>-1.4367816091954021E-2</v>
      </c>
    </row>
    <row r="602" spans="1:8" x14ac:dyDescent="0.2">
      <c r="A602" s="13"/>
      <c r="B602" s="14" t="s">
        <v>571</v>
      </c>
      <c r="C602" s="15">
        <v>1</v>
      </c>
      <c r="D602" s="15">
        <v>1</v>
      </c>
      <c r="E602" s="16">
        <f t="shared" si="63"/>
        <v>7.1839080459770114E-4</v>
      </c>
      <c r="F602" s="16">
        <f t="shared" si="64"/>
        <v>5.1493305870236867E-4</v>
      </c>
      <c r="G602" s="16">
        <f t="shared" si="66"/>
        <v>0</v>
      </c>
      <c r="H602" s="16">
        <f t="shared" si="65"/>
        <v>0</v>
      </c>
    </row>
    <row r="603" spans="1:8" x14ac:dyDescent="0.2">
      <c r="A603" s="13"/>
      <c r="B603" s="14" t="s">
        <v>572</v>
      </c>
      <c r="C603" s="15">
        <v>0</v>
      </c>
      <c r="D603" s="15">
        <v>1</v>
      </c>
      <c r="E603" s="16" t="str">
        <f t="shared" si="63"/>
        <v/>
      </c>
      <c r="F603" s="16">
        <f t="shared" si="64"/>
        <v>5.1493305870236867E-4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</v>
      </c>
      <c r="D605" s="15">
        <v>0</v>
      </c>
      <c r="E605" s="16">
        <f t="shared" si="63"/>
        <v>7.1839080459770114E-4</v>
      </c>
      <c r="F605" s="16" t="str">
        <f t="shared" si="64"/>
        <v/>
      </c>
      <c r="G605" s="16">
        <f t="shared" si="66"/>
        <v>-1</v>
      </c>
      <c r="H605" s="16">
        <f t="shared" si="65"/>
        <v>-7.1839080459770114E-4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7</v>
      </c>
      <c r="D609" s="15">
        <v>17</v>
      </c>
      <c r="E609" s="16">
        <f t="shared" si="63"/>
        <v>5.028735632183908E-3</v>
      </c>
      <c r="F609" s="16">
        <f t="shared" si="64"/>
        <v>8.7538619979402685E-3</v>
      </c>
      <c r="G609" s="16">
        <f t="shared" si="66"/>
        <v>1.4285714285714286</v>
      </c>
      <c r="H609" s="16">
        <f t="shared" si="65"/>
        <v>7.1839080459770114E-3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628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629</v>
      </c>
      <c r="C8" s="11">
        <f>+C19+C75+C173+C349+C582</f>
        <v>6213</v>
      </c>
      <c r="D8" s="12">
        <f>+D19+D75+D173+D349+D582</f>
        <v>5017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-0.19249959761789795</v>
      </c>
      <c r="H8" s="9">
        <f t="shared" ref="H8:H13" si="1">+IF(OR(AND(E8=""),(G8="")),"",E8*G8)</f>
        <v>-0.19249959761789795</v>
      </c>
    </row>
    <row r="9" spans="1:8" x14ac:dyDescent="0.2">
      <c r="A9" s="13"/>
      <c r="B9" s="14" t="s">
        <v>7</v>
      </c>
      <c r="C9" s="15">
        <f>+C19</f>
        <v>85</v>
      </c>
      <c r="D9" s="15">
        <f>+D19</f>
        <v>76</v>
      </c>
      <c r="E9" s="16">
        <f t="shared" ref="E9:F13" si="2">+C9/C$8</f>
        <v>1.3680991469499436E-2</v>
      </c>
      <c r="F9" s="16">
        <f t="shared" si="2"/>
        <v>1.5148495116603548E-2</v>
      </c>
      <c r="G9" s="16">
        <f t="shared" si="0"/>
        <v>-0.10588235294117647</v>
      </c>
      <c r="H9" s="16">
        <f t="shared" si="1"/>
        <v>-1.4485755673587638E-3</v>
      </c>
    </row>
    <row r="10" spans="1:8" x14ac:dyDescent="0.2">
      <c r="A10" s="13"/>
      <c r="B10" s="14" t="s">
        <v>8</v>
      </c>
      <c r="C10" s="15">
        <f>+C75</f>
        <v>1006</v>
      </c>
      <c r="D10" s="15">
        <f>+D75</f>
        <v>793</v>
      </c>
      <c r="E10" s="16">
        <f t="shared" si="2"/>
        <v>0.16191855786254628</v>
      </c>
      <c r="F10" s="16">
        <f t="shared" si="2"/>
        <v>0.15806258720350808</v>
      </c>
      <c r="G10" s="16">
        <f t="shared" si="0"/>
        <v>-0.2117296222664016</v>
      </c>
      <c r="H10" s="16">
        <f t="shared" si="1"/>
        <v>-3.4282955094157415E-2</v>
      </c>
    </row>
    <row r="11" spans="1:8" ht="25.5" x14ac:dyDescent="0.2">
      <c r="A11" s="13"/>
      <c r="B11" s="14" t="s">
        <v>9</v>
      </c>
      <c r="C11" s="15">
        <f>+C173</f>
        <v>1247</v>
      </c>
      <c r="D11" s="15">
        <f>+D173</f>
        <v>665</v>
      </c>
      <c r="E11" s="16">
        <f t="shared" si="2"/>
        <v>0.20070819249959762</v>
      </c>
      <c r="F11" s="16">
        <f t="shared" si="2"/>
        <v>0.13254933227028104</v>
      </c>
      <c r="G11" s="16">
        <f t="shared" si="0"/>
        <v>-0.46672012830793908</v>
      </c>
      <c r="H11" s="16">
        <f t="shared" si="1"/>
        <v>-9.3674553355866733E-2</v>
      </c>
    </row>
    <row r="12" spans="1:8" x14ac:dyDescent="0.2">
      <c r="A12" s="13"/>
      <c r="B12" s="14" t="s">
        <v>10</v>
      </c>
      <c r="C12" s="15">
        <f>+C349</f>
        <v>3187</v>
      </c>
      <c r="D12" s="15">
        <f>+D349</f>
        <v>2993</v>
      </c>
      <c r="E12" s="16">
        <f t="shared" si="2"/>
        <v>0.51295670368582003</v>
      </c>
      <c r="F12" s="16">
        <f t="shared" si="2"/>
        <v>0.59657165636834764</v>
      </c>
      <c r="G12" s="16">
        <f t="shared" si="0"/>
        <v>-6.0872293693128333E-2</v>
      </c>
      <c r="H12" s="16">
        <f t="shared" si="1"/>
        <v>-3.1224851118622242E-2</v>
      </c>
    </row>
    <row r="13" spans="1:8" x14ac:dyDescent="0.2">
      <c r="A13" s="13"/>
      <c r="B13" s="14" t="s">
        <v>11</v>
      </c>
      <c r="C13" s="15">
        <f>+C582</f>
        <v>688</v>
      </c>
      <c r="D13" s="15">
        <f>+D582</f>
        <v>490</v>
      </c>
      <c r="E13" s="16">
        <f t="shared" si="2"/>
        <v>0.11073555448253662</v>
      </c>
      <c r="F13" s="16">
        <f t="shared" si="2"/>
        <v>9.7667929041259718E-2</v>
      </c>
      <c r="G13" s="16">
        <f t="shared" si="0"/>
        <v>-0.28779069767441862</v>
      </c>
      <c r="H13" s="16">
        <f t="shared" si="1"/>
        <v>-3.1868662481892809E-2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85</v>
      </c>
      <c r="D19" s="18">
        <f>SUM(D20:D69)</f>
        <v>76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-0.10588235294117647</v>
      </c>
      <c r="H19" s="19">
        <f t="shared" ref="H19:H50" si="5">+IF(OR(AND(E19=""),(G19="")),"",E19*G19)</f>
        <v>-0.10588235294117647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6</v>
      </c>
      <c r="E21" s="16" t="str">
        <f t="shared" si="3"/>
        <v/>
      </c>
      <c r="F21" s="16">
        <f t="shared" si="4"/>
        <v>7.8947368421052627E-2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2</v>
      </c>
      <c r="E23" s="16" t="str">
        <f t="shared" si="3"/>
        <v/>
      </c>
      <c r="F23" s="16">
        <f t="shared" si="4"/>
        <v>2.6315789473684209E-2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1</v>
      </c>
      <c r="D26" s="15">
        <v>1</v>
      </c>
      <c r="E26" s="16">
        <f t="shared" si="3"/>
        <v>1.1764705882352941E-2</v>
      </c>
      <c r="F26" s="16">
        <f t="shared" si="4"/>
        <v>1.3157894736842105E-2</v>
      </c>
      <c r="G26" s="16">
        <f t="shared" si="6"/>
        <v>0</v>
      </c>
      <c r="H26" s="16">
        <f t="shared" si="5"/>
        <v>0</v>
      </c>
    </row>
    <row r="27" spans="1:8" x14ac:dyDescent="0.2">
      <c r="A27" s="13"/>
      <c r="B27" s="14" t="s">
        <v>21</v>
      </c>
      <c r="C27" s="15">
        <v>3</v>
      </c>
      <c r="D27" s="15">
        <v>1</v>
      </c>
      <c r="E27" s="16">
        <f t="shared" si="3"/>
        <v>3.5294117647058823E-2</v>
      </c>
      <c r="F27" s="16">
        <f t="shared" si="4"/>
        <v>1.3157894736842105E-2</v>
      </c>
      <c r="G27" s="16">
        <f t="shared" si="6"/>
        <v>-0.66666666666666663</v>
      </c>
      <c r="H27" s="16">
        <f t="shared" si="5"/>
        <v>-2.3529411764705882E-2</v>
      </c>
    </row>
    <row r="28" spans="1:8" x14ac:dyDescent="0.2">
      <c r="A28" s="13"/>
      <c r="B28" s="14" t="s">
        <v>22</v>
      </c>
      <c r="C28" s="15">
        <v>2</v>
      </c>
      <c r="D28" s="15">
        <v>0</v>
      </c>
      <c r="E28" s="16">
        <f t="shared" si="3"/>
        <v>2.3529411764705882E-2</v>
      </c>
      <c r="F28" s="16" t="str">
        <f t="shared" si="4"/>
        <v/>
      </c>
      <c r="G28" s="16">
        <f t="shared" si="6"/>
        <v>-1</v>
      </c>
      <c r="H28" s="16">
        <f t="shared" si="5"/>
        <v>-2.3529411764705882E-2</v>
      </c>
    </row>
    <row r="29" spans="1:8" x14ac:dyDescent="0.2">
      <c r="A29" s="13"/>
      <c r="B29" s="14" t="s">
        <v>23</v>
      </c>
      <c r="C29" s="15">
        <v>1</v>
      </c>
      <c r="D29" s="15">
        <v>1</v>
      </c>
      <c r="E29" s="16">
        <f t="shared" si="3"/>
        <v>1.1764705882352941E-2</v>
      </c>
      <c r="F29" s="16">
        <f t="shared" si="4"/>
        <v>1.3157894736842105E-2</v>
      </c>
      <c r="G29" s="16">
        <f t="shared" si="6"/>
        <v>0</v>
      </c>
      <c r="H29" s="16">
        <f t="shared" si="5"/>
        <v>0</v>
      </c>
    </row>
    <row r="30" spans="1:8" x14ac:dyDescent="0.2">
      <c r="A30" s="13"/>
      <c r="B30" s="14" t="s">
        <v>24</v>
      </c>
      <c r="C30" s="15">
        <v>7</v>
      </c>
      <c r="D30" s="15">
        <v>0</v>
      </c>
      <c r="E30" s="16">
        <f t="shared" si="3"/>
        <v>8.2352941176470587E-2</v>
      </c>
      <c r="F30" s="16" t="str">
        <f t="shared" si="4"/>
        <v/>
      </c>
      <c r="G30" s="16">
        <f t="shared" si="6"/>
        <v>-1</v>
      </c>
      <c r="H30" s="16">
        <f t="shared" si="5"/>
        <v>-8.2352941176470587E-2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3</v>
      </c>
      <c r="E32" s="16" t="str">
        <f t="shared" si="3"/>
        <v/>
      </c>
      <c r="F32" s="16">
        <f t="shared" si="4"/>
        <v>3.9473684210526314E-2</v>
      </c>
      <c r="G32" s="16">
        <f t="shared" si="6"/>
        <v>1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1</v>
      </c>
      <c r="E33" s="16" t="str">
        <f t="shared" si="3"/>
        <v/>
      </c>
      <c r="F33" s="16">
        <f t="shared" si="4"/>
        <v>1.3157894736842105E-2</v>
      </c>
      <c r="G33" s="16">
        <f t="shared" si="6"/>
        <v>1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2</v>
      </c>
      <c r="D36" s="15">
        <v>0</v>
      </c>
      <c r="E36" s="16">
        <f t="shared" si="3"/>
        <v>2.3529411764705882E-2</v>
      </c>
      <c r="F36" s="16" t="str">
        <f t="shared" si="4"/>
        <v/>
      </c>
      <c r="G36" s="16">
        <f t="shared" si="6"/>
        <v>-1</v>
      </c>
      <c r="H36" s="16">
        <f t="shared" si="5"/>
        <v>-2.3529411764705882E-2</v>
      </c>
    </row>
    <row r="37" spans="1:8" ht="25.5" x14ac:dyDescent="0.2">
      <c r="A37" s="13"/>
      <c r="B37" s="14" t="s">
        <v>31</v>
      </c>
      <c r="C37" s="15">
        <v>1</v>
      </c>
      <c r="D37" s="15">
        <v>0</v>
      </c>
      <c r="E37" s="16">
        <f t="shared" si="3"/>
        <v>1.1764705882352941E-2</v>
      </c>
      <c r="F37" s="16" t="str">
        <f t="shared" si="4"/>
        <v/>
      </c>
      <c r="G37" s="16">
        <f t="shared" si="6"/>
        <v>-1</v>
      </c>
      <c r="H37" s="16">
        <f t="shared" si="5"/>
        <v>-1.1764705882352941E-2</v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4</v>
      </c>
      <c r="D39" s="15">
        <v>1</v>
      </c>
      <c r="E39" s="16">
        <f t="shared" si="3"/>
        <v>4.7058823529411764E-2</v>
      </c>
      <c r="F39" s="16">
        <f t="shared" si="4"/>
        <v>1.3157894736842105E-2</v>
      </c>
      <c r="G39" s="16">
        <f t="shared" si="6"/>
        <v>-0.75</v>
      </c>
      <c r="H39" s="16">
        <f t="shared" si="5"/>
        <v>-3.5294117647058823E-2</v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1</v>
      </c>
      <c r="D41" s="15">
        <v>1</v>
      </c>
      <c r="E41" s="16">
        <f t="shared" si="3"/>
        <v>1.1764705882352941E-2</v>
      </c>
      <c r="F41" s="16">
        <f t="shared" si="4"/>
        <v>1.3157894736842105E-2</v>
      </c>
      <c r="G41" s="16">
        <f t="shared" si="6"/>
        <v>0</v>
      </c>
      <c r="H41" s="16">
        <f t="shared" si="5"/>
        <v>0</v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1</v>
      </c>
      <c r="E44" s="16" t="str">
        <f t="shared" si="3"/>
        <v/>
      </c>
      <c r="F44" s="16">
        <f t="shared" si="4"/>
        <v>1.3157894736842105E-2</v>
      </c>
      <c r="G44" s="16">
        <f t="shared" si="6"/>
        <v>1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3</v>
      </c>
      <c r="D45" s="15">
        <v>12</v>
      </c>
      <c r="E45" s="16">
        <f t="shared" si="3"/>
        <v>3.5294117647058823E-2</v>
      </c>
      <c r="F45" s="16">
        <f t="shared" si="4"/>
        <v>0.15789473684210525</v>
      </c>
      <c r="G45" s="16">
        <f t="shared" si="6"/>
        <v>3</v>
      </c>
      <c r="H45" s="16">
        <f t="shared" si="5"/>
        <v>0.10588235294117647</v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20</v>
      </c>
      <c r="D48" s="15">
        <v>2</v>
      </c>
      <c r="E48" s="16">
        <f t="shared" si="3"/>
        <v>0.23529411764705882</v>
      </c>
      <c r="F48" s="16">
        <f t="shared" si="4"/>
        <v>2.6315789473684209E-2</v>
      </c>
      <c r="G48" s="16">
        <f t="shared" si="6"/>
        <v>-0.9</v>
      </c>
      <c r="H48" s="16">
        <f t="shared" si="5"/>
        <v>-0.21176470588235294</v>
      </c>
    </row>
    <row r="49" spans="1:8" ht="25.5" x14ac:dyDescent="0.2">
      <c r="A49" s="13"/>
      <c r="B49" s="14" t="s">
        <v>43</v>
      </c>
      <c r="C49" s="15">
        <v>4</v>
      </c>
      <c r="D49" s="15">
        <v>1</v>
      </c>
      <c r="E49" s="16">
        <f t="shared" si="3"/>
        <v>4.7058823529411764E-2</v>
      </c>
      <c r="F49" s="16">
        <f t="shared" si="4"/>
        <v>1.3157894736842105E-2</v>
      </c>
      <c r="G49" s="16">
        <f t="shared" si="6"/>
        <v>-0.75</v>
      </c>
      <c r="H49" s="16">
        <f t="shared" si="5"/>
        <v>-3.5294117647058823E-2</v>
      </c>
    </row>
    <row r="50" spans="1:8" x14ac:dyDescent="0.2">
      <c r="A50" s="13"/>
      <c r="B50" s="14" t="s">
        <v>44</v>
      </c>
      <c r="C50" s="15">
        <v>11</v>
      </c>
      <c r="D50" s="15">
        <v>6</v>
      </c>
      <c r="E50" s="16">
        <f t="shared" si="3"/>
        <v>0.12941176470588237</v>
      </c>
      <c r="F50" s="16">
        <f t="shared" si="4"/>
        <v>7.8947368421052627E-2</v>
      </c>
      <c r="G50" s="16">
        <f t="shared" si="6"/>
        <v>-0.45454545454545453</v>
      </c>
      <c r="H50" s="16">
        <f t="shared" si="5"/>
        <v>-5.8823529411764712E-2</v>
      </c>
    </row>
    <row r="51" spans="1:8" x14ac:dyDescent="0.2">
      <c r="A51" s="13"/>
      <c r="B51" s="14" t="s">
        <v>45</v>
      </c>
      <c r="C51" s="15">
        <v>0</v>
      </c>
      <c r="D51" s="15">
        <v>1</v>
      </c>
      <c r="E51" s="16" t="str">
        <f t="shared" ref="E51:E69" si="7">+IF(C51=0,"",C51/C$19)</f>
        <v/>
      </c>
      <c r="F51" s="16">
        <f t="shared" ref="F51:F69" si="8">+IF(D51=0,"",D51/D$19)</f>
        <v>1.3157894736842105E-2</v>
      </c>
      <c r="G51" s="16">
        <f t="shared" si="6"/>
        <v>1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1</v>
      </c>
      <c r="E53" s="16" t="str">
        <f t="shared" si="7"/>
        <v/>
      </c>
      <c r="F53" s="16">
        <f t="shared" si="8"/>
        <v>1.3157894736842105E-2</v>
      </c>
      <c r="G53" s="16">
        <f t="shared" si="10"/>
        <v>1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1</v>
      </c>
      <c r="E54" s="16" t="str">
        <f t="shared" si="7"/>
        <v/>
      </c>
      <c r="F54" s="16">
        <f t="shared" si="8"/>
        <v>1.3157894736842105E-2</v>
      </c>
      <c r="G54" s="16">
        <f t="shared" si="10"/>
        <v>1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2</v>
      </c>
      <c r="D55" s="15">
        <v>1</v>
      </c>
      <c r="E55" s="16">
        <f t="shared" si="7"/>
        <v>2.3529411764705882E-2</v>
      </c>
      <c r="F55" s="16">
        <f t="shared" si="8"/>
        <v>1.3157894736842105E-2</v>
      </c>
      <c r="G55" s="16">
        <f t="shared" si="10"/>
        <v>-0.5</v>
      </c>
      <c r="H55" s="16">
        <f t="shared" si="9"/>
        <v>-1.1764705882352941E-2</v>
      </c>
    </row>
    <row r="56" spans="1:8" x14ac:dyDescent="0.2">
      <c r="A56" s="13"/>
      <c r="B56" s="14" t="s">
        <v>50</v>
      </c>
      <c r="C56" s="15">
        <v>1</v>
      </c>
      <c r="D56" s="15">
        <v>0</v>
      </c>
      <c r="E56" s="16">
        <f t="shared" si="7"/>
        <v>1.1764705882352941E-2</v>
      </c>
      <c r="F56" s="16" t="str">
        <f t="shared" si="8"/>
        <v/>
      </c>
      <c r="G56" s="16">
        <f t="shared" si="10"/>
        <v>-1</v>
      </c>
      <c r="H56" s="16">
        <f t="shared" si="9"/>
        <v>-1.1764705882352941E-2</v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8</v>
      </c>
      <c r="D59" s="15">
        <v>3</v>
      </c>
      <c r="E59" s="16">
        <f t="shared" si="7"/>
        <v>9.4117647058823528E-2</v>
      </c>
      <c r="F59" s="16">
        <f t="shared" si="8"/>
        <v>3.9473684210526314E-2</v>
      </c>
      <c r="G59" s="16">
        <f t="shared" si="10"/>
        <v>-0.625</v>
      </c>
      <c r="H59" s="16">
        <f t="shared" si="9"/>
        <v>-5.8823529411764705E-2</v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2</v>
      </c>
      <c r="D61" s="15">
        <v>5</v>
      </c>
      <c r="E61" s="16">
        <f t="shared" si="7"/>
        <v>2.3529411764705882E-2</v>
      </c>
      <c r="F61" s="16">
        <f t="shared" si="8"/>
        <v>6.5789473684210523E-2</v>
      </c>
      <c r="G61" s="16">
        <f t="shared" si="10"/>
        <v>1.5</v>
      </c>
      <c r="H61" s="16">
        <f t="shared" si="9"/>
        <v>3.5294117647058823E-2</v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8</v>
      </c>
      <c r="D64" s="15">
        <v>24</v>
      </c>
      <c r="E64" s="16">
        <f t="shared" si="7"/>
        <v>9.4117647058823528E-2</v>
      </c>
      <c r="F64" s="16">
        <f t="shared" si="8"/>
        <v>0.31578947368421051</v>
      </c>
      <c r="G64" s="16">
        <f t="shared" si="10"/>
        <v>2</v>
      </c>
      <c r="H64" s="16">
        <f t="shared" si="9"/>
        <v>0.18823529411764706</v>
      </c>
    </row>
    <row r="65" spans="1:8" x14ac:dyDescent="0.2">
      <c r="A65" s="13"/>
      <c r="B65" s="14" t="s">
        <v>59</v>
      </c>
      <c r="C65" s="15">
        <v>1</v>
      </c>
      <c r="D65" s="15">
        <v>0</v>
      </c>
      <c r="E65" s="16">
        <f t="shared" si="7"/>
        <v>1.1764705882352941E-2</v>
      </c>
      <c r="F65" s="16" t="str">
        <f t="shared" si="8"/>
        <v/>
      </c>
      <c r="G65" s="16">
        <f t="shared" si="10"/>
        <v>-1</v>
      </c>
      <c r="H65" s="16">
        <f t="shared" si="9"/>
        <v>-1.1764705882352941E-2</v>
      </c>
    </row>
    <row r="66" spans="1:8" x14ac:dyDescent="0.2">
      <c r="A66" s="13"/>
      <c r="B66" s="14" t="s">
        <v>60</v>
      </c>
      <c r="C66" s="15">
        <v>1</v>
      </c>
      <c r="D66" s="15">
        <v>1</v>
      </c>
      <c r="E66" s="16">
        <f t="shared" si="7"/>
        <v>1.1764705882352941E-2</v>
      </c>
      <c r="F66" s="16">
        <f t="shared" si="8"/>
        <v>1.3157894736842105E-2</v>
      </c>
      <c r="G66" s="16">
        <f t="shared" si="10"/>
        <v>0</v>
      </c>
      <c r="H66" s="16">
        <f t="shared" si="9"/>
        <v>0</v>
      </c>
    </row>
    <row r="67" spans="1:8" x14ac:dyDescent="0.2">
      <c r="A67" s="13"/>
      <c r="B67" s="14" t="s">
        <v>61</v>
      </c>
      <c r="C67" s="15">
        <v>2</v>
      </c>
      <c r="D67" s="15">
        <v>0</v>
      </c>
      <c r="E67" s="16">
        <f t="shared" si="7"/>
        <v>2.3529411764705882E-2</v>
      </c>
      <c r="F67" s="16" t="str">
        <f t="shared" si="8"/>
        <v/>
      </c>
      <c r="G67" s="16">
        <f t="shared" si="10"/>
        <v>-1</v>
      </c>
      <c r="H67" s="16">
        <f t="shared" si="9"/>
        <v>-2.3529411764705882E-2</v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1006</v>
      </c>
      <c r="D75" s="18">
        <f>SUM(D76:D167)</f>
        <v>793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-0.2117296222664016</v>
      </c>
      <c r="H75" s="19">
        <f t="shared" ref="H75:H106" si="13">+IF(OR(AND(E75=""),(G75="")),"",E75*G75)</f>
        <v>-0.2117296222664016</v>
      </c>
    </row>
    <row r="76" spans="1:8" x14ac:dyDescent="0.2">
      <c r="A76" s="13"/>
      <c r="B76" s="14" t="s">
        <v>64</v>
      </c>
      <c r="C76" s="15">
        <v>2</v>
      </c>
      <c r="D76" s="15">
        <v>16</v>
      </c>
      <c r="E76" s="16">
        <f t="shared" si="11"/>
        <v>1.9880715705765406E-3</v>
      </c>
      <c r="F76" s="16">
        <f t="shared" si="12"/>
        <v>2.0176544766708701E-2</v>
      </c>
      <c r="G76" s="16">
        <f t="shared" ref="G76:G107" si="14">+IF(AND(C76=0,D76=0)," ",IF(C76=0,1,IF(D76=0,-1,(D76-C76)/C76)))</f>
        <v>7</v>
      </c>
      <c r="H76" s="16">
        <f t="shared" si="13"/>
        <v>1.3916500994035784E-2</v>
      </c>
    </row>
    <row r="77" spans="1:8" ht="25.5" x14ac:dyDescent="0.2">
      <c r="A77" s="13"/>
      <c r="B77" s="14" t="s">
        <v>65</v>
      </c>
      <c r="C77" s="15">
        <v>4</v>
      </c>
      <c r="D77" s="15">
        <v>2</v>
      </c>
      <c r="E77" s="16">
        <f t="shared" si="11"/>
        <v>3.9761431411530811E-3</v>
      </c>
      <c r="F77" s="16">
        <f t="shared" si="12"/>
        <v>2.5220680958385876E-3</v>
      </c>
      <c r="G77" s="16">
        <f t="shared" si="14"/>
        <v>-0.5</v>
      </c>
      <c r="H77" s="16">
        <f t="shared" si="13"/>
        <v>-1.9880715705765406E-3</v>
      </c>
    </row>
    <row r="78" spans="1:8" x14ac:dyDescent="0.2">
      <c r="A78" s="13"/>
      <c r="B78" s="14" t="s">
        <v>66</v>
      </c>
      <c r="C78" s="15">
        <v>3</v>
      </c>
      <c r="D78" s="15">
        <v>5</v>
      </c>
      <c r="E78" s="16">
        <f t="shared" si="11"/>
        <v>2.982107355864811E-3</v>
      </c>
      <c r="F78" s="16">
        <f t="shared" si="12"/>
        <v>6.3051702395964691E-3</v>
      </c>
      <c r="G78" s="16">
        <f t="shared" si="14"/>
        <v>0.66666666666666663</v>
      </c>
      <c r="H78" s="16">
        <f t="shared" si="13"/>
        <v>1.9880715705765406E-3</v>
      </c>
    </row>
    <row r="79" spans="1:8" x14ac:dyDescent="0.2">
      <c r="A79" s="13"/>
      <c r="B79" s="14" t="s">
        <v>67</v>
      </c>
      <c r="C79" s="15">
        <v>24</v>
      </c>
      <c r="D79" s="15">
        <v>12</v>
      </c>
      <c r="E79" s="16">
        <f t="shared" si="11"/>
        <v>2.3856858846918488E-2</v>
      </c>
      <c r="F79" s="16">
        <f t="shared" si="12"/>
        <v>1.5132408575031526E-2</v>
      </c>
      <c r="G79" s="16">
        <f t="shared" si="14"/>
        <v>-0.5</v>
      </c>
      <c r="H79" s="16">
        <f t="shared" si="13"/>
        <v>-1.1928429423459244E-2</v>
      </c>
    </row>
    <row r="80" spans="1:8" ht="25.5" x14ac:dyDescent="0.2">
      <c r="A80" s="13"/>
      <c r="B80" s="14" t="s">
        <v>68</v>
      </c>
      <c r="C80" s="15">
        <v>32</v>
      </c>
      <c r="D80" s="15">
        <v>67</v>
      </c>
      <c r="E80" s="16">
        <f t="shared" si="11"/>
        <v>3.1809145129224649E-2</v>
      </c>
      <c r="F80" s="16">
        <f t="shared" si="12"/>
        <v>8.4489281210592682E-2</v>
      </c>
      <c r="G80" s="16">
        <f t="shared" si="14"/>
        <v>1.09375</v>
      </c>
      <c r="H80" s="16">
        <f t="shared" si="13"/>
        <v>3.4791252485089456E-2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1</v>
      </c>
      <c r="D82" s="15">
        <v>1</v>
      </c>
      <c r="E82" s="16">
        <f t="shared" si="11"/>
        <v>9.9403578528827028E-4</v>
      </c>
      <c r="F82" s="16">
        <f t="shared" si="12"/>
        <v>1.2610340479192938E-3</v>
      </c>
      <c r="G82" s="16">
        <f t="shared" si="14"/>
        <v>0</v>
      </c>
      <c r="H82" s="16">
        <f t="shared" si="13"/>
        <v>0</v>
      </c>
    </row>
    <row r="83" spans="1:8" x14ac:dyDescent="0.2">
      <c r="A83" s="13"/>
      <c r="B83" s="14" t="s">
        <v>71</v>
      </c>
      <c r="C83" s="15">
        <v>2</v>
      </c>
      <c r="D83" s="15">
        <v>2</v>
      </c>
      <c r="E83" s="16">
        <f t="shared" si="11"/>
        <v>1.9880715705765406E-3</v>
      </c>
      <c r="F83" s="16">
        <f t="shared" si="12"/>
        <v>2.5220680958385876E-3</v>
      </c>
      <c r="G83" s="16">
        <f t="shared" si="14"/>
        <v>0</v>
      </c>
      <c r="H83" s="16">
        <f t="shared" si="13"/>
        <v>0</v>
      </c>
    </row>
    <row r="84" spans="1:8" x14ac:dyDescent="0.2">
      <c r="A84" s="13"/>
      <c r="B84" s="14" t="s">
        <v>72</v>
      </c>
      <c r="C84" s="15">
        <v>1</v>
      </c>
      <c r="D84" s="15">
        <v>1</v>
      </c>
      <c r="E84" s="16">
        <f t="shared" si="11"/>
        <v>9.9403578528827028E-4</v>
      </c>
      <c r="F84" s="16">
        <f t="shared" si="12"/>
        <v>1.2610340479192938E-3</v>
      </c>
      <c r="G84" s="16">
        <f t="shared" si="14"/>
        <v>0</v>
      </c>
      <c r="H84" s="16">
        <f t="shared" si="13"/>
        <v>0</v>
      </c>
    </row>
    <row r="85" spans="1:8" x14ac:dyDescent="0.2">
      <c r="A85" s="13"/>
      <c r="B85" s="14" t="s">
        <v>73</v>
      </c>
      <c r="C85" s="15">
        <v>0</v>
      </c>
      <c r="D85" s="15">
        <v>2</v>
      </c>
      <c r="E85" s="16" t="str">
        <f t="shared" si="11"/>
        <v/>
      </c>
      <c r="F85" s="16">
        <f t="shared" si="12"/>
        <v>2.5220680958385876E-3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3</v>
      </c>
      <c r="D87" s="15">
        <v>2</v>
      </c>
      <c r="E87" s="16">
        <f t="shared" si="11"/>
        <v>2.982107355864811E-3</v>
      </c>
      <c r="F87" s="16">
        <f t="shared" si="12"/>
        <v>2.5220680958385876E-3</v>
      </c>
      <c r="G87" s="16">
        <f t="shared" si="14"/>
        <v>-0.33333333333333331</v>
      </c>
      <c r="H87" s="16">
        <f t="shared" si="13"/>
        <v>-9.9403578528827028E-4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57</v>
      </c>
      <c r="D89" s="15">
        <v>6</v>
      </c>
      <c r="E89" s="16">
        <f t="shared" si="11"/>
        <v>5.6660039761431413E-2</v>
      </c>
      <c r="F89" s="16">
        <f t="shared" si="12"/>
        <v>7.5662042875157629E-3</v>
      </c>
      <c r="G89" s="16">
        <f t="shared" si="14"/>
        <v>-0.89473684210526316</v>
      </c>
      <c r="H89" s="16">
        <f t="shared" si="13"/>
        <v>-5.0695825049701791E-2</v>
      </c>
    </row>
    <row r="90" spans="1:8" x14ac:dyDescent="0.2">
      <c r="A90" s="13"/>
      <c r="B90" s="14" t="s">
        <v>78</v>
      </c>
      <c r="C90" s="15">
        <v>5</v>
      </c>
      <c r="D90" s="15">
        <v>19</v>
      </c>
      <c r="E90" s="16">
        <f t="shared" si="11"/>
        <v>4.970178926441352E-3</v>
      </c>
      <c r="F90" s="16">
        <f t="shared" si="12"/>
        <v>2.3959646910466582E-2</v>
      </c>
      <c r="G90" s="16">
        <f t="shared" si="14"/>
        <v>2.8</v>
      </c>
      <c r="H90" s="16">
        <f t="shared" si="13"/>
        <v>1.3916500994035784E-2</v>
      </c>
    </row>
    <row r="91" spans="1:8" x14ac:dyDescent="0.2">
      <c r="A91" s="13"/>
      <c r="B91" s="14" t="s">
        <v>79</v>
      </c>
      <c r="C91" s="15">
        <v>0</v>
      </c>
      <c r="D91" s="15">
        <v>17</v>
      </c>
      <c r="E91" s="16" t="str">
        <f t="shared" si="11"/>
        <v/>
      </c>
      <c r="F91" s="16">
        <f t="shared" si="12"/>
        <v>2.1437578814627996E-2</v>
      </c>
      <c r="G91" s="16">
        <f t="shared" si="14"/>
        <v>1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7</v>
      </c>
      <c r="D92" s="15">
        <v>12</v>
      </c>
      <c r="E92" s="16">
        <f t="shared" si="11"/>
        <v>6.958250497017893E-3</v>
      </c>
      <c r="F92" s="16">
        <f t="shared" si="12"/>
        <v>1.5132408575031526E-2</v>
      </c>
      <c r="G92" s="16">
        <f t="shared" si="14"/>
        <v>0.7142857142857143</v>
      </c>
      <c r="H92" s="16">
        <f t="shared" si="13"/>
        <v>4.970178926441352E-3</v>
      </c>
    </row>
    <row r="93" spans="1:8" x14ac:dyDescent="0.2">
      <c r="A93" s="13"/>
      <c r="B93" s="14" t="s">
        <v>81</v>
      </c>
      <c r="C93" s="15">
        <v>1</v>
      </c>
      <c r="D93" s="15">
        <v>8</v>
      </c>
      <c r="E93" s="16">
        <f t="shared" si="11"/>
        <v>9.9403578528827028E-4</v>
      </c>
      <c r="F93" s="16">
        <f t="shared" si="12"/>
        <v>1.0088272383354351E-2</v>
      </c>
      <c r="G93" s="16">
        <f t="shared" si="14"/>
        <v>7</v>
      </c>
      <c r="H93" s="16">
        <f t="shared" si="13"/>
        <v>6.9582504970178921E-3</v>
      </c>
    </row>
    <row r="94" spans="1:8" x14ac:dyDescent="0.2">
      <c r="A94" s="13"/>
      <c r="B94" s="14" t="s">
        <v>82</v>
      </c>
      <c r="C94" s="15">
        <v>2</v>
      </c>
      <c r="D94" s="15">
        <v>3</v>
      </c>
      <c r="E94" s="16">
        <f t="shared" si="11"/>
        <v>1.9880715705765406E-3</v>
      </c>
      <c r="F94" s="16">
        <f t="shared" si="12"/>
        <v>3.7831021437578815E-3</v>
      </c>
      <c r="G94" s="16">
        <f t="shared" si="14"/>
        <v>0.5</v>
      </c>
      <c r="H94" s="16">
        <f t="shared" si="13"/>
        <v>9.9403578528827028E-4</v>
      </c>
    </row>
    <row r="95" spans="1:8" x14ac:dyDescent="0.2">
      <c r="A95" s="13"/>
      <c r="B95" s="14" t="s">
        <v>83</v>
      </c>
      <c r="C95" s="15">
        <v>0</v>
      </c>
      <c r="D95" s="15">
        <v>1</v>
      </c>
      <c r="E95" s="16" t="str">
        <f t="shared" si="11"/>
        <v/>
      </c>
      <c r="F95" s="16">
        <f t="shared" si="12"/>
        <v>1.2610340479192938E-3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14</v>
      </c>
      <c r="D96" s="15">
        <v>5</v>
      </c>
      <c r="E96" s="16">
        <f t="shared" si="11"/>
        <v>1.3916500994035786E-2</v>
      </c>
      <c r="F96" s="16">
        <f t="shared" si="12"/>
        <v>6.3051702395964691E-3</v>
      </c>
      <c r="G96" s="16">
        <f t="shared" si="14"/>
        <v>-0.6428571428571429</v>
      </c>
      <c r="H96" s="16">
        <f t="shared" si="13"/>
        <v>-8.9463220675944349E-3</v>
      </c>
    </row>
    <row r="97" spans="1:8" x14ac:dyDescent="0.2">
      <c r="A97" s="13"/>
      <c r="B97" s="14" t="s">
        <v>85</v>
      </c>
      <c r="C97" s="15">
        <v>5</v>
      </c>
      <c r="D97" s="15">
        <v>0</v>
      </c>
      <c r="E97" s="16">
        <f t="shared" si="11"/>
        <v>4.970178926441352E-3</v>
      </c>
      <c r="F97" s="16" t="str">
        <f t="shared" si="12"/>
        <v/>
      </c>
      <c r="G97" s="16">
        <f t="shared" si="14"/>
        <v>-1</v>
      </c>
      <c r="H97" s="16">
        <f t="shared" si="13"/>
        <v>-4.970178926441352E-3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11</v>
      </c>
      <c r="D99" s="15">
        <v>30</v>
      </c>
      <c r="E99" s="16">
        <f t="shared" si="11"/>
        <v>1.0934393638170975E-2</v>
      </c>
      <c r="F99" s="16">
        <f t="shared" si="12"/>
        <v>3.7831021437578813E-2</v>
      </c>
      <c r="G99" s="16">
        <f t="shared" si="14"/>
        <v>1.7272727272727273</v>
      </c>
      <c r="H99" s="16">
        <f t="shared" si="13"/>
        <v>1.8886679920477139E-2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1</v>
      </c>
      <c r="E102" s="16" t="str">
        <f t="shared" si="11"/>
        <v/>
      </c>
      <c r="F102" s="16">
        <f t="shared" si="12"/>
        <v>1.2610340479192938E-3</v>
      </c>
      <c r="G102" s="16">
        <f t="shared" si="14"/>
        <v>1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6</v>
      </c>
      <c r="D103" s="15">
        <v>19</v>
      </c>
      <c r="E103" s="16">
        <f t="shared" si="11"/>
        <v>5.9642147117296221E-3</v>
      </c>
      <c r="F103" s="16">
        <f t="shared" si="12"/>
        <v>2.3959646910466582E-2</v>
      </c>
      <c r="G103" s="16">
        <f t="shared" si="14"/>
        <v>2.1666666666666665</v>
      </c>
      <c r="H103" s="16">
        <f t="shared" si="13"/>
        <v>1.2922465208747513E-2</v>
      </c>
    </row>
    <row r="104" spans="1:8" x14ac:dyDescent="0.2">
      <c r="A104" s="13"/>
      <c r="B104" s="14" t="s">
        <v>92</v>
      </c>
      <c r="C104" s="15">
        <v>1</v>
      </c>
      <c r="D104" s="15">
        <v>7</v>
      </c>
      <c r="E104" s="16">
        <f t="shared" si="11"/>
        <v>9.9403578528827028E-4</v>
      </c>
      <c r="F104" s="16">
        <f t="shared" si="12"/>
        <v>8.8272383354350576E-3</v>
      </c>
      <c r="G104" s="16">
        <f t="shared" si="14"/>
        <v>6</v>
      </c>
      <c r="H104" s="16">
        <f t="shared" si="13"/>
        <v>5.9642147117296221E-3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7</v>
      </c>
      <c r="E106" s="16" t="str">
        <f t="shared" si="11"/>
        <v/>
      </c>
      <c r="F106" s="16">
        <f t="shared" si="12"/>
        <v>8.8272383354350576E-3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2</v>
      </c>
      <c r="D109" s="15">
        <v>4</v>
      </c>
      <c r="E109" s="16">
        <f t="shared" si="15"/>
        <v>1.9880715705765406E-3</v>
      </c>
      <c r="F109" s="16">
        <f t="shared" si="16"/>
        <v>5.0441361916771753E-3</v>
      </c>
      <c r="G109" s="16">
        <f t="shared" si="18"/>
        <v>1</v>
      </c>
      <c r="H109" s="16">
        <f t="shared" si="17"/>
        <v>1.9880715705765406E-3</v>
      </c>
    </row>
    <row r="110" spans="1:8" x14ac:dyDescent="0.2">
      <c r="A110" s="13"/>
      <c r="B110" s="14" t="s">
        <v>99</v>
      </c>
      <c r="C110" s="15">
        <v>1</v>
      </c>
      <c r="D110" s="15">
        <v>1</v>
      </c>
      <c r="E110" s="16">
        <f t="shared" si="15"/>
        <v>9.9403578528827028E-4</v>
      </c>
      <c r="F110" s="16">
        <f t="shared" si="16"/>
        <v>1.2610340479192938E-3</v>
      </c>
      <c r="G110" s="16">
        <f t="shared" si="18"/>
        <v>0</v>
      </c>
      <c r="H110" s="16">
        <f t="shared" si="17"/>
        <v>0</v>
      </c>
    </row>
    <row r="111" spans="1:8" x14ac:dyDescent="0.2">
      <c r="A111" s="13"/>
      <c r="B111" s="14" t="s">
        <v>100</v>
      </c>
      <c r="C111" s="15">
        <v>122</v>
      </c>
      <c r="D111" s="15">
        <v>11</v>
      </c>
      <c r="E111" s="16">
        <f t="shared" si="15"/>
        <v>0.12127236580516898</v>
      </c>
      <c r="F111" s="16">
        <f t="shared" si="16"/>
        <v>1.3871374527112233E-2</v>
      </c>
      <c r="G111" s="16">
        <f t="shared" si="18"/>
        <v>-0.9098360655737705</v>
      </c>
      <c r="H111" s="16">
        <f t="shared" si="17"/>
        <v>-0.11033797216699801</v>
      </c>
    </row>
    <row r="112" spans="1:8" ht="25.5" x14ac:dyDescent="0.2">
      <c r="A112" s="13"/>
      <c r="B112" s="14" t="s">
        <v>101</v>
      </c>
      <c r="C112" s="15">
        <v>149</v>
      </c>
      <c r="D112" s="15">
        <v>10</v>
      </c>
      <c r="E112" s="16">
        <f t="shared" si="15"/>
        <v>0.14811133200795229</v>
      </c>
      <c r="F112" s="16">
        <f t="shared" si="16"/>
        <v>1.2610340479192938E-2</v>
      </c>
      <c r="G112" s="16">
        <f t="shared" si="18"/>
        <v>-0.93288590604026844</v>
      </c>
      <c r="H112" s="16">
        <f t="shared" si="17"/>
        <v>-0.13817097415506957</v>
      </c>
    </row>
    <row r="113" spans="1:8" ht="25.5" x14ac:dyDescent="0.2">
      <c r="A113" s="13"/>
      <c r="B113" s="14" t="s">
        <v>102</v>
      </c>
      <c r="C113" s="15">
        <v>97</v>
      </c>
      <c r="D113" s="15">
        <v>37</v>
      </c>
      <c r="E113" s="16">
        <f t="shared" si="15"/>
        <v>9.6421471172962223E-2</v>
      </c>
      <c r="F113" s="16">
        <f t="shared" si="16"/>
        <v>4.6658259773013869E-2</v>
      </c>
      <c r="G113" s="16">
        <f t="shared" si="18"/>
        <v>-0.61855670103092786</v>
      </c>
      <c r="H113" s="16">
        <f t="shared" si="17"/>
        <v>-5.9642147117296221E-2</v>
      </c>
    </row>
    <row r="114" spans="1:8" x14ac:dyDescent="0.2">
      <c r="A114" s="13"/>
      <c r="B114" s="14" t="s">
        <v>103</v>
      </c>
      <c r="C114" s="15">
        <v>0</v>
      </c>
      <c r="D114" s="15">
        <v>3</v>
      </c>
      <c r="E114" s="16" t="str">
        <f t="shared" si="15"/>
        <v/>
      </c>
      <c r="F114" s="16">
        <f t="shared" si="16"/>
        <v>3.7831021437578815E-3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4</v>
      </c>
      <c r="D115" s="15">
        <v>5</v>
      </c>
      <c r="E115" s="16">
        <f t="shared" si="15"/>
        <v>3.9761431411530811E-3</v>
      </c>
      <c r="F115" s="16">
        <f t="shared" si="16"/>
        <v>6.3051702395964691E-3</v>
      </c>
      <c r="G115" s="16">
        <f t="shared" si="18"/>
        <v>0.25</v>
      </c>
      <c r="H115" s="16">
        <f t="shared" si="17"/>
        <v>9.9403578528827028E-4</v>
      </c>
    </row>
    <row r="116" spans="1:8" x14ac:dyDescent="0.2">
      <c r="A116" s="13"/>
      <c r="B116" s="14" t="s">
        <v>105</v>
      </c>
      <c r="C116" s="15">
        <v>1</v>
      </c>
      <c r="D116" s="15">
        <v>1</v>
      </c>
      <c r="E116" s="16">
        <f t="shared" si="15"/>
        <v>9.9403578528827028E-4</v>
      </c>
      <c r="F116" s="16">
        <f t="shared" si="16"/>
        <v>1.2610340479192938E-3</v>
      </c>
      <c r="G116" s="16">
        <f t="shared" si="18"/>
        <v>0</v>
      </c>
      <c r="H116" s="16">
        <f t="shared" si="17"/>
        <v>0</v>
      </c>
    </row>
    <row r="117" spans="1:8" x14ac:dyDescent="0.2">
      <c r="A117" s="13"/>
      <c r="B117" s="14" t="s">
        <v>106</v>
      </c>
      <c r="C117" s="15">
        <v>1</v>
      </c>
      <c r="D117" s="15">
        <v>3</v>
      </c>
      <c r="E117" s="16">
        <f t="shared" si="15"/>
        <v>9.9403578528827028E-4</v>
      </c>
      <c r="F117" s="16">
        <f t="shared" si="16"/>
        <v>3.7831021437578815E-3</v>
      </c>
      <c r="G117" s="16">
        <f t="shared" si="18"/>
        <v>2</v>
      </c>
      <c r="H117" s="16">
        <f t="shared" si="17"/>
        <v>1.9880715705765406E-3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6</v>
      </c>
      <c r="D120" s="15">
        <v>2</v>
      </c>
      <c r="E120" s="16">
        <f t="shared" si="15"/>
        <v>5.9642147117296221E-3</v>
      </c>
      <c r="F120" s="16">
        <f t="shared" si="16"/>
        <v>2.5220680958385876E-3</v>
      </c>
      <c r="G120" s="16">
        <f t="shared" si="18"/>
        <v>-0.66666666666666663</v>
      </c>
      <c r="H120" s="16">
        <f t="shared" si="17"/>
        <v>-3.9761431411530811E-3</v>
      </c>
    </row>
    <row r="121" spans="1:8" x14ac:dyDescent="0.2">
      <c r="A121" s="13"/>
      <c r="B121" s="14" t="s">
        <v>110</v>
      </c>
      <c r="C121" s="15">
        <v>1</v>
      </c>
      <c r="D121" s="15">
        <v>0</v>
      </c>
      <c r="E121" s="16">
        <f t="shared" si="15"/>
        <v>9.9403578528827028E-4</v>
      </c>
      <c r="F121" s="16" t="str">
        <f t="shared" si="16"/>
        <v/>
      </c>
      <c r="G121" s="16">
        <f t="shared" si="18"/>
        <v>-1</v>
      </c>
      <c r="H121" s="16">
        <f t="shared" si="17"/>
        <v>-9.9403578528827028E-4</v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8</v>
      </c>
      <c r="D125" s="15">
        <v>37</v>
      </c>
      <c r="E125" s="16">
        <f t="shared" si="15"/>
        <v>7.9522862823061622E-3</v>
      </c>
      <c r="F125" s="16">
        <f t="shared" si="16"/>
        <v>4.6658259773013869E-2</v>
      </c>
      <c r="G125" s="16">
        <f t="shared" si="18"/>
        <v>3.625</v>
      </c>
      <c r="H125" s="16">
        <f t="shared" si="17"/>
        <v>2.8827037773359838E-2</v>
      </c>
    </row>
    <row r="126" spans="1:8" x14ac:dyDescent="0.2">
      <c r="A126" s="13"/>
      <c r="B126" s="14" t="s">
        <v>115</v>
      </c>
      <c r="C126" s="15">
        <v>6</v>
      </c>
      <c r="D126" s="15">
        <v>27</v>
      </c>
      <c r="E126" s="16">
        <f t="shared" si="15"/>
        <v>5.9642147117296221E-3</v>
      </c>
      <c r="F126" s="16">
        <f t="shared" si="16"/>
        <v>3.4047919293820936E-2</v>
      </c>
      <c r="G126" s="16">
        <f t="shared" si="18"/>
        <v>3.5</v>
      </c>
      <c r="H126" s="16">
        <f t="shared" si="17"/>
        <v>2.0874751491053677E-2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3</v>
      </c>
      <c r="D128" s="15">
        <v>12</v>
      </c>
      <c r="E128" s="16">
        <f t="shared" si="15"/>
        <v>2.982107355864811E-3</v>
      </c>
      <c r="F128" s="16">
        <f t="shared" si="16"/>
        <v>1.5132408575031526E-2</v>
      </c>
      <c r="G128" s="16">
        <f t="shared" si="18"/>
        <v>3</v>
      </c>
      <c r="H128" s="16">
        <f t="shared" si="17"/>
        <v>8.9463220675944331E-3</v>
      </c>
    </row>
    <row r="129" spans="1:8" x14ac:dyDescent="0.2">
      <c r="A129" s="13"/>
      <c r="B129" s="14" t="s">
        <v>118</v>
      </c>
      <c r="C129" s="15">
        <v>18</v>
      </c>
      <c r="D129" s="15">
        <v>21</v>
      </c>
      <c r="E129" s="16">
        <f t="shared" si="15"/>
        <v>1.7892644135188866E-2</v>
      </c>
      <c r="F129" s="16">
        <f t="shared" si="16"/>
        <v>2.6481715006305171E-2</v>
      </c>
      <c r="G129" s="16">
        <f t="shared" si="18"/>
        <v>0.16666666666666666</v>
      </c>
      <c r="H129" s="16">
        <f t="shared" si="17"/>
        <v>2.982107355864811E-3</v>
      </c>
    </row>
    <row r="130" spans="1:8" x14ac:dyDescent="0.2">
      <c r="A130" s="13"/>
      <c r="B130" s="14" t="s">
        <v>119</v>
      </c>
      <c r="C130" s="15">
        <v>11</v>
      </c>
      <c r="D130" s="15">
        <v>1</v>
      </c>
      <c r="E130" s="16">
        <f t="shared" si="15"/>
        <v>1.0934393638170975E-2</v>
      </c>
      <c r="F130" s="16">
        <f t="shared" si="16"/>
        <v>1.2610340479192938E-3</v>
      </c>
      <c r="G130" s="16">
        <f t="shared" si="18"/>
        <v>-0.90909090909090906</v>
      </c>
      <c r="H130" s="16">
        <f t="shared" si="17"/>
        <v>-9.9403578528827041E-3</v>
      </c>
    </row>
    <row r="131" spans="1:8" ht="25.5" x14ac:dyDescent="0.2">
      <c r="A131" s="13"/>
      <c r="B131" s="14" t="s">
        <v>120</v>
      </c>
      <c r="C131" s="15">
        <v>20</v>
      </c>
      <c r="D131" s="15">
        <v>237</v>
      </c>
      <c r="E131" s="16">
        <f t="shared" si="15"/>
        <v>1.9880715705765408E-2</v>
      </c>
      <c r="F131" s="16">
        <f t="shared" si="16"/>
        <v>0.29886506935687263</v>
      </c>
      <c r="G131" s="16">
        <f t="shared" si="18"/>
        <v>10.85</v>
      </c>
      <c r="H131" s="16">
        <f t="shared" si="17"/>
        <v>0.21570576540755468</v>
      </c>
    </row>
    <row r="132" spans="1:8" ht="25.5" x14ac:dyDescent="0.2">
      <c r="A132" s="13"/>
      <c r="B132" s="14" t="s">
        <v>121</v>
      </c>
      <c r="C132" s="15">
        <v>16</v>
      </c>
      <c r="D132" s="15">
        <v>17</v>
      </c>
      <c r="E132" s="16">
        <f t="shared" si="15"/>
        <v>1.5904572564612324E-2</v>
      </c>
      <c r="F132" s="16">
        <f t="shared" si="16"/>
        <v>2.1437578814627996E-2</v>
      </c>
      <c r="G132" s="16">
        <f t="shared" si="18"/>
        <v>6.25E-2</v>
      </c>
      <c r="H132" s="16">
        <f t="shared" si="17"/>
        <v>9.9403578528827028E-4</v>
      </c>
    </row>
    <row r="133" spans="1:8" x14ac:dyDescent="0.2">
      <c r="A133" s="13"/>
      <c r="B133" s="14" t="s">
        <v>122</v>
      </c>
      <c r="C133" s="15">
        <v>7</v>
      </c>
      <c r="D133" s="15">
        <v>54</v>
      </c>
      <c r="E133" s="16">
        <f t="shared" si="15"/>
        <v>6.958250497017893E-3</v>
      </c>
      <c r="F133" s="16">
        <f t="shared" si="16"/>
        <v>6.8095838587641871E-2</v>
      </c>
      <c r="G133" s="16">
        <f t="shared" si="18"/>
        <v>6.7142857142857144</v>
      </c>
      <c r="H133" s="16">
        <f t="shared" si="17"/>
        <v>4.6719681908548714E-2</v>
      </c>
    </row>
    <row r="134" spans="1:8" x14ac:dyDescent="0.2">
      <c r="A134" s="13"/>
      <c r="B134" s="14" t="s">
        <v>123</v>
      </c>
      <c r="C134" s="15">
        <v>3</v>
      </c>
      <c r="D134" s="15">
        <v>6</v>
      </c>
      <c r="E134" s="16">
        <f t="shared" si="15"/>
        <v>2.982107355864811E-3</v>
      </c>
      <c r="F134" s="16">
        <f t="shared" si="16"/>
        <v>7.5662042875157629E-3</v>
      </c>
      <c r="G134" s="16">
        <f t="shared" si="18"/>
        <v>1</v>
      </c>
      <c r="H134" s="16">
        <f t="shared" si="17"/>
        <v>2.982107355864811E-3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2</v>
      </c>
      <c r="D136" s="15">
        <v>3</v>
      </c>
      <c r="E136" s="16">
        <f t="shared" si="15"/>
        <v>1.9880715705765406E-3</v>
      </c>
      <c r="F136" s="16">
        <f t="shared" si="16"/>
        <v>3.7831021437578815E-3</v>
      </c>
      <c r="G136" s="16">
        <f t="shared" si="18"/>
        <v>0.5</v>
      </c>
      <c r="H136" s="16">
        <f t="shared" si="17"/>
        <v>9.9403578528827028E-4</v>
      </c>
    </row>
    <row r="137" spans="1:8" x14ac:dyDescent="0.2">
      <c r="A137" s="13"/>
      <c r="B137" s="14" t="s">
        <v>126</v>
      </c>
      <c r="C137" s="15">
        <v>0</v>
      </c>
      <c r="D137" s="15">
        <v>4</v>
      </c>
      <c r="E137" s="16" t="str">
        <f t="shared" si="15"/>
        <v/>
      </c>
      <c r="F137" s="16">
        <f t="shared" si="16"/>
        <v>5.0441361916771753E-3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1</v>
      </c>
      <c r="E140" s="16" t="str">
        <f t="shared" si="19"/>
        <v/>
      </c>
      <c r="F140" s="16">
        <f t="shared" si="20"/>
        <v>1.2610340479192938E-3</v>
      </c>
      <c r="G140" s="16">
        <f t="shared" ref="G140:G167" si="22">+IF(AND(C140=0,D140=0)," ",IF(C140=0,1,IF(D140=0,-1,(D140-C140)/C140)))</f>
        <v>1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1</v>
      </c>
      <c r="D141" s="15">
        <v>7</v>
      </c>
      <c r="E141" s="16">
        <f t="shared" si="19"/>
        <v>9.9403578528827028E-4</v>
      </c>
      <c r="F141" s="16">
        <f t="shared" si="20"/>
        <v>8.8272383354350576E-3</v>
      </c>
      <c r="G141" s="16">
        <f t="shared" si="22"/>
        <v>6</v>
      </c>
      <c r="H141" s="16">
        <f t="shared" si="21"/>
        <v>5.9642147117296221E-3</v>
      </c>
    </row>
    <row r="142" spans="1:8" ht="25.5" x14ac:dyDescent="0.2">
      <c r="A142" s="13"/>
      <c r="B142" s="14" t="s">
        <v>131</v>
      </c>
      <c r="C142" s="15">
        <v>0</v>
      </c>
      <c r="D142" s="15">
        <v>3</v>
      </c>
      <c r="E142" s="16" t="str">
        <f t="shared" si="19"/>
        <v/>
      </c>
      <c r="F142" s="16">
        <f t="shared" si="20"/>
        <v>3.7831021437578815E-3</v>
      </c>
      <c r="G142" s="16">
        <f t="shared" si="22"/>
        <v>1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2</v>
      </c>
      <c r="E143" s="16" t="str">
        <f t="shared" si="19"/>
        <v/>
      </c>
      <c r="F143" s="16">
        <f t="shared" si="20"/>
        <v>2.5220680958385876E-3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2</v>
      </c>
      <c r="D144" s="15">
        <v>0</v>
      </c>
      <c r="E144" s="16">
        <f t="shared" si="19"/>
        <v>1.9880715705765406E-3</v>
      </c>
      <c r="F144" s="16" t="str">
        <f t="shared" si="20"/>
        <v/>
      </c>
      <c r="G144" s="16">
        <f t="shared" si="22"/>
        <v>-1</v>
      </c>
      <c r="H144" s="16">
        <f t="shared" si="21"/>
        <v>-1.9880715705765406E-3</v>
      </c>
    </row>
    <row r="145" spans="1:8" ht="25.5" x14ac:dyDescent="0.2">
      <c r="A145" s="13"/>
      <c r="B145" s="14" t="s">
        <v>134</v>
      </c>
      <c r="C145" s="15">
        <v>1</v>
      </c>
      <c r="D145" s="15">
        <v>1</v>
      </c>
      <c r="E145" s="16">
        <f t="shared" si="19"/>
        <v>9.9403578528827028E-4</v>
      </c>
      <c r="F145" s="16">
        <f t="shared" si="20"/>
        <v>1.2610340479192938E-3</v>
      </c>
      <c r="G145" s="16">
        <f t="shared" si="22"/>
        <v>0</v>
      </c>
      <c r="H145" s="16">
        <f t="shared" si="21"/>
        <v>0</v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2</v>
      </c>
      <c r="E147" s="16" t="str">
        <f t="shared" si="19"/>
        <v/>
      </c>
      <c r="F147" s="16">
        <f t="shared" si="20"/>
        <v>2.5220680958385876E-3</v>
      </c>
      <c r="G147" s="16">
        <f t="shared" si="22"/>
        <v>1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2</v>
      </c>
      <c r="D148" s="15">
        <v>1</v>
      </c>
      <c r="E148" s="16">
        <f t="shared" si="19"/>
        <v>1.9880715705765406E-3</v>
      </c>
      <c r="F148" s="16">
        <f t="shared" si="20"/>
        <v>1.2610340479192938E-3</v>
      </c>
      <c r="G148" s="16">
        <f t="shared" si="22"/>
        <v>-0.5</v>
      </c>
      <c r="H148" s="16">
        <f t="shared" si="21"/>
        <v>-9.9403578528827028E-4</v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1</v>
      </c>
      <c r="E151" s="16" t="str">
        <f t="shared" si="19"/>
        <v/>
      </c>
      <c r="F151" s="16">
        <f t="shared" si="20"/>
        <v>1.2610340479192938E-3</v>
      </c>
      <c r="G151" s="16">
        <f t="shared" si="22"/>
        <v>1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2</v>
      </c>
      <c r="D152" s="15">
        <v>0</v>
      </c>
      <c r="E152" s="16">
        <f t="shared" si="19"/>
        <v>1.9880715705765406E-3</v>
      </c>
      <c r="F152" s="16" t="str">
        <f t="shared" si="20"/>
        <v/>
      </c>
      <c r="G152" s="16">
        <f t="shared" si="22"/>
        <v>-1</v>
      </c>
      <c r="H152" s="16">
        <f t="shared" si="21"/>
        <v>-1.9880715705765406E-3</v>
      </c>
    </row>
    <row r="153" spans="1:8" x14ac:dyDescent="0.2">
      <c r="A153" s="13"/>
      <c r="B153" s="14" t="s">
        <v>142</v>
      </c>
      <c r="C153" s="15">
        <v>38</v>
      </c>
      <c r="D153" s="15">
        <v>9</v>
      </c>
      <c r="E153" s="16">
        <f t="shared" si="19"/>
        <v>3.7773359840954271E-2</v>
      </c>
      <c r="F153" s="16">
        <f t="shared" si="20"/>
        <v>1.1349306431273645E-2</v>
      </c>
      <c r="G153" s="16">
        <f t="shared" si="22"/>
        <v>-0.76315789473684215</v>
      </c>
      <c r="H153" s="16">
        <f t="shared" si="21"/>
        <v>-2.8827037773359841E-2</v>
      </c>
    </row>
    <row r="154" spans="1:8" x14ac:dyDescent="0.2">
      <c r="A154" s="13"/>
      <c r="B154" s="14" t="s">
        <v>143</v>
      </c>
      <c r="C154" s="15">
        <v>1</v>
      </c>
      <c r="D154" s="15">
        <v>0</v>
      </c>
      <c r="E154" s="16">
        <f t="shared" si="19"/>
        <v>9.9403578528827028E-4</v>
      </c>
      <c r="F154" s="16" t="str">
        <f t="shared" si="20"/>
        <v/>
      </c>
      <c r="G154" s="16">
        <f t="shared" si="22"/>
        <v>-1</v>
      </c>
      <c r="H154" s="16">
        <f t="shared" si="21"/>
        <v>-9.9403578528827028E-4</v>
      </c>
    </row>
    <row r="155" spans="1:8" ht="25.5" x14ac:dyDescent="0.2">
      <c r="A155" s="13"/>
      <c r="B155" s="14" t="s">
        <v>144</v>
      </c>
      <c r="C155" s="15">
        <v>5</v>
      </c>
      <c r="D155" s="15">
        <v>2</v>
      </c>
      <c r="E155" s="16">
        <f t="shared" si="19"/>
        <v>4.970178926441352E-3</v>
      </c>
      <c r="F155" s="16">
        <f t="shared" si="20"/>
        <v>2.5220680958385876E-3</v>
      </c>
      <c r="G155" s="16">
        <f t="shared" si="22"/>
        <v>-0.6</v>
      </c>
      <c r="H155" s="16">
        <f t="shared" si="21"/>
        <v>-2.982107355864811E-3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1</v>
      </c>
      <c r="E156" s="16" t="str">
        <f t="shared" si="19"/>
        <v/>
      </c>
      <c r="F156" s="16">
        <f t="shared" si="20"/>
        <v>1.2610340479192938E-3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12</v>
      </c>
      <c r="D157" s="15">
        <v>1</v>
      </c>
      <c r="E157" s="16">
        <f t="shared" si="19"/>
        <v>1.1928429423459244E-2</v>
      </c>
      <c r="F157" s="16">
        <f t="shared" si="20"/>
        <v>1.2610340479192938E-3</v>
      </c>
      <c r="G157" s="16">
        <f t="shared" si="22"/>
        <v>-0.91666666666666663</v>
      </c>
      <c r="H157" s="16">
        <f t="shared" si="21"/>
        <v>-1.0934393638170973E-2</v>
      </c>
    </row>
    <row r="158" spans="1:8" x14ac:dyDescent="0.2">
      <c r="A158" s="13"/>
      <c r="B158" s="14" t="s">
        <v>147</v>
      </c>
      <c r="C158" s="15">
        <v>29</v>
      </c>
      <c r="D158" s="15">
        <v>1</v>
      </c>
      <c r="E158" s="16">
        <f t="shared" si="19"/>
        <v>2.8827037773359841E-2</v>
      </c>
      <c r="F158" s="16">
        <f t="shared" si="20"/>
        <v>1.2610340479192938E-3</v>
      </c>
      <c r="G158" s="16">
        <f t="shared" si="22"/>
        <v>-0.96551724137931039</v>
      </c>
      <c r="H158" s="16">
        <f t="shared" si="21"/>
        <v>-2.7833001988071572E-2</v>
      </c>
    </row>
    <row r="159" spans="1:8" x14ac:dyDescent="0.2">
      <c r="A159" s="13"/>
      <c r="B159" s="14" t="s">
        <v>148</v>
      </c>
      <c r="C159" s="15">
        <v>1</v>
      </c>
      <c r="D159" s="15">
        <v>0</v>
      </c>
      <c r="E159" s="16">
        <f t="shared" si="19"/>
        <v>9.9403578528827028E-4</v>
      </c>
      <c r="F159" s="16" t="str">
        <f t="shared" si="20"/>
        <v/>
      </c>
      <c r="G159" s="16">
        <f t="shared" si="22"/>
        <v>-1</v>
      </c>
      <c r="H159" s="16">
        <f t="shared" si="21"/>
        <v>-9.9403578528827028E-4</v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1</v>
      </c>
      <c r="D161" s="15">
        <v>0</v>
      </c>
      <c r="E161" s="16">
        <f t="shared" si="19"/>
        <v>9.9403578528827028E-4</v>
      </c>
      <c r="F161" s="16" t="str">
        <f t="shared" si="20"/>
        <v/>
      </c>
      <c r="G161" s="16">
        <f t="shared" si="22"/>
        <v>-1</v>
      </c>
      <c r="H161" s="16">
        <f t="shared" si="21"/>
        <v>-9.9403578528827028E-4</v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1.2610340479192938E-3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245</v>
      </c>
      <c r="D164" s="15">
        <v>19</v>
      </c>
      <c r="E164" s="16">
        <f t="shared" si="19"/>
        <v>0.24353876739562624</v>
      </c>
      <c r="F164" s="16">
        <f t="shared" si="20"/>
        <v>2.3959646910466582E-2</v>
      </c>
      <c r="G164" s="16">
        <f t="shared" si="22"/>
        <v>-0.92244897959183669</v>
      </c>
      <c r="H164" s="16">
        <f t="shared" si="21"/>
        <v>-0.22465208747514909</v>
      </c>
    </row>
    <row r="165" spans="1:8" ht="25.5" x14ac:dyDescent="0.2">
      <c r="A165" s="13"/>
      <c r="B165" s="14" t="s">
        <v>154</v>
      </c>
      <c r="C165" s="15">
        <v>7</v>
      </c>
      <c r="D165" s="15">
        <v>0</v>
      </c>
      <c r="E165" s="16">
        <f t="shared" si="19"/>
        <v>6.958250497017893E-3</v>
      </c>
      <c r="F165" s="16" t="str">
        <f t="shared" si="20"/>
        <v/>
      </c>
      <c r="G165" s="16">
        <f t="shared" si="22"/>
        <v>-1</v>
      </c>
      <c r="H165" s="16">
        <f t="shared" si="21"/>
        <v>-6.958250497017893E-3</v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1247</v>
      </c>
      <c r="D173" s="18">
        <f>SUM(D174:D343)</f>
        <v>665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-0.46672012830793908</v>
      </c>
      <c r="H173" s="19">
        <f t="shared" ref="H173:H204" si="25">+IF(OR(AND(E173=""),(G173="")),"",E173*G173)</f>
        <v>-0.46672012830793908</v>
      </c>
    </row>
    <row r="174" spans="1:8" x14ac:dyDescent="0.2">
      <c r="A174" s="13"/>
      <c r="B174" s="14" t="s">
        <v>157</v>
      </c>
      <c r="C174" s="15">
        <v>4</v>
      </c>
      <c r="D174" s="15">
        <v>4</v>
      </c>
      <c r="E174" s="16">
        <f t="shared" si="23"/>
        <v>3.2076984763432237E-3</v>
      </c>
      <c r="F174" s="16">
        <f t="shared" si="24"/>
        <v>6.0150375939849628E-3</v>
      </c>
      <c r="G174" s="16">
        <f t="shared" ref="G174:G205" si="26">+IF(AND(C174=0,D174=0)," ",IF(C174=0,1,IF(D174=0,-1,(D174-C174)/C174)))</f>
        <v>0</v>
      </c>
      <c r="H174" s="16">
        <f t="shared" si="25"/>
        <v>0</v>
      </c>
    </row>
    <row r="175" spans="1:8" x14ac:dyDescent="0.2">
      <c r="A175" s="13"/>
      <c r="B175" s="14" t="s">
        <v>158</v>
      </c>
      <c r="C175" s="15">
        <v>1</v>
      </c>
      <c r="D175" s="15">
        <v>0</v>
      </c>
      <c r="E175" s="16">
        <f t="shared" si="23"/>
        <v>8.0192461908580592E-4</v>
      </c>
      <c r="F175" s="16" t="str">
        <f t="shared" si="24"/>
        <v/>
      </c>
      <c r="G175" s="16">
        <f t="shared" si="26"/>
        <v>-1</v>
      </c>
      <c r="H175" s="16">
        <f t="shared" si="25"/>
        <v>-8.0192461908580592E-4</v>
      </c>
    </row>
    <row r="176" spans="1:8" ht="38.25" x14ac:dyDescent="0.2">
      <c r="A176" s="13"/>
      <c r="B176" s="14" t="s">
        <v>159</v>
      </c>
      <c r="C176" s="15">
        <v>1</v>
      </c>
      <c r="D176" s="15">
        <v>1</v>
      </c>
      <c r="E176" s="16">
        <f t="shared" si="23"/>
        <v>8.0192461908580592E-4</v>
      </c>
      <c r="F176" s="16">
        <f t="shared" si="24"/>
        <v>1.5037593984962407E-3</v>
      </c>
      <c r="G176" s="16">
        <f t="shared" si="26"/>
        <v>0</v>
      </c>
      <c r="H176" s="16">
        <f t="shared" si="25"/>
        <v>0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3</v>
      </c>
      <c r="D178" s="15">
        <v>8</v>
      </c>
      <c r="E178" s="16">
        <f t="shared" si="23"/>
        <v>2.4057738572574178E-3</v>
      </c>
      <c r="F178" s="16">
        <f t="shared" si="24"/>
        <v>1.2030075187969926E-2</v>
      </c>
      <c r="G178" s="16">
        <f t="shared" si="26"/>
        <v>1.6666666666666667</v>
      </c>
      <c r="H178" s="16">
        <f t="shared" si="25"/>
        <v>4.0096230954290296E-3</v>
      </c>
    </row>
    <row r="179" spans="1:8" x14ac:dyDescent="0.2">
      <c r="A179" s="13"/>
      <c r="B179" s="14" t="s">
        <v>162</v>
      </c>
      <c r="C179" s="15">
        <v>49</v>
      </c>
      <c r="D179" s="15">
        <v>95</v>
      </c>
      <c r="E179" s="16">
        <f t="shared" si="23"/>
        <v>3.929430633520449E-2</v>
      </c>
      <c r="F179" s="16">
        <f t="shared" si="24"/>
        <v>0.14285714285714285</v>
      </c>
      <c r="G179" s="16">
        <f t="shared" si="26"/>
        <v>0.93877551020408168</v>
      </c>
      <c r="H179" s="16">
        <f t="shared" si="25"/>
        <v>3.6888532477947072E-2</v>
      </c>
    </row>
    <row r="180" spans="1:8" x14ac:dyDescent="0.2">
      <c r="A180" s="13"/>
      <c r="B180" s="14" t="s">
        <v>163</v>
      </c>
      <c r="C180" s="15">
        <v>1</v>
      </c>
      <c r="D180" s="15">
        <v>1</v>
      </c>
      <c r="E180" s="16">
        <f t="shared" si="23"/>
        <v>8.0192461908580592E-4</v>
      </c>
      <c r="F180" s="16">
        <f t="shared" si="24"/>
        <v>1.5037593984962407E-3</v>
      </c>
      <c r="G180" s="16">
        <f t="shared" si="26"/>
        <v>0</v>
      </c>
      <c r="H180" s="16">
        <f t="shared" si="25"/>
        <v>0</v>
      </c>
    </row>
    <row r="181" spans="1:8" x14ac:dyDescent="0.2">
      <c r="A181" s="13"/>
      <c r="B181" s="14" t="s">
        <v>164</v>
      </c>
      <c r="C181" s="15">
        <v>11</v>
      </c>
      <c r="D181" s="15">
        <v>13</v>
      </c>
      <c r="E181" s="16">
        <f t="shared" si="23"/>
        <v>8.8211708099438652E-3</v>
      </c>
      <c r="F181" s="16">
        <f t="shared" si="24"/>
        <v>1.9548872180451128E-2</v>
      </c>
      <c r="G181" s="16">
        <f t="shared" si="26"/>
        <v>0.18181818181818182</v>
      </c>
      <c r="H181" s="16">
        <f t="shared" si="25"/>
        <v>1.6038492381716118E-3</v>
      </c>
    </row>
    <row r="182" spans="1:8" x14ac:dyDescent="0.2">
      <c r="A182" s="13"/>
      <c r="B182" s="14" t="s">
        <v>165</v>
      </c>
      <c r="C182" s="15">
        <v>0</v>
      </c>
      <c r="D182" s="15">
        <v>1</v>
      </c>
      <c r="E182" s="16" t="str">
        <f t="shared" si="23"/>
        <v/>
      </c>
      <c r="F182" s="16">
        <f t="shared" si="24"/>
        <v>1.5037593984962407E-3</v>
      </c>
      <c r="G182" s="16">
        <f t="shared" si="26"/>
        <v>1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2</v>
      </c>
      <c r="E184" s="16" t="str">
        <f t="shared" si="23"/>
        <v/>
      </c>
      <c r="F184" s="16">
        <f t="shared" si="24"/>
        <v>3.0075187969924814E-3</v>
      </c>
      <c r="G184" s="16">
        <f t="shared" si="26"/>
        <v>1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3</v>
      </c>
      <c r="E185" s="16" t="str">
        <f t="shared" si="23"/>
        <v/>
      </c>
      <c r="F185" s="16">
        <f t="shared" si="24"/>
        <v>4.5112781954887221E-3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110</v>
      </c>
      <c r="D186" s="15">
        <v>6</v>
      </c>
      <c r="E186" s="16">
        <f t="shared" si="23"/>
        <v>8.8211708099438652E-2</v>
      </c>
      <c r="F186" s="16">
        <f t="shared" si="24"/>
        <v>9.0225563909774441E-3</v>
      </c>
      <c r="G186" s="16">
        <f t="shared" si="26"/>
        <v>-0.94545454545454544</v>
      </c>
      <c r="H186" s="16">
        <f t="shared" si="25"/>
        <v>-8.3400160384923816E-2</v>
      </c>
    </row>
    <row r="187" spans="1:8" x14ac:dyDescent="0.2">
      <c r="A187" s="13"/>
      <c r="B187" s="14" t="s">
        <v>170</v>
      </c>
      <c r="C187" s="15">
        <v>17</v>
      </c>
      <c r="D187" s="15">
        <v>64</v>
      </c>
      <c r="E187" s="16">
        <f t="shared" si="23"/>
        <v>1.3632718524458701E-2</v>
      </c>
      <c r="F187" s="16">
        <f t="shared" si="24"/>
        <v>9.6240601503759404E-2</v>
      </c>
      <c r="G187" s="16">
        <f t="shared" si="26"/>
        <v>2.7647058823529411</v>
      </c>
      <c r="H187" s="16">
        <f t="shared" si="25"/>
        <v>3.7690457097032878E-2</v>
      </c>
    </row>
    <row r="188" spans="1:8" ht="25.5" x14ac:dyDescent="0.2">
      <c r="A188" s="13"/>
      <c r="B188" s="14" t="s">
        <v>171</v>
      </c>
      <c r="C188" s="15">
        <v>8</v>
      </c>
      <c r="D188" s="15">
        <v>14</v>
      </c>
      <c r="E188" s="16">
        <f t="shared" si="23"/>
        <v>6.4153969526864474E-3</v>
      </c>
      <c r="F188" s="16">
        <f t="shared" si="24"/>
        <v>2.1052631578947368E-2</v>
      </c>
      <c r="G188" s="16">
        <f t="shared" si="26"/>
        <v>0.75</v>
      </c>
      <c r="H188" s="16">
        <f t="shared" si="25"/>
        <v>4.8115477145148355E-3</v>
      </c>
    </row>
    <row r="189" spans="1:8" ht="25.5" x14ac:dyDescent="0.2">
      <c r="A189" s="13"/>
      <c r="B189" s="14" t="s">
        <v>172</v>
      </c>
      <c r="C189" s="15">
        <v>0</v>
      </c>
      <c r="D189" s="15">
        <v>1</v>
      </c>
      <c r="E189" s="16" t="str">
        <f t="shared" si="23"/>
        <v/>
      </c>
      <c r="F189" s="16">
        <f t="shared" si="24"/>
        <v>1.5037593984962407E-3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1</v>
      </c>
      <c r="D190" s="15">
        <v>0</v>
      </c>
      <c r="E190" s="16">
        <f t="shared" si="23"/>
        <v>8.0192461908580592E-4</v>
      </c>
      <c r="F190" s="16" t="str">
        <f t="shared" si="24"/>
        <v/>
      </c>
      <c r="G190" s="16">
        <f t="shared" si="26"/>
        <v>-1</v>
      </c>
      <c r="H190" s="16">
        <f t="shared" si="25"/>
        <v>-8.0192461908580592E-4</v>
      </c>
    </row>
    <row r="191" spans="1:8" x14ac:dyDescent="0.2">
      <c r="A191" s="13"/>
      <c r="B191" s="14" t="s">
        <v>174</v>
      </c>
      <c r="C191" s="15">
        <v>0</v>
      </c>
      <c r="D191" s="15">
        <v>5</v>
      </c>
      <c r="E191" s="16" t="str">
        <f t="shared" si="23"/>
        <v/>
      </c>
      <c r="F191" s="16">
        <f t="shared" si="24"/>
        <v>7.5187969924812026E-3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1</v>
      </c>
      <c r="D192" s="15">
        <v>0</v>
      </c>
      <c r="E192" s="16">
        <f t="shared" si="23"/>
        <v>8.0192461908580592E-4</v>
      </c>
      <c r="F192" s="16" t="str">
        <f t="shared" si="24"/>
        <v/>
      </c>
      <c r="G192" s="16">
        <f t="shared" si="26"/>
        <v>-1</v>
      </c>
      <c r="H192" s="16">
        <f t="shared" si="25"/>
        <v>-8.0192461908580592E-4</v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20</v>
      </c>
      <c r="E193" s="16" t="str">
        <f t="shared" si="23"/>
        <v/>
      </c>
      <c r="F193" s="16">
        <f t="shared" si="24"/>
        <v>3.007518796992481E-2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11</v>
      </c>
      <c r="D194" s="15">
        <v>3</v>
      </c>
      <c r="E194" s="16">
        <f t="shared" si="23"/>
        <v>8.8211708099438652E-3</v>
      </c>
      <c r="F194" s="16">
        <f t="shared" si="24"/>
        <v>4.5112781954887221E-3</v>
      </c>
      <c r="G194" s="16">
        <f t="shared" si="26"/>
        <v>-0.72727272727272729</v>
      </c>
      <c r="H194" s="16">
        <f t="shared" si="25"/>
        <v>-6.4153969526864474E-3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1</v>
      </c>
      <c r="E196" s="16" t="str">
        <f t="shared" si="23"/>
        <v/>
      </c>
      <c r="F196" s="16">
        <f t="shared" si="24"/>
        <v>1.5037593984962407E-3</v>
      </c>
      <c r="G196" s="16">
        <f t="shared" si="26"/>
        <v>1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1</v>
      </c>
      <c r="E197" s="16" t="str">
        <f t="shared" si="23"/>
        <v/>
      </c>
      <c r="F197" s="16">
        <f t="shared" si="24"/>
        <v>1.5037593984962407E-3</v>
      </c>
      <c r="G197" s="16">
        <f t="shared" si="26"/>
        <v>1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2</v>
      </c>
      <c r="E198" s="16" t="str">
        <f t="shared" si="23"/>
        <v/>
      </c>
      <c r="F198" s="16">
        <f t="shared" si="24"/>
        <v>3.0075187969924814E-3</v>
      </c>
      <c r="G198" s="16">
        <f t="shared" si="26"/>
        <v>1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5</v>
      </c>
      <c r="E199" s="16" t="str">
        <f t="shared" si="23"/>
        <v/>
      </c>
      <c r="F199" s="16">
        <f t="shared" si="24"/>
        <v>7.5187969924812026E-3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2</v>
      </c>
      <c r="D200" s="15">
        <v>2</v>
      </c>
      <c r="E200" s="16">
        <f t="shared" si="23"/>
        <v>1.6038492381716118E-3</v>
      </c>
      <c r="F200" s="16">
        <f t="shared" si="24"/>
        <v>3.0075187969924814E-3</v>
      </c>
      <c r="G200" s="16">
        <f t="shared" si="26"/>
        <v>0</v>
      </c>
      <c r="H200" s="16">
        <f t="shared" si="25"/>
        <v>0</v>
      </c>
    </row>
    <row r="201" spans="1:8" x14ac:dyDescent="0.2">
      <c r="A201" s="13"/>
      <c r="B201" s="14" t="s">
        <v>184</v>
      </c>
      <c r="C201" s="15">
        <v>16</v>
      </c>
      <c r="D201" s="15">
        <v>11</v>
      </c>
      <c r="E201" s="16">
        <f t="shared" si="23"/>
        <v>1.2830793905372895E-2</v>
      </c>
      <c r="F201" s="16">
        <f t="shared" si="24"/>
        <v>1.6541353383458645E-2</v>
      </c>
      <c r="G201" s="16">
        <f t="shared" si="26"/>
        <v>-0.3125</v>
      </c>
      <c r="H201" s="16">
        <f t="shared" si="25"/>
        <v>-4.0096230954290296E-3</v>
      </c>
    </row>
    <row r="202" spans="1:8" x14ac:dyDescent="0.2">
      <c r="A202" s="13"/>
      <c r="B202" s="14" t="s">
        <v>185</v>
      </c>
      <c r="C202" s="15">
        <v>13</v>
      </c>
      <c r="D202" s="15">
        <v>9</v>
      </c>
      <c r="E202" s="16">
        <f t="shared" si="23"/>
        <v>1.0425020048115477E-2</v>
      </c>
      <c r="F202" s="16">
        <f t="shared" si="24"/>
        <v>1.3533834586466165E-2</v>
      </c>
      <c r="G202" s="16">
        <f t="shared" si="26"/>
        <v>-0.30769230769230771</v>
      </c>
      <c r="H202" s="16">
        <f t="shared" si="25"/>
        <v>-3.2076984763432237E-3</v>
      </c>
    </row>
    <row r="203" spans="1:8" x14ac:dyDescent="0.2">
      <c r="A203" s="13"/>
      <c r="B203" s="14" t="s">
        <v>186</v>
      </c>
      <c r="C203" s="15">
        <v>42</v>
      </c>
      <c r="D203" s="15">
        <v>16</v>
      </c>
      <c r="E203" s="16">
        <f t="shared" si="23"/>
        <v>3.3680834001603849E-2</v>
      </c>
      <c r="F203" s="16">
        <f t="shared" si="24"/>
        <v>2.4060150375939851E-2</v>
      </c>
      <c r="G203" s="16">
        <f t="shared" si="26"/>
        <v>-0.61904761904761907</v>
      </c>
      <c r="H203" s="16">
        <f t="shared" si="25"/>
        <v>-2.0850040096230954E-2</v>
      </c>
    </row>
    <row r="204" spans="1:8" x14ac:dyDescent="0.2">
      <c r="A204" s="13"/>
      <c r="B204" s="14" t="s">
        <v>187</v>
      </c>
      <c r="C204" s="15">
        <v>1</v>
      </c>
      <c r="D204" s="15">
        <v>6</v>
      </c>
      <c r="E204" s="16">
        <f t="shared" si="23"/>
        <v>8.0192461908580592E-4</v>
      </c>
      <c r="F204" s="16">
        <f t="shared" si="24"/>
        <v>9.0225563909774441E-3</v>
      </c>
      <c r="G204" s="16">
        <f t="shared" si="26"/>
        <v>5</v>
      </c>
      <c r="H204" s="16">
        <f t="shared" si="25"/>
        <v>4.0096230954290296E-3</v>
      </c>
    </row>
    <row r="205" spans="1:8" x14ac:dyDescent="0.2">
      <c r="A205" s="13"/>
      <c r="B205" s="14" t="s">
        <v>188</v>
      </c>
      <c r="C205" s="15">
        <v>2</v>
      </c>
      <c r="D205" s="15">
        <v>3</v>
      </c>
      <c r="E205" s="16">
        <f t="shared" ref="E205:E236" si="27">+IF(C205=0,"",C205/C$173)</f>
        <v>1.6038492381716118E-3</v>
      </c>
      <c r="F205" s="16">
        <f t="shared" ref="F205:F236" si="28">+IF(D205=0,"",D205/D$173)</f>
        <v>4.5112781954887221E-3</v>
      </c>
      <c r="G205" s="16">
        <f t="shared" si="26"/>
        <v>0.5</v>
      </c>
      <c r="H205" s="16">
        <f t="shared" ref="H205:H236" si="29">+IF(OR(AND(E205=""),(G205="")),"",E205*G205)</f>
        <v>8.0192461908580592E-4</v>
      </c>
    </row>
    <row r="206" spans="1:8" x14ac:dyDescent="0.2">
      <c r="A206" s="13"/>
      <c r="B206" s="14" t="s">
        <v>189</v>
      </c>
      <c r="C206" s="15">
        <v>0</v>
      </c>
      <c r="D206" s="15">
        <v>2</v>
      </c>
      <c r="E206" s="16" t="str">
        <f t="shared" si="27"/>
        <v/>
      </c>
      <c r="F206" s="16">
        <f t="shared" si="28"/>
        <v>3.0075187969924814E-3</v>
      </c>
      <c r="G206" s="16">
        <f t="shared" ref="G206:G237" si="30">+IF(AND(C206=0,D206=0)," ",IF(C206=0,1,IF(D206=0,-1,(D206-C206)/C206)))</f>
        <v>1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8</v>
      </c>
      <c r="D208" s="15">
        <v>2</v>
      </c>
      <c r="E208" s="16">
        <f t="shared" si="27"/>
        <v>6.4153969526864474E-3</v>
      </c>
      <c r="F208" s="16">
        <f t="shared" si="28"/>
        <v>3.0075187969924814E-3</v>
      </c>
      <c r="G208" s="16">
        <f t="shared" si="30"/>
        <v>-0.75</v>
      </c>
      <c r="H208" s="16">
        <f t="shared" si="29"/>
        <v>-4.8115477145148355E-3</v>
      </c>
    </row>
    <row r="209" spans="1:8" x14ac:dyDescent="0.2">
      <c r="A209" s="13"/>
      <c r="B209" s="14" t="s">
        <v>192</v>
      </c>
      <c r="C209" s="15">
        <v>26</v>
      </c>
      <c r="D209" s="15">
        <v>4</v>
      </c>
      <c r="E209" s="16">
        <f t="shared" si="27"/>
        <v>2.0850040096230954E-2</v>
      </c>
      <c r="F209" s="16">
        <f t="shared" si="28"/>
        <v>6.0150375939849628E-3</v>
      </c>
      <c r="G209" s="16">
        <f t="shared" si="30"/>
        <v>-0.84615384615384615</v>
      </c>
      <c r="H209" s="16">
        <f t="shared" si="29"/>
        <v>-1.764234161988773E-2</v>
      </c>
    </row>
    <row r="210" spans="1:8" x14ac:dyDescent="0.2">
      <c r="A210" s="13"/>
      <c r="B210" s="14" t="s">
        <v>193</v>
      </c>
      <c r="C210" s="15">
        <v>0</v>
      </c>
      <c r="D210" s="15">
        <v>3</v>
      </c>
      <c r="E210" s="16" t="str">
        <f t="shared" si="27"/>
        <v/>
      </c>
      <c r="F210" s="16">
        <f t="shared" si="28"/>
        <v>4.5112781954887221E-3</v>
      </c>
      <c r="G210" s="16">
        <f t="shared" si="30"/>
        <v>1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1</v>
      </c>
      <c r="D211" s="15">
        <v>0</v>
      </c>
      <c r="E211" s="16">
        <f t="shared" si="27"/>
        <v>8.0192461908580592E-4</v>
      </c>
      <c r="F211" s="16" t="str">
        <f t="shared" si="28"/>
        <v/>
      </c>
      <c r="G211" s="16">
        <f t="shared" si="30"/>
        <v>-1</v>
      </c>
      <c r="H211" s="16">
        <f t="shared" si="29"/>
        <v>-8.0192461908580592E-4</v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18</v>
      </c>
      <c r="D213" s="15">
        <v>25</v>
      </c>
      <c r="E213" s="16">
        <f t="shared" si="27"/>
        <v>1.4434643143544507E-2</v>
      </c>
      <c r="F213" s="16">
        <f t="shared" si="28"/>
        <v>3.7593984962406013E-2</v>
      </c>
      <c r="G213" s="16">
        <f t="shared" si="30"/>
        <v>0.3888888888888889</v>
      </c>
      <c r="H213" s="16">
        <f t="shared" si="29"/>
        <v>5.6134723336006415E-3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1</v>
      </c>
      <c r="D216" s="15">
        <v>0</v>
      </c>
      <c r="E216" s="16">
        <f t="shared" si="27"/>
        <v>8.0192461908580592E-4</v>
      </c>
      <c r="F216" s="16" t="str">
        <f t="shared" si="28"/>
        <v/>
      </c>
      <c r="G216" s="16">
        <f t="shared" si="30"/>
        <v>-1</v>
      </c>
      <c r="H216" s="16">
        <f t="shared" si="29"/>
        <v>-8.0192461908580592E-4</v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3</v>
      </c>
      <c r="E218" s="16" t="str">
        <f t="shared" si="27"/>
        <v/>
      </c>
      <c r="F218" s="16">
        <f t="shared" si="28"/>
        <v>4.5112781954887221E-3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1</v>
      </c>
      <c r="E219" s="16" t="str">
        <f t="shared" si="27"/>
        <v/>
      </c>
      <c r="F219" s="16">
        <f t="shared" si="28"/>
        <v>1.5037593984962407E-3</v>
      </c>
      <c r="G219" s="16">
        <f t="shared" si="30"/>
        <v>1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234</v>
      </c>
      <c r="D225" s="15">
        <v>13</v>
      </c>
      <c r="E225" s="16">
        <f t="shared" si="27"/>
        <v>0.18765036086607859</v>
      </c>
      <c r="F225" s="16">
        <f t="shared" si="28"/>
        <v>1.9548872180451128E-2</v>
      </c>
      <c r="G225" s="16">
        <f t="shared" si="30"/>
        <v>-0.94444444444444442</v>
      </c>
      <c r="H225" s="16">
        <f t="shared" si="29"/>
        <v>-0.1772253408179631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2</v>
      </c>
      <c r="E232" s="16" t="str">
        <f t="shared" si="27"/>
        <v/>
      </c>
      <c r="F232" s="16">
        <f t="shared" si="28"/>
        <v>3.0075187969924814E-3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1</v>
      </c>
      <c r="D234" s="15">
        <v>0</v>
      </c>
      <c r="E234" s="16">
        <f t="shared" si="27"/>
        <v>8.0192461908580592E-4</v>
      </c>
      <c r="F234" s="16" t="str">
        <f t="shared" si="28"/>
        <v/>
      </c>
      <c r="G234" s="16">
        <f t="shared" si="30"/>
        <v>-1</v>
      </c>
      <c r="H234" s="16">
        <f t="shared" si="29"/>
        <v>-8.0192461908580592E-4</v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2</v>
      </c>
      <c r="D236" s="15">
        <v>0</v>
      </c>
      <c r="E236" s="16">
        <f t="shared" si="27"/>
        <v>1.6038492381716118E-3</v>
      </c>
      <c r="F236" s="16" t="str">
        <f t="shared" si="28"/>
        <v/>
      </c>
      <c r="G236" s="16">
        <f t="shared" si="30"/>
        <v>-1</v>
      </c>
      <c r="H236" s="16">
        <f t="shared" si="29"/>
        <v>-1.6038492381716118E-3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20</v>
      </c>
      <c r="D238" s="15">
        <v>5</v>
      </c>
      <c r="E238" s="16">
        <f t="shared" si="31"/>
        <v>1.6038492381716118E-2</v>
      </c>
      <c r="F238" s="16">
        <f t="shared" si="32"/>
        <v>7.5187969924812026E-3</v>
      </c>
      <c r="G238" s="16">
        <f t="shared" ref="G238:G269" si="34">+IF(AND(C238=0,D238=0)," ",IF(C238=0,1,IF(D238=0,-1,(D238-C238)/C238)))</f>
        <v>-0.75</v>
      </c>
      <c r="H238" s="16">
        <f t="shared" si="33"/>
        <v>-1.2028869286287089E-2</v>
      </c>
    </row>
    <row r="239" spans="1:8" x14ac:dyDescent="0.2">
      <c r="A239" s="13"/>
      <c r="B239" s="14" t="s">
        <v>222</v>
      </c>
      <c r="C239" s="15">
        <v>2</v>
      </c>
      <c r="D239" s="15">
        <v>0</v>
      </c>
      <c r="E239" s="16">
        <f t="shared" si="31"/>
        <v>1.6038492381716118E-3</v>
      </c>
      <c r="F239" s="16" t="str">
        <f t="shared" si="32"/>
        <v/>
      </c>
      <c r="G239" s="16">
        <f t="shared" si="34"/>
        <v>-1</v>
      </c>
      <c r="H239" s="16">
        <f t="shared" si="33"/>
        <v>-1.6038492381716118E-3</v>
      </c>
    </row>
    <row r="240" spans="1:8" ht="25.5" x14ac:dyDescent="0.2">
      <c r="A240" s="13"/>
      <c r="B240" s="14" t="s">
        <v>223</v>
      </c>
      <c r="C240" s="15">
        <v>1</v>
      </c>
      <c r="D240" s="15">
        <v>2</v>
      </c>
      <c r="E240" s="16">
        <f t="shared" si="31"/>
        <v>8.0192461908580592E-4</v>
      </c>
      <c r="F240" s="16">
        <f t="shared" si="32"/>
        <v>3.0075187969924814E-3</v>
      </c>
      <c r="G240" s="16">
        <f t="shared" si="34"/>
        <v>1</v>
      </c>
      <c r="H240" s="16">
        <f t="shared" si="33"/>
        <v>8.0192461908580592E-4</v>
      </c>
    </row>
    <row r="241" spans="1:8" x14ac:dyDescent="0.2">
      <c r="A241" s="13"/>
      <c r="B241" s="14" t="s">
        <v>224</v>
      </c>
      <c r="C241" s="15">
        <v>3</v>
      </c>
      <c r="D241" s="15">
        <v>30</v>
      </c>
      <c r="E241" s="16">
        <f t="shared" si="31"/>
        <v>2.4057738572574178E-3</v>
      </c>
      <c r="F241" s="16">
        <f t="shared" si="32"/>
        <v>4.5112781954887216E-2</v>
      </c>
      <c r="G241" s="16">
        <f t="shared" si="34"/>
        <v>9</v>
      </c>
      <c r="H241" s="16">
        <f t="shared" si="33"/>
        <v>2.165196471531676E-2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3</v>
      </c>
      <c r="E243" s="16" t="str">
        <f t="shared" si="31"/>
        <v/>
      </c>
      <c r="F243" s="16">
        <f t="shared" si="32"/>
        <v>4.5112781954887221E-3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1</v>
      </c>
      <c r="D244" s="15">
        <v>7</v>
      </c>
      <c r="E244" s="16">
        <f t="shared" si="31"/>
        <v>8.0192461908580592E-4</v>
      </c>
      <c r="F244" s="16">
        <f t="shared" si="32"/>
        <v>1.0526315789473684E-2</v>
      </c>
      <c r="G244" s="16">
        <f t="shared" si="34"/>
        <v>6</v>
      </c>
      <c r="H244" s="16">
        <f t="shared" si="33"/>
        <v>4.8115477145148355E-3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1</v>
      </c>
      <c r="E248" s="16" t="str">
        <f t="shared" si="31"/>
        <v/>
      </c>
      <c r="F248" s="16">
        <f t="shared" si="32"/>
        <v>1.5037593984962407E-3</v>
      </c>
      <c r="G248" s="16">
        <f t="shared" si="34"/>
        <v>1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23</v>
      </c>
      <c r="D249" s="15">
        <v>0</v>
      </c>
      <c r="E249" s="16">
        <f t="shared" si="31"/>
        <v>1.8444266238973536E-2</v>
      </c>
      <c r="F249" s="16" t="str">
        <f t="shared" si="32"/>
        <v/>
      </c>
      <c r="G249" s="16">
        <f t="shared" si="34"/>
        <v>-1</v>
      </c>
      <c r="H249" s="16">
        <f t="shared" si="33"/>
        <v>-1.8444266238973536E-2</v>
      </c>
    </row>
    <row r="250" spans="1:8" x14ac:dyDescent="0.2">
      <c r="A250" s="13"/>
      <c r="B250" s="14" t="s">
        <v>233</v>
      </c>
      <c r="C250" s="15">
        <v>0</v>
      </c>
      <c r="D250" s="15">
        <v>1</v>
      </c>
      <c r="E250" s="16" t="str">
        <f t="shared" si="31"/>
        <v/>
      </c>
      <c r="F250" s="16">
        <f t="shared" si="32"/>
        <v>1.5037593984962407E-3</v>
      </c>
      <c r="G250" s="16">
        <f t="shared" si="34"/>
        <v>1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1</v>
      </c>
      <c r="E252" s="16" t="str">
        <f t="shared" si="31"/>
        <v/>
      </c>
      <c r="F252" s="16">
        <f t="shared" si="32"/>
        <v>1.5037593984962407E-3</v>
      </c>
      <c r="G252" s="16">
        <f t="shared" si="34"/>
        <v>1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2</v>
      </c>
      <c r="D253" s="15">
        <v>0</v>
      </c>
      <c r="E253" s="16">
        <f t="shared" si="31"/>
        <v>1.6038492381716118E-3</v>
      </c>
      <c r="F253" s="16" t="str">
        <f t="shared" si="32"/>
        <v/>
      </c>
      <c r="G253" s="16">
        <f t="shared" si="34"/>
        <v>-1</v>
      </c>
      <c r="H253" s="16">
        <f t="shared" si="33"/>
        <v>-1.6038492381716118E-3</v>
      </c>
    </row>
    <row r="254" spans="1:8" x14ac:dyDescent="0.2">
      <c r="A254" s="13"/>
      <c r="B254" s="14" t="s">
        <v>237</v>
      </c>
      <c r="C254" s="15">
        <v>0</v>
      </c>
      <c r="D254" s="15">
        <v>2</v>
      </c>
      <c r="E254" s="16" t="str">
        <f t="shared" si="31"/>
        <v/>
      </c>
      <c r="F254" s="16">
        <f t="shared" si="32"/>
        <v>3.0075187969924814E-3</v>
      </c>
      <c r="G254" s="16">
        <f t="shared" si="34"/>
        <v>1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1</v>
      </c>
      <c r="D255" s="15">
        <v>0</v>
      </c>
      <c r="E255" s="16">
        <f t="shared" si="31"/>
        <v>8.0192461908580592E-4</v>
      </c>
      <c r="F255" s="16" t="str">
        <f t="shared" si="32"/>
        <v/>
      </c>
      <c r="G255" s="16">
        <f t="shared" si="34"/>
        <v>-1</v>
      </c>
      <c r="H255" s="16">
        <f t="shared" si="33"/>
        <v>-8.0192461908580592E-4</v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1</v>
      </c>
      <c r="E258" s="16" t="str">
        <f t="shared" si="31"/>
        <v/>
      </c>
      <c r="F258" s="16">
        <f t="shared" si="32"/>
        <v>1.5037593984962407E-3</v>
      </c>
      <c r="G258" s="16">
        <f t="shared" si="34"/>
        <v>1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7</v>
      </c>
      <c r="D259" s="15">
        <v>5</v>
      </c>
      <c r="E259" s="16">
        <f t="shared" si="31"/>
        <v>5.6134723336006415E-3</v>
      </c>
      <c r="F259" s="16">
        <f t="shared" si="32"/>
        <v>7.5187969924812026E-3</v>
      </c>
      <c r="G259" s="16">
        <f t="shared" si="34"/>
        <v>-0.2857142857142857</v>
      </c>
      <c r="H259" s="16">
        <f t="shared" si="33"/>
        <v>-1.6038492381716118E-3</v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1</v>
      </c>
      <c r="D262" s="15">
        <v>1</v>
      </c>
      <c r="E262" s="16">
        <f t="shared" si="31"/>
        <v>8.0192461908580592E-4</v>
      </c>
      <c r="F262" s="16">
        <f t="shared" si="32"/>
        <v>1.5037593984962407E-3</v>
      </c>
      <c r="G262" s="16">
        <f t="shared" si="34"/>
        <v>0</v>
      </c>
      <c r="H262" s="16">
        <f t="shared" si="33"/>
        <v>0</v>
      </c>
    </row>
    <row r="263" spans="1:8" x14ac:dyDescent="0.2">
      <c r="A263" s="13"/>
      <c r="B263" s="14" t="s">
        <v>245</v>
      </c>
      <c r="C263" s="15">
        <v>1</v>
      </c>
      <c r="D263" s="15">
        <v>1</v>
      </c>
      <c r="E263" s="16">
        <f t="shared" si="31"/>
        <v>8.0192461908580592E-4</v>
      </c>
      <c r="F263" s="16">
        <f t="shared" si="32"/>
        <v>1.5037593984962407E-3</v>
      </c>
      <c r="G263" s="16">
        <f t="shared" si="34"/>
        <v>0</v>
      </c>
      <c r="H263" s="16">
        <f t="shared" si="33"/>
        <v>0</v>
      </c>
    </row>
    <row r="264" spans="1:8" x14ac:dyDescent="0.2">
      <c r="A264" s="13"/>
      <c r="B264" s="14" t="s">
        <v>246</v>
      </c>
      <c r="C264" s="15">
        <v>3</v>
      </c>
      <c r="D264" s="15">
        <v>6</v>
      </c>
      <c r="E264" s="16">
        <f t="shared" si="31"/>
        <v>2.4057738572574178E-3</v>
      </c>
      <c r="F264" s="16">
        <f t="shared" si="32"/>
        <v>9.0225563909774441E-3</v>
      </c>
      <c r="G264" s="16">
        <f t="shared" si="34"/>
        <v>1</v>
      </c>
      <c r="H264" s="16">
        <f t="shared" si="33"/>
        <v>2.4057738572574178E-3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1</v>
      </c>
      <c r="E266" s="16" t="str">
        <f t="shared" si="31"/>
        <v/>
      </c>
      <c r="F266" s="16">
        <f t="shared" si="32"/>
        <v>1.5037593984962407E-3</v>
      </c>
      <c r="G266" s="16">
        <f t="shared" si="34"/>
        <v>1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1</v>
      </c>
      <c r="D270" s="15">
        <v>0</v>
      </c>
      <c r="E270" s="16">
        <f t="shared" si="35"/>
        <v>8.0192461908580592E-4</v>
      </c>
      <c r="F270" s="16" t="str">
        <f t="shared" si="36"/>
        <v/>
      </c>
      <c r="G270" s="16">
        <f t="shared" ref="G270:G301" si="38">+IF(AND(C270=0,D270=0)," ",IF(C270=0,1,IF(D270=0,-1,(D270-C270)/C270)))</f>
        <v>-1</v>
      </c>
      <c r="H270" s="16">
        <f t="shared" si="37"/>
        <v>-8.0192461908580592E-4</v>
      </c>
    </row>
    <row r="271" spans="1:8" x14ac:dyDescent="0.2">
      <c r="A271" s="13"/>
      <c r="B271" s="14" t="s">
        <v>253</v>
      </c>
      <c r="C271" s="15">
        <v>7</v>
      </c>
      <c r="D271" s="15">
        <v>21</v>
      </c>
      <c r="E271" s="16">
        <f t="shared" si="35"/>
        <v>5.6134723336006415E-3</v>
      </c>
      <c r="F271" s="16">
        <f t="shared" si="36"/>
        <v>3.1578947368421054E-2</v>
      </c>
      <c r="G271" s="16">
        <f t="shared" si="38"/>
        <v>2</v>
      </c>
      <c r="H271" s="16">
        <f t="shared" si="37"/>
        <v>1.1226944667201283E-2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2</v>
      </c>
      <c r="D275" s="15">
        <v>0</v>
      </c>
      <c r="E275" s="16">
        <f t="shared" si="35"/>
        <v>1.6038492381716118E-3</v>
      </c>
      <c r="F275" s="16" t="str">
        <f t="shared" si="36"/>
        <v/>
      </c>
      <c r="G275" s="16">
        <f t="shared" si="38"/>
        <v>-1</v>
      </c>
      <c r="H275" s="16">
        <f t="shared" si="37"/>
        <v>-1.6038492381716118E-3</v>
      </c>
    </row>
    <row r="276" spans="1:8" ht="25.5" x14ac:dyDescent="0.2">
      <c r="A276" s="13"/>
      <c r="B276" s="14" t="s">
        <v>258</v>
      </c>
      <c r="C276" s="15">
        <v>7</v>
      </c>
      <c r="D276" s="15">
        <v>7</v>
      </c>
      <c r="E276" s="16">
        <f t="shared" si="35"/>
        <v>5.6134723336006415E-3</v>
      </c>
      <c r="F276" s="16">
        <f t="shared" si="36"/>
        <v>1.0526315789473684E-2</v>
      </c>
      <c r="G276" s="16">
        <f t="shared" si="38"/>
        <v>0</v>
      </c>
      <c r="H276" s="16">
        <f t="shared" si="37"/>
        <v>0</v>
      </c>
    </row>
    <row r="277" spans="1:8" x14ac:dyDescent="0.2">
      <c r="A277" s="13"/>
      <c r="B277" s="14" t="s">
        <v>259</v>
      </c>
      <c r="C277" s="15">
        <v>2</v>
      </c>
      <c r="D277" s="15">
        <v>1</v>
      </c>
      <c r="E277" s="16">
        <f t="shared" si="35"/>
        <v>1.6038492381716118E-3</v>
      </c>
      <c r="F277" s="16">
        <f t="shared" si="36"/>
        <v>1.5037593984962407E-3</v>
      </c>
      <c r="G277" s="16">
        <f t="shared" si="38"/>
        <v>-0.5</v>
      </c>
      <c r="H277" s="16">
        <f t="shared" si="37"/>
        <v>-8.0192461908580592E-4</v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1</v>
      </c>
      <c r="E280" s="16" t="str">
        <f t="shared" si="35"/>
        <v/>
      </c>
      <c r="F280" s="16">
        <f t="shared" si="36"/>
        <v>1.5037593984962407E-3</v>
      </c>
      <c r="G280" s="16">
        <f t="shared" si="38"/>
        <v>1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1</v>
      </c>
      <c r="E282" s="16" t="str">
        <f t="shared" si="35"/>
        <v/>
      </c>
      <c r="F282" s="16">
        <f t="shared" si="36"/>
        <v>1.5037593984962407E-3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2</v>
      </c>
      <c r="E283" s="16" t="str">
        <f t="shared" si="35"/>
        <v/>
      </c>
      <c r="F283" s="16">
        <f t="shared" si="36"/>
        <v>3.0075187969924814E-3</v>
      </c>
      <c r="G283" s="16">
        <f t="shared" si="38"/>
        <v>1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10</v>
      </c>
      <c r="D286" s="15">
        <v>4</v>
      </c>
      <c r="E286" s="16">
        <f t="shared" si="35"/>
        <v>8.0192461908580592E-3</v>
      </c>
      <c r="F286" s="16">
        <f t="shared" si="36"/>
        <v>6.0150375939849628E-3</v>
      </c>
      <c r="G286" s="16">
        <f t="shared" si="38"/>
        <v>-0.6</v>
      </c>
      <c r="H286" s="16">
        <f t="shared" si="37"/>
        <v>-4.8115477145148355E-3</v>
      </c>
    </row>
    <row r="287" spans="1:8" x14ac:dyDescent="0.2">
      <c r="A287" s="13"/>
      <c r="B287" s="14" t="s">
        <v>269</v>
      </c>
      <c r="C287" s="15">
        <v>1</v>
      </c>
      <c r="D287" s="15">
        <v>2</v>
      </c>
      <c r="E287" s="16">
        <f t="shared" si="35"/>
        <v>8.0192461908580592E-4</v>
      </c>
      <c r="F287" s="16">
        <f t="shared" si="36"/>
        <v>3.0075187969924814E-3</v>
      </c>
      <c r="G287" s="16">
        <f t="shared" si="38"/>
        <v>1</v>
      </c>
      <c r="H287" s="16">
        <f t="shared" si="37"/>
        <v>8.0192461908580592E-4</v>
      </c>
    </row>
    <row r="288" spans="1:8" x14ac:dyDescent="0.2">
      <c r="A288" s="13"/>
      <c r="B288" s="14" t="s">
        <v>270</v>
      </c>
      <c r="C288" s="15">
        <v>77</v>
      </c>
      <c r="D288" s="15">
        <v>15</v>
      </c>
      <c r="E288" s="16">
        <f t="shared" si="35"/>
        <v>6.1748195669607056E-2</v>
      </c>
      <c r="F288" s="16">
        <f t="shared" si="36"/>
        <v>2.2556390977443608E-2</v>
      </c>
      <c r="G288" s="16">
        <f t="shared" si="38"/>
        <v>-0.80519480519480524</v>
      </c>
      <c r="H288" s="16">
        <f t="shared" si="37"/>
        <v>-4.9719326383319967E-2</v>
      </c>
    </row>
    <row r="289" spans="1:8" x14ac:dyDescent="0.2">
      <c r="A289" s="13"/>
      <c r="B289" s="14" t="s">
        <v>271</v>
      </c>
      <c r="C289" s="15">
        <v>7</v>
      </c>
      <c r="D289" s="15">
        <v>17</v>
      </c>
      <c r="E289" s="16">
        <f t="shared" si="35"/>
        <v>5.6134723336006415E-3</v>
      </c>
      <c r="F289" s="16">
        <f t="shared" si="36"/>
        <v>2.5563909774436091E-2</v>
      </c>
      <c r="G289" s="16">
        <f t="shared" si="38"/>
        <v>1.4285714285714286</v>
      </c>
      <c r="H289" s="16">
        <f t="shared" si="37"/>
        <v>8.0192461908580592E-3</v>
      </c>
    </row>
    <row r="290" spans="1:8" x14ac:dyDescent="0.2">
      <c r="A290" s="13"/>
      <c r="B290" s="14" t="s">
        <v>272</v>
      </c>
      <c r="C290" s="15">
        <v>0</v>
      </c>
      <c r="D290" s="15">
        <v>2</v>
      </c>
      <c r="E290" s="16" t="str">
        <f t="shared" si="35"/>
        <v/>
      </c>
      <c r="F290" s="16">
        <f t="shared" si="36"/>
        <v>3.0075187969924814E-3</v>
      </c>
      <c r="G290" s="16">
        <f t="shared" si="38"/>
        <v>1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1</v>
      </c>
      <c r="E291" s="16" t="str">
        <f t="shared" si="35"/>
        <v/>
      </c>
      <c r="F291" s="16">
        <f t="shared" si="36"/>
        <v>1.5037593984962407E-3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2</v>
      </c>
      <c r="E293" s="16" t="str">
        <f t="shared" si="35"/>
        <v/>
      </c>
      <c r="F293" s="16">
        <f t="shared" si="36"/>
        <v>3.0075187969924814E-3</v>
      </c>
      <c r="G293" s="16">
        <f t="shared" si="38"/>
        <v>1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2</v>
      </c>
      <c r="D294" s="15">
        <v>4</v>
      </c>
      <c r="E294" s="16">
        <f t="shared" si="35"/>
        <v>1.6038492381716118E-3</v>
      </c>
      <c r="F294" s="16">
        <f t="shared" si="36"/>
        <v>6.0150375939849628E-3</v>
      </c>
      <c r="G294" s="16">
        <f t="shared" si="38"/>
        <v>1</v>
      </c>
      <c r="H294" s="16">
        <f t="shared" si="37"/>
        <v>1.6038492381716118E-3</v>
      </c>
    </row>
    <row r="295" spans="1:8" x14ac:dyDescent="0.2">
      <c r="A295" s="13"/>
      <c r="B295" s="14" t="s">
        <v>277</v>
      </c>
      <c r="C295" s="15">
        <v>1</v>
      </c>
      <c r="D295" s="15">
        <v>3</v>
      </c>
      <c r="E295" s="16">
        <f t="shared" si="35"/>
        <v>8.0192461908580592E-4</v>
      </c>
      <c r="F295" s="16">
        <f t="shared" si="36"/>
        <v>4.5112781954887221E-3</v>
      </c>
      <c r="G295" s="16">
        <f t="shared" si="38"/>
        <v>2</v>
      </c>
      <c r="H295" s="16">
        <f t="shared" si="37"/>
        <v>1.6038492381716118E-3</v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1</v>
      </c>
      <c r="D297" s="15">
        <v>2</v>
      </c>
      <c r="E297" s="16">
        <f t="shared" si="35"/>
        <v>8.0192461908580592E-4</v>
      </c>
      <c r="F297" s="16">
        <f t="shared" si="36"/>
        <v>3.0075187969924814E-3</v>
      </c>
      <c r="G297" s="16">
        <f t="shared" si="38"/>
        <v>1</v>
      </c>
      <c r="H297" s="16">
        <f t="shared" si="37"/>
        <v>8.0192461908580592E-4</v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20</v>
      </c>
      <c r="D300" s="15">
        <v>68</v>
      </c>
      <c r="E300" s="16">
        <f t="shared" si="35"/>
        <v>1.6038492381716118E-2</v>
      </c>
      <c r="F300" s="16">
        <f t="shared" si="36"/>
        <v>0.10225563909774436</v>
      </c>
      <c r="G300" s="16">
        <f t="shared" si="38"/>
        <v>2.4</v>
      </c>
      <c r="H300" s="16">
        <f t="shared" si="37"/>
        <v>3.8492381716118684E-2</v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1</v>
      </c>
      <c r="E302" s="16" t="str">
        <f t="shared" si="39"/>
        <v/>
      </c>
      <c r="F302" s="16">
        <f t="shared" si="40"/>
        <v>1.5037593984962407E-3</v>
      </c>
      <c r="G302" s="16">
        <f t="shared" ref="G302:G333" si="42">+IF(AND(C302=0,D302=0)," ",IF(C302=0,1,IF(D302=0,-1,(D302-C302)/C302)))</f>
        <v>1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1.5037593984962407E-3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29</v>
      </c>
      <c r="D305" s="15">
        <v>1</v>
      </c>
      <c r="E305" s="16">
        <f t="shared" si="39"/>
        <v>2.3255813953488372E-2</v>
      </c>
      <c r="F305" s="16">
        <f t="shared" si="40"/>
        <v>1.5037593984962407E-3</v>
      </c>
      <c r="G305" s="16">
        <f t="shared" si="42"/>
        <v>-0.96551724137931039</v>
      </c>
      <c r="H305" s="16">
        <f t="shared" si="41"/>
        <v>-2.2453889334402566E-2</v>
      </c>
    </row>
    <row r="306" spans="1:8" x14ac:dyDescent="0.2">
      <c r="A306" s="13"/>
      <c r="B306" s="14" t="s">
        <v>288</v>
      </c>
      <c r="C306" s="15">
        <v>9</v>
      </c>
      <c r="D306" s="15">
        <v>1</v>
      </c>
      <c r="E306" s="16">
        <f t="shared" si="39"/>
        <v>7.2173215717722533E-3</v>
      </c>
      <c r="F306" s="16">
        <f t="shared" si="40"/>
        <v>1.5037593984962407E-3</v>
      </c>
      <c r="G306" s="16">
        <f t="shared" si="42"/>
        <v>-0.88888888888888884</v>
      </c>
      <c r="H306" s="16">
        <f t="shared" si="41"/>
        <v>-6.4153969526864474E-3</v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383</v>
      </c>
      <c r="D308" s="15">
        <v>41</v>
      </c>
      <c r="E308" s="16">
        <f t="shared" si="39"/>
        <v>0.30713712910986368</v>
      </c>
      <c r="F308" s="16">
        <f t="shared" si="40"/>
        <v>6.1654135338345864E-2</v>
      </c>
      <c r="G308" s="16">
        <f t="shared" si="42"/>
        <v>-0.89295039164490864</v>
      </c>
      <c r="H308" s="16">
        <f t="shared" si="41"/>
        <v>-0.27425821972734565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25</v>
      </c>
      <c r="D310" s="15">
        <v>1</v>
      </c>
      <c r="E310" s="16">
        <f t="shared" si="39"/>
        <v>2.0048115477145148E-2</v>
      </c>
      <c r="F310" s="16">
        <f t="shared" si="40"/>
        <v>1.5037593984962407E-3</v>
      </c>
      <c r="G310" s="16">
        <f t="shared" si="42"/>
        <v>-0.96</v>
      </c>
      <c r="H310" s="16">
        <f t="shared" si="41"/>
        <v>-1.9246190858059342E-2</v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1</v>
      </c>
      <c r="D313" s="15">
        <v>0</v>
      </c>
      <c r="E313" s="16">
        <f t="shared" si="39"/>
        <v>8.0192461908580592E-4</v>
      </c>
      <c r="F313" s="16" t="str">
        <f t="shared" si="40"/>
        <v/>
      </c>
      <c r="G313" s="16">
        <f t="shared" si="42"/>
        <v>-1</v>
      </c>
      <c r="H313" s="16">
        <f t="shared" si="41"/>
        <v>-8.0192461908580592E-4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2</v>
      </c>
      <c r="D317" s="15">
        <v>0</v>
      </c>
      <c r="E317" s="16">
        <f t="shared" si="39"/>
        <v>1.6038492381716118E-3</v>
      </c>
      <c r="F317" s="16" t="str">
        <f t="shared" si="40"/>
        <v/>
      </c>
      <c r="G317" s="16">
        <f t="shared" si="42"/>
        <v>-1</v>
      </c>
      <c r="H317" s="16">
        <f t="shared" si="41"/>
        <v>-1.6038492381716118E-3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4</v>
      </c>
      <c r="D319" s="15">
        <v>3</v>
      </c>
      <c r="E319" s="16">
        <f t="shared" si="39"/>
        <v>3.2076984763432237E-3</v>
      </c>
      <c r="F319" s="16">
        <f t="shared" si="40"/>
        <v>4.5112781954887221E-3</v>
      </c>
      <c r="G319" s="16">
        <f t="shared" si="42"/>
        <v>-0.25</v>
      </c>
      <c r="H319" s="16">
        <f t="shared" si="41"/>
        <v>-8.0192461908580592E-4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1</v>
      </c>
      <c r="D321" s="15">
        <v>1</v>
      </c>
      <c r="E321" s="16">
        <f t="shared" si="39"/>
        <v>8.0192461908580592E-4</v>
      </c>
      <c r="F321" s="16">
        <f t="shared" si="40"/>
        <v>1.5037593984962407E-3</v>
      </c>
      <c r="G321" s="16">
        <f t="shared" si="42"/>
        <v>0</v>
      </c>
      <c r="H321" s="16">
        <f t="shared" si="41"/>
        <v>0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2</v>
      </c>
      <c r="D324" s="15">
        <v>0</v>
      </c>
      <c r="E324" s="16">
        <f t="shared" si="39"/>
        <v>1.6038492381716118E-3</v>
      </c>
      <c r="F324" s="16" t="str">
        <f t="shared" si="40"/>
        <v/>
      </c>
      <c r="G324" s="16">
        <f t="shared" si="42"/>
        <v>-1</v>
      </c>
      <c r="H324" s="16">
        <f t="shared" si="41"/>
        <v>-1.6038492381716118E-3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2</v>
      </c>
      <c r="D328" s="15">
        <v>39</v>
      </c>
      <c r="E328" s="16">
        <f t="shared" si="39"/>
        <v>1.6038492381716118E-3</v>
      </c>
      <c r="F328" s="16">
        <f t="shared" si="40"/>
        <v>5.8646616541353384E-2</v>
      </c>
      <c r="G328" s="16">
        <f t="shared" si="42"/>
        <v>18.5</v>
      </c>
      <c r="H328" s="16">
        <f t="shared" si="41"/>
        <v>2.9671210906174819E-2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1</v>
      </c>
      <c r="E330" s="16" t="str">
        <f t="shared" si="39"/>
        <v/>
      </c>
      <c r="F330" s="16">
        <f t="shared" si="40"/>
        <v>1.5037593984962407E-3</v>
      </c>
      <c r="G330" s="16">
        <f t="shared" si="42"/>
        <v>1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1.5037593984962407E-3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1</v>
      </c>
      <c r="E337" s="16" t="str">
        <f t="shared" si="43"/>
        <v/>
      </c>
      <c r="F337" s="16">
        <f t="shared" si="44"/>
        <v>1.5037593984962407E-3</v>
      </c>
      <c r="G337" s="16">
        <f t="shared" si="46"/>
        <v>1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1</v>
      </c>
      <c r="D341" s="15">
        <v>0</v>
      </c>
      <c r="E341" s="16">
        <f t="shared" si="43"/>
        <v>8.0192461908580592E-4</v>
      </c>
      <c r="F341" s="16" t="str">
        <f t="shared" si="44"/>
        <v/>
      </c>
      <c r="G341" s="16">
        <f t="shared" si="46"/>
        <v>-1</v>
      </c>
      <c r="H341" s="16">
        <f t="shared" si="45"/>
        <v>-8.0192461908580592E-4</v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1</v>
      </c>
      <c r="E343" s="16" t="str">
        <f t="shared" si="43"/>
        <v/>
      </c>
      <c r="F343" s="16">
        <f t="shared" si="44"/>
        <v>1.5037593984962407E-3</v>
      </c>
      <c r="G343" s="16">
        <f t="shared" si="46"/>
        <v>1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3187</v>
      </c>
      <c r="D349" s="18">
        <f>SUM(D350:D576)</f>
        <v>2993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-6.0872293693128333E-2</v>
      </c>
      <c r="H349" s="19">
        <f t="shared" ref="H349:H412" si="49">+IF(OR(AND(E349=""),(G349="")),"",E349*G349)</f>
        <v>-6.0872293693128333E-2</v>
      </c>
    </row>
    <row r="350" spans="1:8" x14ac:dyDescent="0.2">
      <c r="A350" s="13"/>
      <c r="B350" s="14" t="s">
        <v>326</v>
      </c>
      <c r="C350" s="15">
        <v>17</v>
      </c>
      <c r="D350" s="15">
        <v>14</v>
      </c>
      <c r="E350" s="16">
        <f t="shared" si="47"/>
        <v>5.3341700658926889E-3</v>
      </c>
      <c r="F350" s="16">
        <f t="shared" si="48"/>
        <v>4.6775810223855666E-3</v>
      </c>
      <c r="G350" s="16">
        <f t="shared" ref="G350:G413" si="50">+IF(AND(C350=0,D350=0)," ",IF(C350=0,1,IF(D350=0,-1,(D350-C350)/C350)))</f>
        <v>-0.17647058823529413</v>
      </c>
      <c r="H350" s="16">
        <f t="shared" si="49"/>
        <v>-9.4132412927518051E-4</v>
      </c>
    </row>
    <row r="351" spans="1:8" x14ac:dyDescent="0.2">
      <c r="A351" s="13"/>
      <c r="B351" s="14" t="s">
        <v>327</v>
      </c>
      <c r="C351" s="15">
        <v>4</v>
      </c>
      <c r="D351" s="15">
        <v>5</v>
      </c>
      <c r="E351" s="16">
        <f t="shared" si="47"/>
        <v>1.2550988390335738E-3</v>
      </c>
      <c r="F351" s="16">
        <f t="shared" si="48"/>
        <v>1.670564650851988E-3</v>
      </c>
      <c r="G351" s="16">
        <f t="shared" si="50"/>
        <v>0.25</v>
      </c>
      <c r="H351" s="16">
        <f t="shared" si="49"/>
        <v>3.1377470975839345E-4</v>
      </c>
    </row>
    <row r="352" spans="1:8" x14ac:dyDescent="0.2">
      <c r="A352" s="13"/>
      <c r="B352" s="14" t="s">
        <v>328</v>
      </c>
      <c r="C352" s="15">
        <v>0</v>
      </c>
      <c r="D352" s="15">
        <v>2</v>
      </c>
      <c r="E352" s="16" t="str">
        <f t="shared" si="47"/>
        <v/>
      </c>
      <c r="F352" s="16">
        <f t="shared" si="48"/>
        <v>6.6822586034079518E-4</v>
      </c>
      <c r="G352" s="16">
        <f t="shared" si="50"/>
        <v>1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1</v>
      </c>
      <c r="E354" s="16" t="str">
        <f t="shared" si="47"/>
        <v/>
      </c>
      <c r="F354" s="16">
        <f t="shared" si="48"/>
        <v>3.3411293017039759E-4</v>
      </c>
      <c r="G354" s="16">
        <f t="shared" si="50"/>
        <v>1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36</v>
      </c>
      <c r="D355" s="15">
        <v>118</v>
      </c>
      <c r="E355" s="16">
        <f t="shared" si="47"/>
        <v>1.1295889551302165E-2</v>
      </c>
      <c r="F355" s="16">
        <f t="shared" si="48"/>
        <v>3.9425325760106919E-2</v>
      </c>
      <c r="G355" s="16">
        <f t="shared" si="50"/>
        <v>2.2777777777777777</v>
      </c>
      <c r="H355" s="16">
        <f t="shared" si="49"/>
        <v>2.5729526200188264E-2</v>
      </c>
    </row>
    <row r="356" spans="1:8" x14ac:dyDescent="0.2">
      <c r="A356" s="13"/>
      <c r="B356" s="14" t="s">
        <v>332</v>
      </c>
      <c r="C356" s="15">
        <v>2</v>
      </c>
      <c r="D356" s="15">
        <v>6</v>
      </c>
      <c r="E356" s="16">
        <f t="shared" si="47"/>
        <v>6.275494195167869E-4</v>
      </c>
      <c r="F356" s="16">
        <f t="shared" si="48"/>
        <v>2.0046775810223854E-3</v>
      </c>
      <c r="G356" s="16">
        <f t="shared" si="50"/>
        <v>2</v>
      </c>
      <c r="H356" s="16">
        <f t="shared" si="49"/>
        <v>1.2550988390335738E-3</v>
      </c>
    </row>
    <row r="357" spans="1:8" x14ac:dyDescent="0.2">
      <c r="A357" s="13"/>
      <c r="B357" s="14" t="s">
        <v>333</v>
      </c>
      <c r="C357" s="15">
        <v>12</v>
      </c>
      <c r="D357" s="15">
        <v>3</v>
      </c>
      <c r="E357" s="16">
        <f t="shared" si="47"/>
        <v>3.7652965171007216E-3</v>
      </c>
      <c r="F357" s="16">
        <f t="shared" si="48"/>
        <v>1.0023387905111927E-3</v>
      </c>
      <c r="G357" s="16">
        <f t="shared" si="50"/>
        <v>-0.75</v>
      </c>
      <c r="H357" s="16">
        <f t="shared" si="49"/>
        <v>-2.8239723878255413E-3</v>
      </c>
    </row>
    <row r="358" spans="1:8" x14ac:dyDescent="0.2">
      <c r="A358" s="13"/>
      <c r="B358" s="14" t="s">
        <v>334</v>
      </c>
      <c r="C358" s="15">
        <v>2</v>
      </c>
      <c r="D358" s="15">
        <v>0</v>
      </c>
      <c r="E358" s="16">
        <f t="shared" si="47"/>
        <v>6.275494195167869E-4</v>
      </c>
      <c r="F358" s="16" t="str">
        <f t="shared" si="48"/>
        <v/>
      </c>
      <c r="G358" s="16">
        <f t="shared" si="50"/>
        <v>-1</v>
      </c>
      <c r="H358" s="16">
        <f t="shared" si="49"/>
        <v>-6.275494195167869E-4</v>
      </c>
    </row>
    <row r="359" spans="1:8" x14ac:dyDescent="0.2">
      <c r="A359" s="13"/>
      <c r="B359" s="14" t="s">
        <v>335</v>
      </c>
      <c r="C359" s="15">
        <v>1</v>
      </c>
      <c r="D359" s="15">
        <v>0</v>
      </c>
      <c r="E359" s="16">
        <f t="shared" si="47"/>
        <v>3.1377470975839345E-4</v>
      </c>
      <c r="F359" s="16" t="str">
        <f t="shared" si="48"/>
        <v/>
      </c>
      <c r="G359" s="16">
        <f t="shared" si="50"/>
        <v>-1</v>
      </c>
      <c r="H359" s="16">
        <f t="shared" si="49"/>
        <v>-3.1377470975839345E-4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49</v>
      </c>
      <c r="D361" s="15">
        <v>40</v>
      </c>
      <c r="E361" s="16">
        <f t="shared" si="47"/>
        <v>1.537496077816128E-2</v>
      </c>
      <c r="F361" s="16">
        <f t="shared" si="48"/>
        <v>1.3364517206815904E-2</v>
      </c>
      <c r="G361" s="16">
        <f t="shared" si="50"/>
        <v>-0.18367346938775511</v>
      </c>
      <c r="H361" s="16">
        <f t="shared" si="49"/>
        <v>-2.8239723878255413E-3</v>
      </c>
    </row>
    <row r="362" spans="1:8" x14ac:dyDescent="0.2">
      <c r="A362" s="13"/>
      <c r="B362" s="14" t="s">
        <v>338</v>
      </c>
      <c r="C362" s="15">
        <v>38</v>
      </c>
      <c r="D362" s="15">
        <v>71</v>
      </c>
      <c r="E362" s="16">
        <f t="shared" si="47"/>
        <v>1.1923438970818953E-2</v>
      </c>
      <c r="F362" s="16">
        <f t="shared" si="48"/>
        <v>2.3722018042098229E-2</v>
      </c>
      <c r="G362" s="16">
        <f t="shared" si="50"/>
        <v>0.86842105263157898</v>
      </c>
      <c r="H362" s="16">
        <f t="shared" si="49"/>
        <v>1.0354565422026986E-2</v>
      </c>
    </row>
    <row r="363" spans="1:8" x14ac:dyDescent="0.2">
      <c r="A363" s="13"/>
      <c r="B363" s="14" t="s">
        <v>339</v>
      </c>
      <c r="C363" s="15">
        <v>0</v>
      </c>
      <c r="D363" s="15">
        <v>1</v>
      </c>
      <c r="E363" s="16" t="str">
        <f t="shared" si="47"/>
        <v/>
      </c>
      <c r="F363" s="16">
        <f t="shared" si="48"/>
        <v>3.3411293017039759E-4</v>
      </c>
      <c r="G363" s="16">
        <f t="shared" si="50"/>
        <v>1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8</v>
      </c>
      <c r="D364" s="15">
        <v>1</v>
      </c>
      <c r="E364" s="16">
        <f t="shared" si="47"/>
        <v>2.5101976780671476E-3</v>
      </c>
      <c r="F364" s="16">
        <f t="shared" si="48"/>
        <v>3.3411293017039759E-4</v>
      </c>
      <c r="G364" s="16">
        <f t="shared" si="50"/>
        <v>-0.875</v>
      </c>
      <c r="H364" s="16">
        <f t="shared" si="49"/>
        <v>-2.1964229683087543E-3</v>
      </c>
    </row>
    <row r="365" spans="1:8" x14ac:dyDescent="0.2">
      <c r="A365" s="13"/>
      <c r="B365" s="14" t="s">
        <v>341</v>
      </c>
      <c r="C365" s="15">
        <v>12</v>
      </c>
      <c r="D365" s="15">
        <v>8</v>
      </c>
      <c r="E365" s="16">
        <f t="shared" si="47"/>
        <v>3.7652965171007216E-3</v>
      </c>
      <c r="F365" s="16">
        <f t="shared" si="48"/>
        <v>2.6729034413631807E-3</v>
      </c>
      <c r="G365" s="16">
        <f t="shared" si="50"/>
        <v>-0.33333333333333331</v>
      </c>
      <c r="H365" s="16">
        <f t="shared" si="49"/>
        <v>-1.2550988390335738E-3</v>
      </c>
    </row>
    <row r="366" spans="1:8" x14ac:dyDescent="0.2">
      <c r="A366" s="13"/>
      <c r="B366" s="14" t="s">
        <v>342</v>
      </c>
      <c r="C366" s="15">
        <v>2</v>
      </c>
      <c r="D366" s="15">
        <v>2</v>
      </c>
      <c r="E366" s="16">
        <f t="shared" si="47"/>
        <v>6.275494195167869E-4</v>
      </c>
      <c r="F366" s="16">
        <f t="shared" si="48"/>
        <v>6.6822586034079518E-4</v>
      </c>
      <c r="G366" s="16">
        <f t="shared" si="50"/>
        <v>0</v>
      </c>
      <c r="H366" s="16">
        <f t="shared" si="49"/>
        <v>0</v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937</v>
      </c>
      <c r="D369" s="15">
        <v>1554</v>
      </c>
      <c r="E369" s="16">
        <f t="shared" si="47"/>
        <v>0.29400690304361471</v>
      </c>
      <c r="F369" s="16">
        <f t="shared" si="48"/>
        <v>0.51921149348479789</v>
      </c>
      <c r="G369" s="16">
        <f t="shared" si="50"/>
        <v>0.65848452508004274</v>
      </c>
      <c r="H369" s="16">
        <f t="shared" si="49"/>
        <v>0.1935989959209288</v>
      </c>
    </row>
    <row r="370" spans="1:8" x14ac:dyDescent="0.2">
      <c r="A370" s="13"/>
      <c r="B370" s="14" t="s">
        <v>346</v>
      </c>
      <c r="C370" s="15">
        <v>1</v>
      </c>
      <c r="D370" s="15">
        <v>1</v>
      </c>
      <c r="E370" s="16">
        <f t="shared" si="47"/>
        <v>3.1377470975839345E-4</v>
      </c>
      <c r="F370" s="16">
        <f t="shared" si="48"/>
        <v>3.3411293017039759E-4</v>
      </c>
      <c r="G370" s="16">
        <f t="shared" si="50"/>
        <v>0</v>
      </c>
      <c r="H370" s="16">
        <f t="shared" si="49"/>
        <v>0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28</v>
      </c>
      <c r="D373" s="15">
        <v>66</v>
      </c>
      <c r="E373" s="16">
        <f t="shared" si="47"/>
        <v>8.7856918732350173E-3</v>
      </c>
      <c r="F373" s="16">
        <f t="shared" si="48"/>
        <v>2.2051453391246242E-2</v>
      </c>
      <c r="G373" s="16">
        <f t="shared" si="50"/>
        <v>1.3571428571428572</v>
      </c>
      <c r="H373" s="16">
        <f t="shared" si="49"/>
        <v>1.1923438970818953E-2</v>
      </c>
    </row>
    <row r="374" spans="1:8" x14ac:dyDescent="0.2">
      <c r="A374" s="13"/>
      <c r="B374" s="14" t="s">
        <v>350</v>
      </c>
      <c r="C374" s="15">
        <v>4</v>
      </c>
      <c r="D374" s="15">
        <v>4</v>
      </c>
      <c r="E374" s="16">
        <f t="shared" si="47"/>
        <v>1.2550988390335738E-3</v>
      </c>
      <c r="F374" s="16">
        <f t="shared" si="48"/>
        <v>1.3364517206815904E-3</v>
      </c>
      <c r="G374" s="16">
        <f t="shared" si="50"/>
        <v>0</v>
      </c>
      <c r="H374" s="16">
        <f t="shared" si="49"/>
        <v>0</v>
      </c>
    </row>
    <row r="375" spans="1:8" x14ac:dyDescent="0.2">
      <c r="A375" s="13"/>
      <c r="B375" s="14" t="s">
        <v>351</v>
      </c>
      <c r="C375" s="15">
        <v>1</v>
      </c>
      <c r="D375" s="15">
        <v>2</v>
      </c>
      <c r="E375" s="16">
        <f t="shared" si="47"/>
        <v>3.1377470975839345E-4</v>
      </c>
      <c r="F375" s="16">
        <f t="shared" si="48"/>
        <v>6.6822586034079518E-4</v>
      </c>
      <c r="G375" s="16">
        <f t="shared" si="50"/>
        <v>1</v>
      </c>
      <c r="H375" s="16">
        <f t="shared" si="49"/>
        <v>3.1377470975839345E-4</v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2</v>
      </c>
      <c r="E379" s="16" t="str">
        <f t="shared" si="47"/>
        <v/>
      </c>
      <c r="F379" s="16">
        <f t="shared" si="48"/>
        <v>6.6822586034079518E-4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10</v>
      </c>
      <c r="E380" s="16" t="str">
        <f t="shared" si="47"/>
        <v/>
      </c>
      <c r="F380" s="16">
        <f t="shared" si="48"/>
        <v>3.341129301703976E-3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</v>
      </c>
      <c r="D382" s="15">
        <v>2</v>
      </c>
      <c r="E382" s="16">
        <f t="shared" si="47"/>
        <v>3.1377470975839345E-4</v>
      </c>
      <c r="F382" s="16">
        <f t="shared" si="48"/>
        <v>6.6822586034079518E-4</v>
      </c>
      <c r="G382" s="16">
        <f t="shared" si="50"/>
        <v>1</v>
      </c>
      <c r="H382" s="16">
        <f t="shared" si="49"/>
        <v>3.1377470975839345E-4</v>
      </c>
    </row>
    <row r="383" spans="1:8" ht="25.5" x14ac:dyDescent="0.2">
      <c r="A383" s="13"/>
      <c r="B383" s="14" t="s">
        <v>359</v>
      </c>
      <c r="C383" s="15">
        <v>33</v>
      </c>
      <c r="D383" s="15">
        <v>39</v>
      </c>
      <c r="E383" s="16">
        <f t="shared" si="47"/>
        <v>1.0354565422026984E-2</v>
      </c>
      <c r="F383" s="16">
        <f t="shared" si="48"/>
        <v>1.3030404276645506E-2</v>
      </c>
      <c r="G383" s="16">
        <f t="shared" si="50"/>
        <v>0.18181818181818182</v>
      </c>
      <c r="H383" s="16">
        <f t="shared" si="49"/>
        <v>1.8826482585503608E-3</v>
      </c>
    </row>
    <row r="384" spans="1:8" x14ac:dyDescent="0.2">
      <c r="A384" s="13"/>
      <c r="B384" s="14" t="s">
        <v>360</v>
      </c>
      <c r="C384" s="15">
        <v>15</v>
      </c>
      <c r="D384" s="15">
        <v>212</v>
      </c>
      <c r="E384" s="16">
        <f t="shared" si="47"/>
        <v>4.7066206463759024E-3</v>
      </c>
      <c r="F384" s="16">
        <f t="shared" si="48"/>
        <v>7.0831941196124293E-2</v>
      </c>
      <c r="G384" s="16">
        <f t="shared" si="50"/>
        <v>13.133333333333333</v>
      </c>
      <c r="H384" s="16">
        <f t="shared" si="49"/>
        <v>6.1813617822403515E-2</v>
      </c>
    </row>
    <row r="385" spans="1:8" x14ac:dyDescent="0.2">
      <c r="A385" s="13"/>
      <c r="B385" s="14" t="s">
        <v>361</v>
      </c>
      <c r="C385" s="15">
        <v>1</v>
      </c>
      <c r="D385" s="15">
        <v>5</v>
      </c>
      <c r="E385" s="16">
        <f t="shared" si="47"/>
        <v>3.1377470975839345E-4</v>
      </c>
      <c r="F385" s="16">
        <f t="shared" si="48"/>
        <v>1.670564650851988E-3</v>
      </c>
      <c r="G385" s="16">
        <f t="shared" si="50"/>
        <v>4</v>
      </c>
      <c r="H385" s="16">
        <f t="shared" si="49"/>
        <v>1.2550988390335738E-3</v>
      </c>
    </row>
    <row r="386" spans="1:8" x14ac:dyDescent="0.2">
      <c r="A386" s="13"/>
      <c r="B386" s="14" t="s">
        <v>362</v>
      </c>
      <c r="C386" s="15">
        <v>7</v>
      </c>
      <c r="D386" s="15">
        <v>2</v>
      </c>
      <c r="E386" s="16">
        <f t="shared" si="47"/>
        <v>2.1964229683087543E-3</v>
      </c>
      <c r="F386" s="16">
        <f t="shared" si="48"/>
        <v>6.6822586034079518E-4</v>
      </c>
      <c r="G386" s="16">
        <f t="shared" si="50"/>
        <v>-0.7142857142857143</v>
      </c>
      <c r="H386" s="16">
        <f t="shared" si="49"/>
        <v>-1.5688735487919673E-3</v>
      </c>
    </row>
    <row r="387" spans="1:8" x14ac:dyDescent="0.2">
      <c r="A387" s="13"/>
      <c r="B387" s="14" t="s">
        <v>363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3.3411293017039759E-4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12</v>
      </c>
      <c r="D388" s="15">
        <v>11</v>
      </c>
      <c r="E388" s="16">
        <f t="shared" si="47"/>
        <v>3.7652965171007216E-3</v>
      </c>
      <c r="F388" s="16">
        <f t="shared" si="48"/>
        <v>3.6752422318743734E-3</v>
      </c>
      <c r="G388" s="16">
        <f t="shared" si="50"/>
        <v>-8.3333333333333329E-2</v>
      </c>
      <c r="H388" s="16">
        <f t="shared" si="49"/>
        <v>-3.1377470975839345E-4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6</v>
      </c>
      <c r="D391" s="15">
        <v>32</v>
      </c>
      <c r="E391" s="16">
        <f t="shared" si="47"/>
        <v>1.8826482585503608E-3</v>
      </c>
      <c r="F391" s="16">
        <f t="shared" si="48"/>
        <v>1.0691613765452723E-2</v>
      </c>
      <c r="G391" s="16">
        <f t="shared" si="50"/>
        <v>4.333333333333333</v>
      </c>
      <c r="H391" s="16">
        <f t="shared" si="49"/>
        <v>8.1581424537182298E-3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1</v>
      </c>
      <c r="E394" s="16" t="str">
        <f t="shared" si="47"/>
        <v/>
      </c>
      <c r="F394" s="16">
        <f t="shared" si="48"/>
        <v>3.3411293017039759E-4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131</v>
      </c>
      <c r="D395" s="15">
        <v>51</v>
      </c>
      <c r="E395" s="16">
        <f t="shared" si="47"/>
        <v>4.1104486978349543E-2</v>
      </c>
      <c r="F395" s="16">
        <f t="shared" si="48"/>
        <v>1.7039759438690277E-2</v>
      </c>
      <c r="G395" s="16">
        <f t="shared" si="50"/>
        <v>-0.61068702290076338</v>
      </c>
      <c r="H395" s="16">
        <f t="shared" si="49"/>
        <v>-2.5101976780671477E-2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24</v>
      </c>
      <c r="D397" s="15">
        <v>11</v>
      </c>
      <c r="E397" s="16">
        <f t="shared" si="47"/>
        <v>7.5305930342014432E-3</v>
      </c>
      <c r="F397" s="16">
        <f t="shared" si="48"/>
        <v>3.6752422318743734E-3</v>
      </c>
      <c r="G397" s="16">
        <f t="shared" si="50"/>
        <v>-0.54166666666666663</v>
      </c>
      <c r="H397" s="16">
        <f t="shared" si="49"/>
        <v>-4.0790712268591149E-3</v>
      </c>
    </row>
    <row r="398" spans="1:8" x14ac:dyDescent="0.2">
      <c r="A398" s="13"/>
      <c r="B398" s="14" t="s">
        <v>374</v>
      </c>
      <c r="C398" s="15">
        <v>815</v>
      </c>
      <c r="D398" s="15">
        <v>260</v>
      </c>
      <c r="E398" s="16">
        <f t="shared" si="47"/>
        <v>0.2557263884530907</v>
      </c>
      <c r="F398" s="16">
        <f t="shared" si="48"/>
        <v>8.6869361844303369E-2</v>
      </c>
      <c r="G398" s="16">
        <f t="shared" si="50"/>
        <v>-0.68098159509202449</v>
      </c>
      <c r="H398" s="16">
        <f t="shared" si="49"/>
        <v>-0.17414496391590839</v>
      </c>
    </row>
    <row r="399" spans="1:8" x14ac:dyDescent="0.2">
      <c r="A399" s="13"/>
      <c r="B399" s="14" t="s">
        <v>375</v>
      </c>
      <c r="C399" s="15">
        <v>6</v>
      </c>
      <c r="D399" s="15">
        <v>67</v>
      </c>
      <c r="E399" s="16">
        <f t="shared" si="47"/>
        <v>1.8826482585503608E-3</v>
      </c>
      <c r="F399" s="16">
        <f t="shared" si="48"/>
        <v>2.2385566321416639E-2</v>
      </c>
      <c r="G399" s="16">
        <f t="shared" si="50"/>
        <v>10.166666666666666</v>
      </c>
      <c r="H399" s="16">
        <f t="shared" si="49"/>
        <v>1.9140257295262E-2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1</v>
      </c>
      <c r="D401" s="15">
        <v>2</v>
      </c>
      <c r="E401" s="16">
        <f t="shared" si="47"/>
        <v>3.1377470975839345E-4</v>
      </c>
      <c r="F401" s="16">
        <f t="shared" si="48"/>
        <v>6.6822586034079518E-4</v>
      </c>
      <c r="G401" s="16">
        <f t="shared" si="50"/>
        <v>1</v>
      </c>
      <c r="H401" s="16">
        <f t="shared" si="49"/>
        <v>3.1377470975839345E-4</v>
      </c>
    </row>
    <row r="402" spans="1:8" ht="25.5" x14ac:dyDescent="0.2">
      <c r="A402" s="13"/>
      <c r="B402" s="14" t="s">
        <v>378</v>
      </c>
      <c r="C402" s="15">
        <v>5</v>
      </c>
      <c r="D402" s="15">
        <v>12</v>
      </c>
      <c r="E402" s="16">
        <f t="shared" si="47"/>
        <v>1.5688735487919673E-3</v>
      </c>
      <c r="F402" s="16">
        <f t="shared" si="48"/>
        <v>4.0093551620447709E-3</v>
      </c>
      <c r="G402" s="16">
        <f t="shared" si="50"/>
        <v>1.4</v>
      </c>
      <c r="H402" s="16">
        <f t="shared" si="49"/>
        <v>2.1964229683087539E-3</v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1</v>
      </c>
      <c r="D404" s="15">
        <v>1</v>
      </c>
      <c r="E404" s="16">
        <f t="shared" si="47"/>
        <v>3.1377470975839345E-4</v>
      </c>
      <c r="F404" s="16">
        <f t="shared" si="48"/>
        <v>3.3411293017039759E-4</v>
      </c>
      <c r="G404" s="16">
        <f t="shared" si="50"/>
        <v>0</v>
      </c>
      <c r="H404" s="16">
        <f t="shared" si="49"/>
        <v>0</v>
      </c>
    </row>
    <row r="405" spans="1:8" x14ac:dyDescent="0.2">
      <c r="A405" s="13"/>
      <c r="B405" s="14" t="s">
        <v>381</v>
      </c>
      <c r="C405" s="15">
        <v>1</v>
      </c>
      <c r="D405" s="15">
        <v>5</v>
      </c>
      <c r="E405" s="16">
        <f t="shared" si="47"/>
        <v>3.1377470975839345E-4</v>
      </c>
      <c r="F405" s="16">
        <f t="shared" si="48"/>
        <v>1.670564650851988E-3</v>
      </c>
      <c r="G405" s="16">
        <f t="shared" si="50"/>
        <v>4</v>
      </c>
      <c r="H405" s="16">
        <f t="shared" si="49"/>
        <v>1.2550988390335738E-3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7</v>
      </c>
      <c r="D408" s="15">
        <v>35</v>
      </c>
      <c r="E408" s="16">
        <f t="shared" si="47"/>
        <v>2.1964229683087543E-3</v>
      </c>
      <c r="F408" s="16">
        <f t="shared" si="48"/>
        <v>1.1693952555963916E-2</v>
      </c>
      <c r="G408" s="16">
        <f t="shared" si="50"/>
        <v>4</v>
      </c>
      <c r="H408" s="16">
        <f t="shared" si="49"/>
        <v>8.7856918732350173E-3</v>
      </c>
    </row>
    <row r="409" spans="1:8" x14ac:dyDescent="0.2">
      <c r="A409" s="13"/>
      <c r="B409" s="14" t="s">
        <v>385</v>
      </c>
      <c r="C409" s="15">
        <v>25</v>
      </c>
      <c r="D409" s="15">
        <v>1</v>
      </c>
      <c r="E409" s="16">
        <f t="shared" si="47"/>
        <v>7.8443677439598361E-3</v>
      </c>
      <c r="F409" s="16">
        <f t="shared" si="48"/>
        <v>3.3411293017039759E-4</v>
      </c>
      <c r="G409" s="16">
        <f t="shared" si="50"/>
        <v>-0.96</v>
      </c>
      <c r="H409" s="16">
        <f t="shared" si="49"/>
        <v>-7.5305930342014424E-3</v>
      </c>
    </row>
    <row r="410" spans="1:8" x14ac:dyDescent="0.2">
      <c r="A410" s="13"/>
      <c r="B410" s="14" t="s">
        <v>386</v>
      </c>
      <c r="C410" s="15">
        <v>15</v>
      </c>
      <c r="D410" s="15">
        <v>8</v>
      </c>
      <c r="E410" s="16">
        <f t="shared" si="47"/>
        <v>4.7066206463759024E-3</v>
      </c>
      <c r="F410" s="16">
        <f t="shared" si="48"/>
        <v>2.6729034413631807E-3</v>
      </c>
      <c r="G410" s="16">
        <f t="shared" si="50"/>
        <v>-0.46666666666666667</v>
      </c>
      <c r="H410" s="16">
        <f t="shared" si="49"/>
        <v>-2.1964229683087543E-3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4</v>
      </c>
      <c r="D412" s="15">
        <v>3</v>
      </c>
      <c r="E412" s="16">
        <f t="shared" si="47"/>
        <v>1.2550988390335738E-3</v>
      </c>
      <c r="F412" s="16">
        <f t="shared" si="48"/>
        <v>1.0023387905111927E-3</v>
      </c>
      <c r="G412" s="16">
        <f t="shared" si="50"/>
        <v>-0.25</v>
      </c>
      <c r="H412" s="16">
        <f t="shared" si="49"/>
        <v>-3.1377470975839345E-4</v>
      </c>
    </row>
    <row r="413" spans="1:8" x14ac:dyDescent="0.2">
      <c r="A413" s="13"/>
      <c r="B413" s="14" t="s">
        <v>389</v>
      </c>
      <c r="C413" s="15">
        <v>6</v>
      </c>
      <c r="D413" s="15">
        <v>3</v>
      </c>
      <c r="E413" s="16">
        <f t="shared" ref="E413:E476" si="51">+IF(C413=0,"",C413/C$349)</f>
        <v>1.8826482585503608E-3</v>
      </c>
      <c r="F413" s="16">
        <f t="shared" ref="F413:F476" si="52">+IF(D413=0,"",D413/D$349)</f>
        <v>1.0023387905111927E-3</v>
      </c>
      <c r="G413" s="16">
        <f t="shared" si="50"/>
        <v>-0.5</v>
      </c>
      <c r="H413" s="16">
        <f t="shared" ref="H413:H476" si="53">+IF(OR(AND(E413=""),(G413="")),"",E413*G413)</f>
        <v>-9.4132412927518041E-4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1</v>
      </c>
      <c r="E418" s="16" t="str">
        <f t="shared" si="51"/>
        <v/>
      </c>
      <c r="F418" s="16">
        <f t="shared" si="52"/>
        <v>3.3411293017039759E-4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2</v>
      </c>
      <c r="D419" s="15">
        <v>3</v>
      </c>
      <c r="E419" s="16">
        <f t="shared" si="51"/>
        <v>6.275494195167869E-4</v>
      </c>
      <c r="F419" s="16">
        <f t="shared" si="52"/>
        <v>1.0023387905111927E-3</v>
      </c>
      <c r="G419" s="16">
        <f t="shared" si="54"/>
        <v>0.5</v>
      </c>
      <c r="H419" s="16">
        <f t="shared" si="53"/>
        <v>3.1377470975839345E-4</v>
      </c>
    </row>
    <row r="420" spans="1:8" x14ac:dyDescent="0.2">
      <c r="A420" s="13"/>
      <c r="B420" s="14" t="s">
        <v>396</v>
      </c>
      <c r="C420" s="15">
        <v>182</v>
      </c>
      <c r="D420" s="15">
        <v>26</v>
      </c>
      <c r="E420" s="16">
        <f t="shared" si="51"/>
        <v>5.7106997176027609E-2</v>
      </c>
      <c r="F420" s="16">
        <f t="shared" si="52"/>
        <v>8.6869361844303366E-3</v>
      </c>
      <c r="G420" s="16">
        <f t="shared" si="54"/>
        <v>-0.8571428571428571</v>
      </c>
      <c r="H420" s="16">
        <f t="shared" si="53"/>
        <v>-4.8948854722309379E-2</v>
      </c>
    </row>
    <row r="421" spans="1:8" x14ac:dyDescent="0.2">
      <c r="A421" s="13"/>
      <c r="B421" s="14" t="s">
        <v>397</v>
      </c>
      <c r="C421" s="15">
        <v>0</v>
      </c>
      <c r="D421" s="15">
        <v>1</v>
      </c>
      <c r="E421" s="16" t="str">
        <f t="shared" si="51"/>
        <v/>
      </c>
      <c r="F421" s="16">
        <f t="shared" si="52"/>
        <v>3.3411293017039759E-4</v>
      </c>
      <c r="G421" s="16">
        <f t="shared" si="54"/>
        <v>1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3</v>
      </c>
      <c r="E422" s="16" t="str">
        <f t="shared" si="51"/>
        <v/>
      </c>
      <c r="F422" s="16">
        <f t="shared" si="52"/>
        <v>1.0023387905111927E-3</v>
      </c>
      <c r="G422" s="16">
        <f t="shared" si="54"/>
        <v>1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1</v>
      </c>
      <c r="D423" s="15">
        <v>1</v>
      </c>
      <c r="E423" s="16">
        <f t="shared" si="51"/>
        <v>3.1377470975839345E-4</v>
      </c>
      <c r="F423" s="16">
        <f t="shared" si="52"/>
        <v>3.3411293017039759E-4</v>
      </c>
      <c r="G423" s="16">
        <f t="shared" si="54"/>
        <v>0</v>
      </c>
      <c r="H423" s="16">
        <f t="shared" si="53"/>
        <v>0</v>
      </c>
    </row>
    <row r="424" spans="1:8" x14ac:dyDescent="0.2">
      <c r="A424" s="13"/>
      <c r="B424" s="14" t="s">
        <v>400</v>
      </c>
      <c r="C424" s="15">
        <v>26</v>
      </c>
      <c r="D424" s="15">
        <v>3</v>
      </c>
      <c r="E424" s="16">
        <f t="shared" si="51"/>
        <v>8.1581424537182298E-3</v>
      </c>
      <c r="F424" s="16">
        <f t="shared" si="52"/>
        <v>1.0023387905111927E-3</v>
      </c>
      <c r="G424" s="16">
        <f t="shared" si="54"/>
        <v>-0.88461538461538458</v>
      </c>
      <c r="H424" s="16">
        <f t="shared" si="53"/>
        <v>-7.2168183244430495E-3</v>
      </c>
    </row>
    <row r="425" spans="1:8" x14ac:dyDescent="0.2">
      <c r="A425" s="13"/>
      <c r="B425" s="14" t="s">
        <v>401</v>
      </c>
      <c r="C425" s="15">
        <v>0</v>
      </c>
      <c r="D425" s="15">
        <v>7</v>
      </c>
      <c r="E425" s="16" t="str">
        <f t="shared" si="51"/>
        <v/>
      </c>
      <c r="F425" s="16">
        <f t="shared" si="52"/>
        <v>2.3387905111927833E-3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3</v>
      </c>
      <c r="D428" s="15">
        <v>2</v>
      </c>
      <c r="E428" s="16">
        <f t="shared" si="51"/>
        <v>9.4132412927518041E-4</v>
      </c>
      <c r="F428" s="16">
        <f t="shared" si="52"/>
        <v>6.6822586034079518E-4</v>
      </c>
      <c r="G428" s="16">
        <f t="shared" si="54"/>
        <v>-0.33333333333333331</v>
      </c>
      <c r="H428" s="16">
        <f t="shared" si="53"/>
        <v>-3.1377470975839345E-4</v>
      </c>
    </row>
    <row r="429" spans="1:8" x14ac:dyDescent="0.2">
      <c r="A429" s="13"/>
      <c r="B429" s="14" t="s">
        <v>405</v>
      </c>
      <c r="C429" s="15">
        <v>2</v>
      </c>
      <c r="D429" s="15">
        <v>1</v>
      </c>
      <c r="E429" s="16">
        <f t="shared" si="51"/>
        <v>6.275494195167869E-4</v>
      </c>
      <c r="F429" s="16">
        <f t="shared" si="52"/>
        <v>3.3411293017039759E-4</v>
      </c>
      <c r="G429" s="16">
        <f t="shared" si="54"/>
        <v>-0.5</v>
      </c>
      <c r="H429" s="16">
        <f t="shared" si="53"/>
        <v>-3.1377470975839345E-4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2</v>
      </c>
      <c r="E432" s="16" t="str">
        <f t="shared" si="51"/>
        <v/>
      </c>
      <c r="F432" s="16">
        <f t="shared" si="52"/>
        <v>6.6822586034079518E-4</v>
      </c>
      <c r="G432" s="16">
        <f t="shared" si="54"/>
        <v>1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1</v>
      </c>
      <c r="D441" s="15">
        <v>0</v>
      </c>
      <c r="E441" s="16">
        <f t="shared" si="51"/>
        <v>3.1377470975839345E-4</v>
      </c>
      <c r="F441" s="16" t="str">
        <f t="shared" si="52"/>
        <v/>
      </c>
      <c r="G441" s="16">
        <f t="shared" si="54"/>
        <v>-1</v>
      </c>
      <c r="H441" s="16">
        <f t="shared" si="53"/>
        <v>-3.1377470975839345E-4</v>
      </c>
    </row>
    <row r="442" spans="1:8" x14ac:dyDescent="0.2">
      <c r="A442" s="13"/>
      <c r="B442" s="14" t="s">
        <v>418</v>
      </c>
      <c r="C442" s="15">
        <v>10</v>
      </c>
      <c r="D442" s="15">
        <v>6</v>
      </c>
      <c r="E442" s="16">
        <f t="shared" si="51"/>
        <v>3.1377470975839346E-3</v>
      </c>
      <c r="F442" s="16">
        <f t="shared" si="52"/>
        <v>2.0046775810223854E-3</v>
      </c>
      <c r="G442" s="16">
        <f t="shared" si="54"/>
        <v>-0.4</v>
      </c>
      <c r="H442" s="16">
        <f t="shared" si="53"/>
        <v>-1.255098839033574E-3</v>
      </c>
    </row>
    <row r="443" spans="1:8" x14ac:dyDescent="0.2">
      <c r="A443" s="13"/>
      <c r="B443" s="14" t="s">
        <v>419</v>
      </c>
      <c r="C443" s="15">
        <v>20</v>
      </c>
      <c r="D443" s="15">
        <v>12</v>
      </c>
      <c r="E443" s="16">
        <f t="shared" si="51"/>
        <v>6.2754941951678692E-3</v>
      </c>
      <c r="F443" s="16">
        <f t="shared" si="52"/>
        <v>4.0093551620447709E-3</v>
      </c>
      <c r="G443" s="16">
        <f t="shared" si="54"/>
        <v>-0.4</v>
      </c>
      <c r="H443" s="16">
        <f t="shared" si="53"/>
        <v>-2.510197678067148E-3</v>
      </c>
    </row>
    <row r="444" spans="1:8" x14ac:dyDescent="0.2">
      <c r="A444" s="13"/>
      <c r="B444" s="14" t="s">
        <v>420</v>
      </c>
      <c r="C444" s="15">
        <v>6</v>
      </c>
      <c r="D444" s="15">
        <v>0</v>
      </c>
      <c r="E444" s="16">
        <f t="shared" si="51"/>
        <v>1.8826482585503608E-3</v>
      </c>
      <c r="F444" s="16" t="str">
        <f t="shared" si="52"/>
        <v/>
      </c>
      <c r="G444" s="16">
        <f t="shared" si="54"/>
        <v>-1</v>
      </c>
      <c r="H444" s="16">
        <f t="shared" si="53"/>
        <v>-1.8826482585503608E-3</v>
      </c>
    </row>
    <row r="445" spans="1:8" x14ac:dyDescent="0.2">
      <c r="A445" s="13"/>
      <c r="B445" s="14" t="s">
        <v>421</v>
      </c>
      <c r="C445" s="15">
        <v>12</v>
      </c>
      <c r="D445" s="15">
        <v>2</v>
      </c>
      <c r="E445" s="16">
        <f t="shared" si="51"/>
        <v>3.7652965171007216E-3</v>
      </c>
      <c r="F445" s="16">
        <f t="shared" si="52"/>
        <v>6.6822586034079518E-4</v>
      </c>
      <c r="G445" s="16">
        <f t="shared" si="54"/>
        <v>-0.83333333333333337</v>
      </c>
      <c r="H445" s="16">
        <f t="shared" si="53"/>
        <v>-3.1377470975839346E-3</v>
      </c>
    </row>
    <row r="446" spans="1:8" x14ac:dyDescent="0.2">
      <c r="A446" s="13"/>
      <c r="B446" s="14" t="s">
        <v>422</v>
      </c>
      <c r="C446" s="15">
        <v>2</v>
      </c>
      <c r="D446" s="15">
        <v>1</v>
      </c>
      <c r="E446" s="16">
        <f t="shared" si="51"/>
        <v>6.275494195167869E-4</v>
      </c>
      <c r="F446" s="16">
        <f t="shared" si="52"/>
        <v>3.3411293017039759E-4</v>
      </c>
      <c r="G446" s="16">
        <f t="shared" si="54"/>
        <v>-0.5</v>
      </c>
      <c r="H446" s="16">
        <f t="shared" si="53"/>
        <v>-3.1377470975839345E-4</v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1</v>
      </c>
      <c r="E448" s="16" t="str">
        <f t="shared" si="51"/>
        <v/>
      </c>
      <c r="F448" s="16">
        <f t="shared" si="52"/>
        <v>3.3411293017039759E-4</v>
      </c>
      <c r="G448" s="16">
        <f t="shared" si="54"/>
        <v>1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4</v>
      </c>
      <c r="D450" s="15">
        <v>0</v>
      </c>
      <c r="E450" s="16">
        <f t="shared" si="51"/>
        <v>1.2550988390335738E-3</v>
      </c>
      <c r="F450" s="16" t="str">
        <f t="shared" si="52"/>
        <v/>
      </c>
      <c r="G450" s="16">
        <f t="shared" si="54"/>
        <v>-1</v>
      </c>
      <c r="H450" s="16">
        <f t="shared" si="53"/>
        <v>-1.2550988390335738E-3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1</v>
      </c>
      <c r="E453" s="16" t="str">
        <f t="shared" si="51"/>
        <v/>
      </c>
      <c r="F453" s="16">
        <f t="shared" si="52"/>
        <v>3.3411293017039759E-4</v>
      </c>
      <c r="G453" s="16">
        <f t="shared" si="54"/>
        <v>1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1</v>
      </c>
      <c r="D454" s="15">
        <v>0</v>
      </c>
      <c r="E454" s="16">
        <f t="shared" si="51"/>
        <v>3.1377470975839345E-4</v>
      </c>
      <c r="F454" s="16" t="str">
        <f t="shared" si="52"/>
        <v/>
      </c>
      <c r="G454" s="16">
        <f t="shared" si="54"/>
        <v>-1</v>
      </c>
      <c r="H454" s="16">
        <f t="shared" si="53"/>
        <v>-3.1377470975839345E-4</v>
      </c>
    </row>
    <row r="455" spans="1:8" x14ac:dyDescent="0.2">
      <c r="A455" s="13"/>
      <c r="B455" s="14" t="s">
        <v>431</v>
      </c>
      <c r="C455" s="15">
        <v>0</v>
      </c>
      <c r="D455" s="15">
        <v>1</v>
      </c>
      <c r="E455" s="16" t="str">
        <f t="shared" si="51"/>
        <v/>
      </c>
      <c r="F455" s="16">
        <f t="shared" si="52"/>
        <v>3.3411293017039759E-4</v>
      </c>
      <c r="G455" s="16">
        <f t="shared" si="54"/>
        <v>1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0</v>
      </c>
      <c r="D456" s="15">
        <v>5</v>
      </c>
      <c r="E456" s="16" t="str">
        <f t="shared" si="51"/>
        <v/>
      </c>
      <c r="F456" s="16">
        <f t="shared" si="52"/>
        <v>1.670564650851988E-3</v>
      </c>
      <c r="G456" s="16">
        <f t="shared" si="54"/>
        <v>1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1</v>
      </c>
      <c r="D457" s="15">
        <v>1</v>
      </c>
      <c r="E457" s="16">
        <f t="shared" si="51"/>
        <v>3.1377470975839345E-4</v>
      </c>
      <c r="F457" s="16">
        <f t="shared" si="52"/>
        <v>3.3411293017039759E-4</v>
      </c>
      <c r="G457" s="16">
        <f t="shared" si="54"/>
        <v>0</v>
      </c>
      <c r="H457" s="16">
        <f t="shared" si="53"/>
        <v>0</v>
      </c>
    </row>
    <row r="458" spans="1:8" ht="25.5" x14ac:dyDescent="0.2">
      <c r="A458" s="13"/>
      <c r="B458" s="14" t="s">
        <v>434</v>
      </c>
      <c r="C458" s="15">
        <v>2</v>
      </c>
      <c r="D458" s="15">
        <v>0</v>
      </c>
      <c r="E458" s="16">
        <f t="shared" si="51"/>
        <v>6.275494195167869E-4</v>
      </c>
      <c r="F458" s="16" t="str">
        <f t="shared" si="52"/>
        <v/>
      </c>
      <c r="G458" s="16">
        <f t="shared" si="54"/>
        <v>-1</v>
      </c>
      <c r="H458" s="16">
        <f t="shared" si="53"/>
        <v>-6.275494195167869E-4</v>
      </c>
    </row>
    <row r="459" spans="1:8" ht="25.5" x14ac:dyDescent="0.2">
      <c r="A459" s="13"/>
      <c r="B459" s="14" t="s">
        <v>435</v>
      </c>
      <c r="C459" s="15">
        <v>2</v>
      </c>
      <c r="D459" s="15">
        <v>0</v>
      </c>
      <c r="E459" s="16">
        <f t="shared" si="51"/>
        <v>6.275494195167869E-4</v>
      </c>
      <c r="F459" s="16" t="str">
        <f t="shared" si="52"/>
        <v/>
      </c>
      <c r="G459" s="16">
        <f t="shared" si="54"/>
        <v>-1</v>
      </c>
      <c r="H459" s="16">
        <f t="shared" si="53"/>
        <v>-6.275494195167869E-4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1</v>
      </c>
      <c r="D463" s="15">
        <v>0</v>
      </c>
      <c r="E463" s="16">
        <f t="shared" si="51"/>
        <v>3.1377470975839345E-4</v>
      </c>
      <c r="F463" s="16" t="str">
        <f t="shared" si="52"/>
        <v/>
      </c>
      <c r="G463" s="16">
        <f t="shared" si="54"/>
        <v>-1</v>
      </c>
      <c r="H463" s="16">
        <f t="shared" si="53"/>
        <v>-3.1377470975839345E-4</v>
      </c>
    </row>
    <row r="464" spans="1:8" x14ac:dyDescent="0.2">
      <c r="A464" s="13"/>
      <c r="B464" s="14" t="s">
        <v>440</v>
      </c>
      <c r="C464" s="15">
        <v>4</v>
      </c>
      <c r="D464" s="15">
        <v>1</v>
      </c>
      <c r="E464" s="16">
        <f t="shared" si="51"/>
        <v>1.2550988390335738E-3</v>
      </c>
      <c r="F464" s="16">
        <f t="shared" si="52"/>
        <v>3.3411293017039759E-4</v>
      </c>
      <c r="G464" s="16">
        <f t="shared" si="54"/>
        <v>-0.75</v>
      </c>
      <c r="H464" s="16">
        <f t="shared" si="53"/>
        <v>-9.413241292751803E-4</v>
      </c>
    </row>
    <row r="465" spans="1:8" x14ac:dyDescent="0.2">
      <c r="A465" s="13"/>
      <c r="B465" s="14" t="s">
        <v>441</v>
      </c>
      <c r="C465" s="15">
        <v>5</v>
      </c>
      <c r="D465" s="15">
        <v>2</v>
      </c>
      <c r="E465" s="16">
        <f t="shared" si="51"/>
        <v>1.5688735487919673E-3</v>
      </c>
      <c r="F465" s="16">
        <f t="shared" si="52"/>
        <v>6.6822586034079518E-4</v>
      </c>
      <c r="G465" s="16">
        <f t="shared" si="54"/>
        <v>-0.6</v>
      </c>
      <c r="H465" s="16">
        <f t="shared" si="53"/>
        <v>-9.413241292751803E-4</v>
      </c>
    </row>
    <row r="466" spans="1:8" x14ac:dyDescent="0.2">
      <c r="A466" s="13"/>
      <c r="B466" s="14" t="s">
        <v>442</v>
      </c>
      <c r="C466" s="15">
        <v>1</v>
      </c>
      <c r="D466" s="15">
        <v>0</v>
      </c>
      <c r="E466" s="16">
        <f t="shared" si="51"/>
        <v>3.1377470975839345E-4</v>
      </c>
      <c r="F466" s="16" t="str">
        <f t="shared" si="52"/>
        <v/>
      </c>
      <c r="G466" s="16">
        <f t="shared" si="54"/>
        <v>-1</v>
      </c>
      <c r="H466" s="16">
        <f t="shared" si="53"/>
        <v>-3.1377470975839345E-4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1</v>
      </c>
      <c r="E469" s="16" t="str">
        <f t="shared" si="51"/>
        <v/>
      </c>
      <c r="F469" s="16">
        <f t="shared" si="52"/>
        <v>3.3411293017039759E-4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10</v>
      </c>
      <c r="D470" s="15">
        <v>3</v>
      </c>
      <c r="E470" s="16">
        <f t="shared" si="51"/>
        <v>3.1377470975839346E-3</v>
      </c>
      <c r="F470" s="16">
        <f t="shared" si="52"/>
        <v>1.0023387905111927E-3</v>
      </c>
      <c r="G470" s="16">
        <f t="shared" si="54"/>
        <v>-0.7</v>
      </c>
      <c r="H470" s="16">
        <f t="shared" si="53"/>
        <v>-2.1964229683087539E-3</v>
      </c>
    </row>
    <row r="471" spans="1:8" x14ac:dyDescent="0.2">
      <c r="A471" s="13"/>
      <c r="B471" s="14" t="s">
        <v>447</v>
      </c>
      <c r="C471" s="15">
        <v>31</v>
      </c>
      <c r="D471" s="15">
        <v>2</v>
      </c>
      <c r="E471" s="16">
        <f t="shared" si="51"/>
        <v>9.7270160025101984E-3</v>
      </c>
      <c r="F471" s="16">
        <f t="shared" si="52"/>
        <v>6.6822586034079518E-4</v>
      </c>
      <c r="G471" s="16">
        <f t="shared" si="54"/>
        <v>-0.93548387096774188</v>
      </c>
      <c r="H471" s="16">
        <f t="shared" si="53"/>
        <v>-9.099466582993411E-3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1</v>
      </c>
      <c r="E473" s="16" t="str">
        <f t="shared" si="51"/>
        <v/>
      </c>
      <c r="F473" s="16">
        <f t="shared" si="52"/>
        <v>3.3411293017039759E-4</v>
      </c>
      <c r="G473" s="16">
        <f t="shared" si="54"/>
        <v>1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14</v>
      </c>
      <c r="D479" s="15">
        <v>0</v>
      </c>
      <c r="E479" s="16">
        <f t="shared" si="55"/>
        <v>4.3928459366175086E-3</v>
      </c>
      <c r="F479" s="16" t="str">
        <f t="shared" si="56"/>
        <v/>
      </c>
      <c r="G479" s="16">
        <f t="shared" si="58"/>
        <v>-1</v>
      </c>
      <c r="H479" s="16">
        <f t="shared" si="57"/>
        <v>-4.3928459366175086E-3</v>
      </c>
    </row>
    <row r="480" spans="1:8" ht="25.5" x14ac:dyDescent="0.2">
      <c r="A480" s="13"/>
      <c r="B480" s="14" t="s">
        <v>456</v>
      </c>
      <c r="C480" s="15">
        <v>2</v>
      </c>
      <c r="D480" s="15">
        <v>0</v>
      </c>
      <c r="E480" s="16">
        <f t="shared" si="55"/>
        <v>6.275494195167869E-4</v>
      </c>
      <c r="F480" s="16" t="str">
        <f t="shared" si="56"/>
        <v/>
      </c>
      <c r="G480" s="16">
        <f t="shared" si="58"/>
        <v>-1</v>
      </c>
      <c r="H480" s="16">
        <f t="shared" si="57"/>
        <v>-6.275494195167869E-4</v>
      </c>
    </row>
    <row r="481" spans="1:8" x14ac:dyDescent="0.2">
      <c r="A481" s="13"/>
      <c r="B481" s="14" t="s">
        <v>457</v>
      </c>
      <c r="C481" s="15">
        <v>1</v>
      </c>
      <c r="D481" s="15">
        <v>0</v>
      </c>
      <c r="E481" s="16">
        <f t="shared" si="55"/>
        <v>3.1377470975839345E-4</v>
      </c>
      <c r="F481" s="16" t="str">
        <f t="shared" si="56"/>
        <v/>
      </c>
      <c r="G481" s="16">
        <f t="shared" si="58"/>
        <v>-1</v>
      </c>
      <c r="H481" s="16">
        <f t="shared" si="57"/>
        <v>-3.1377470975839345E-4</v>
      </c>
    </row>
    <row r="482" spans="1:8" x14ac:dyDescent="0.2">
      <c r="A482" s="13"/>
      <c r="B482" s="14" t="s">
        <v>458</v>
      </c>
      <c r="C482" s="15">
        <v>1</v>
      </c>
      <c r="D482" s="15">
        <v>0</v>
      </c>
      <c r="E482" s="16">
        <f t="shared" si="55"/>
        <v>3.1377470975839345E-4</v>
      </c>
      <c r="F482" s="16" t="str">
        <f t="shared" si="56"/>
        <v/>
      </c>
      <c r="G482" s="16">
        <f t="shared" si="58"/>
        <v>-1</v>
      </c>
      <c r="H482" s="16">
        <f t="shared" si="57"/>
        <v>-3.1377470975839345E-4</v>
      </c>
    </row>
    <row r="483" spans="1:8" x14ac:dyDescent="0.2">
      <c r="A483" s="13"/>
      <c r="B483" s="14" t="s">
        <v>459</v>
      </c>
      <c r="C483" s="15">
        <v>5</v>
      </c>
      <c r="D483" s="15">
        <v>1</v>
      </c>
      <c r="E483" s="16">
        <f t="shared" si="55"/>
        <v>1.5688735487919673E-3</v>
      </c>
      <c r="F483" s="16">
        <f t="shared" si="56"/>
        <v>3.3411293017039759E-4</v>
      </c>
      <c r="G483" s="16">
        <f t="shared" si="58"/>
        <v>-0.8</v>
      </c>
      <c r="H483" s="16">
        <f t="shared" si="57"/>
        <v>-1.255098839033574E-3</v>
      </c>
    </row>
    <row r="484" spans="1:8" x14ac:dyDescent="0.2">
      <c r="A484" s="13"/>
      <c r="B484" s="14" t="s">
        <v>460</v>
      </c>
      <c r="C484" s="15">
        <v>51</v>
      </c>
      <c r="D484" s="15">
        <v>3</v>
      </c>
      <c r="E484" s="16">
        <f t="shared" si="55"/>
        <v>1.6002510197678066E-2</v>
      </c>
      <c r="F484" s="16">
        <f t="shared" si="56"/>
        <v>1.0023387905111927E-3</v>
      </c>
      <c r="G484" s="16">
        <f t="shared" si="58"/>
        <v>-0.94117647058823528</v>
      </c>
      <c r="H484" s="16">
        <f t="shared" si="57"/>
        <v>-1.5061186068402885E-2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33</v>
      </c>
      <c r="D486" s="15">
        <v>21</v>
      </c>
      <c r="E486" s="16">
        <f t="shared" si="55"/>
        <v>1.0354565422026984E-2</v>
      </c>
      <c r="F486" s="16">
        <f t="shared" si="56"/>
        <v>7.0163715335783495E-3</v>
      </c>
      <c r="G486" s="16">
        <f t="shared" si="58"/>
        <v>-0.36363636363636365</v>
      </c>
      <c r="H486" s="16">
        <f t="shared" si="57"/>
        <v>-3.7652965171007216E-3</v>
      </c>
    </row>
    <row r="487" spans="1:8" x14ac:dyDescent="0.2">
      <c r="A487" s="13"/>
      <c r="B487" s="14" t="s">
        <v>463</v>
      </c>
      <c r="C487" s="15">
        <v>3</v>
      </c>
      <c r="D487" s="15">
        <v>0</v>
      </c>
      <c r="E487" s="16">
        <f t="shared" si="55"/>
        <v>9.4132412927518041E-4</v>
      </c>
      <c r="F487" s="16" t="str">
        <f t="shared" si="56"/>
        <v/>
      </c>
      <c r="G487" s="16">
        <f t="shared" si="58"/>
        <v>-1</v>
      </c>
      <c r="H487" s="16">
        <f t="shared" si="57"/>
        <v>-9.4132412927518041E-4</v>
      </c>
    </row>
    <row r="488" spans="1:8" x14ac:dyDescent="0.2">
      <c r="A488" s="13"/>
      <c r="B488" s="14" t="s">
        <v>464</v>
      </c>
      <c r="C488" s="15">
        <v>3</v>
      </c>
      <c r="D488" s="15">
        <v>0</v>
      </c>
      <c r="E488" s="16">
        <f t="shared" si="55"/>
        <v>9.4132412927518041E-4</v>
      </c>
      <c r="F488" s="16" t="str">
        <f t="shared" si="56"/>
        <v/>
      </c>
      <c r="G488" s="16">
        <f t="shared" si="58"/>
        <v>-1</v>
      </c>
      <c r="H488" s="16">
        <f t="shared" si="57"/>
        <v>-9.4132412927518041E-4</v>
      </c>
    </row>
    <row r="489" spans="1:8" x14ac:dyDescent="0.2">
      <c r="A489" s="13"/>
      <c r="B489" s="14" t="s">
        <v>465</v>
      </c>
      <c r="C489" s="15">
        <v>0</v>
      </c>
      <c r="D489" s="15">
        <v>1</v>
      </c>
      <c r="E489" s="16" t="str">
        <f t="shared" si="55"/>
        <v/>
      </c>
      <c r="F489" s="16">
        <f t="shared" si="56"/>
        <v>3.3411293017039759E-4</v>
      </c>
      <c r="G489" s="16">
        <f t="shared" si="58"/>
        <v>1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39</v>
      </c>
      <c r="D490" s="15">
        <v>8</v>
      </c>
      <c r="E490" s="16">
        <f t="shared" si="55"/>
        <v>1.2237213680577345E-2</v>
      </c>
      <c r="F490" s="16">
        <f t="shared" si="56"/>
        <v>2.6729034413631807E-3</v>
      </c>
      <c r="G490" s="16">
        <f t="shared" si="58"/>
        <v>-0.79487179487179482</v>
      </c>
      <c r="H490" s="16">
        <f t="shared" si="57"/>
        <v>-9.7270160025101967E-3</v>
      </c>
    </row>
    <row r="491" spans="1:8" x14ac:dyDescent="0.2">
      <c r="A491" s="13"/>
      <c r="B491" s="14" t="s">
        <v>467</v>
      </c>
      <c r="C491" s="15">
        <v>0</v>
      </c>
      <c r="D491" s="15">
        <v>1</v>
      </c>
      <c r="E491" s="16" t="str">
        <f t="shared" si="55"/>
        <v/>
      </c>
      <c r="F491" s="16">
        <f t="shared" si="56"/>
        <v>3.3411293017039759E-4</v>
      </c>
      <c r="G491" s="16">
        <f t="shared" si="58"/>
        <v>1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7</v>
      </c>
      <c r="E498" s="16" t="str">
        <f t="shared" si="55"/>
        <v/>
      </c>
      <c r="F498" s="16">
        <f t="shared" si="56"/>
        <v>2.3387905111927833E-3</v>
      </c>
      <c r="G498" s="16">
        <f t="shared" si="58"/>
        <v>1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1</v>
      </c>
      <c r="D499" s="15">
        <v>0</v>
      </c>
      <c r="E499" s="16">
        <f t="shared" si="55"/>
        <v>3.1377470975839345E-4</v>
      </c>
      <c r="F499" s="16" t="str">
        <f t="shared" si="56"/>
        <v/>
      </c>
      <c r="G499" s="16">
        <f t="shared" si="58"/>
        <v>-1</v>
      </c>
      <c r="H499" s="16">
        <f t="shared" si="57"/>
        <v>-3.1377470975839345E-4</v>
      </c>
    </row>
    <row r="500" spans="1:8" ht="25.5" x14ac:dyDescent="0.2">
      <c r="A500" s="13"/>
      <c r="B500" s="14" t="s">
        <v>476</v>
      </c>
      <c r="C500" s="15">
        <v>2</v>
      </c>
      <c r="D500" s="15">
        <v>5</v>
      </c>
      <c r="E500" s="16">
        <f t="shared" si="55"/>
        <v>6.275494195167869E-4</v>
      </c>
      <c r="F500" s="16">
        <f t="shared" si="56"/>
        <v>1.670564650851988E-3</v>
      </c>
      <c r="G500" s="16">
        <f t="shared" si="58"/>
        <v>1.5</v>
      </c>
      <c r="H500" s="16">
        <f t="shared" si="57"/>
        <v>9.413241292751803E-4</v>
      </c>
    </row>
    <row r="501" spans="1:8" ht="25.5" x14ac:dyDescent="0.2">
      <c r="A501" s="13"/>
      <c r="B501" s="14" t="s">
        <v>477</v>
      </c>
      <c r="C501" s="15">
        <v>0</v>
      </c>
      <c r="D501" s="15">
        <v>1</v>
      </c>
      <c r="E501" s="16" t="str">
        <f t="shared" si="55"/>
        <v/>
      </c>
      <c r="F501" s="16">
        <f t="shared" si="56"/>
        <v>3.3411293017039759E-4</v>
      </c>
      <c r="G501" s="16">
        <f t="shared" si="58"/>
        <v>1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1</v>
      </c>
      <c r="D507" s="15">
        <v>0</v>
      </c>
      <c r="E507" s="16">
        <f t="shared" si="55"/>
        <v>3.1377470975839345E-4</v>
      </c>
      <c r="F507" s="16" t="str">
        <f t="shared" si="56"/>
        <v/>
      </c>
      <c r="G507" s="16">
        <f t="shared" si="58"/>
        <v>-1</v>
      </c>
      <c r="H507" s="16">
        <f t="shared" si="57"/>
        <v>-3.1377470975839345E-4</v>
      </c>
    </row>
    <row r="508" spans="1:8" ht="25.5" x14ac:dyDescent="0.2">
      <c r="A508" s="13"/>
      <c r="B508" s="14" t="s">
        <v>484</v>
      </c>
      <c r="C508" s="15">
        <v>1</v>
      </c>
      <c r="D508" s="15">
        <v>0</v>
      </c>
      <c r="E508" s="16">
        <f t="shared" si="55"/>
        <v>3.1377470975839345E-4</v>
      </c>
      <c r="F508" s="16" t="str">
        <f t="shared" si="56"/>
        <v/>
      </c>
      <c r="G508" s="16">
        <f t="shared" si="58"/>
        <v>-1</v>
      </c>
      <c r="H508" s="16">
        <f t="shared" si="57"/>
        <v>-3.1377470975839345E-4</v>
      </c>
    </row>
    <row r="509" spans="1:8" x14ac:dyDescent="0.2">
      <c r="A509" s="13"/>
      <c r="B509" s="14" t="s">
        <v>485</v>
      </c>
      <c r="C509" s="15">
        <v>0</v>
      </c>
      <c r="D509" s="15">
        <v>1</v>
      </c>
      <c r="E509" s="16" t="str">
        <f t="shared" si="55"/>
        <v/>
      </c>
      <c r="F509" s="16">
        <f t="shared" si="56"/>
        <v>3.3411293017039759E-4</v>
      </c>
      <c r="G509" s="16">
        <f t="shared" si="58"/>
        <v>1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101</v>
      </c>
      <c r="D510" s="15">
        <v>49</v>
      </c>
      <c r="E510" s="16">
        <f t="shared" si="55"/>
        <v>3.1691245685597738E-2</v>
      </c>
      <c r="F510" s="16">
        <f t="shared" si="56"/>
        <v>1.6371533578349484E-2</v>
      </c>
      <c r="G510" s="16">
        <f t="shared" si="58"/>
        <v>-0.51485148514851486</v>
      </c>
      <c r="H510" s="16">
        <f t="shared" si="57"/>
        <v>-1.631628490743646E-2</v>
      </c>
    </row>
    <row r="511" spans="1:8" x14ac:dyDescent="0.2">
      <c r="A511" s="13"/>
      <c r="B511" s="14" t="s">
        <v>487</v>
      </c>
      <c r="C511" s="15">
        <v>36</v>
      </c>
      <c r="D511" s="15">
        <v>5</v>
      </c>
      <c r="E511" s="16">
        <f t="shared" si="55"/>
        <v>1.1295889551302165E-2</v>
      </c>
      <c r="F511" s="16">
        <f t="shared" si="56"/>
        <v>1.670564650851988E-3</v>
      </c>
      <c r="G511" s="16">
        <f t="shared" si="58"/>
        <v>-0.86111111111111116</v>
      </c>
      <c r="H511" s="16">
        <f t="shared" si="57"/>
        <v>-9.7270160025101984E-3</v>
      </c>
    </row>
    <row r="512" spans="1:8" ht="38.25" x14ac:dyDescent="0.2">
      <c r="A512" s="13"/>
      <c r="B512" s="14" t="s">
        <v>488</v>
      </c>
      <c r="C512" s="15">
        <v>2</v>
      </c>
      <c r="D512" s="15">
        <v>1</v>
      </c>
      <c r="E512" s="16">
        <f t="shared" si="55"/>
        <v>6.275494195167869E-4</v>
      </c>
      <c r="F512" s="16">
        <f t="shared" si="56"/>
        <v>3.3411293017039759E-4</v>
      </c>
      <c r="G512" s="16">
        <f t="shared" si="58"/>
        <v>-0.5</v>
      </c>
      <c r="H512" s="16">
        <f t="shared" si="57"/>
        <v>-3.1377470975839345E-4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73</v>
      </c>
      <c r="D515" s="15">
        <v>9</v>
      </c>
      <c r="E515" s="16">
        <f t="shared" si="55"/>
        <v>2.2905553812362724E-2</v>
      </c>
      <c r="F515" s="16">
        <f t="shared" si="56"/>
        <v>3.0070163715335782E-3</v>
      </c>
      <c r="G515" s="16">
        <f t="shared" si="58"/>
        <v>-0.87671232876712324</v>
      </c>
      <c r="H515" s="16">
        <f t="shared" si="57"/>
        <v>-2.0081581424537181E-2</v>
      </c>
    </row>
    <row r="516" spans="1:8" x14ac:dyDescent="0.2">
      <c r="A516" s="13"/>
      <c r="B516" s="14" t="s">
        <v>492</v>
      </c>
      <c r="C516" s="15">
        <v>2</v>
      </c>
      <c r="D516" s="15">
        <v>36</v>
      </c>
      <c r="E516" s="16">
        <f t="shared" si="55"/>
        <v>6.275494195167869E-4</v>
      </c>
      <c r="F516" s="16">
        <f t="shared" si="56"/>
        <v>1.2028065486134313E-2</v>
      </c>
      <c r="G516" s="16">
        <f t="shared" si="58"/>
        <v>17</v>
      </c>
      <c r="H516" s="16">
        <f t="shared" si="57"/>
        <v>1.0668340131785378E-2</v>
      </c>
    </row>
    <row r="517" spans="1:8" ht="25.5" x14ac:dyDescent="0.2">
      <c r="A517" s="13"/>
      <c r="B517" s="14" t="s">
        <v>493</v>
      </c>
      <c r="C517" s="15">
        <v>0</v>
      </c>
      <c r="D517" s="15">
        <v>2</v>
      </c>
      <c r="E517" s="16" t="str">
        <f t="shared" si="55"/>
        <v/>
      </c>
      <c r="F517" s="16">
        <f t="shared" si="56"/>
        <v>6.6822586034079518E-4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1</v>
      </c>
      <c r="D518" s="15">
        <v>0</v>
      </c>
      <c r="E518" s="16">
        <f t="shared" si="55"/>
        <v>3.1377470975839345E-4</v>
      </c>
      <c r="F518" s="16" t="str">
        <f t="shared" si="56"/>
        <v/>
      </c>
      <c r="G518" s="16">
        <f t="shared" si="58"/>
        <v>-1</v>
      </c>
      <c r="H518" s="16">
        <f t="shared" si="57"/>
        <v>-3.1377470975839345E-4</v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1</v>
      </c>
      <c r="E521" s="16" t="str">
        <f t="shared" si="55"/>
        <v/>
      </c>
      <c r="F521" s="16">
        <f t="shared" si="56"/>
        <v>3.3411293017039759E-4</v>
      </c>
      <c r="G521" s="16">
        <f t="shared" si="58"/>
        <v>1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1</v>
      </c>
      <c r="D523" s="15">
        <v>1</v>
      </c>
      <c r="E523" s="16">
        <f t="shared" si="55"/>
        <v>3.1377470975839345E-4</v>
      </c>
      <c r="F523" s="16">
        <f t="shared" si="56"/>
        <v>3.3411293017039759E-4</v>
      </c>
      <c r="G523" s="16">
        <f t="shared" si="58"/>
        <v>0</v>
      </c>
      <c r="H523" s="16">
        <f t="shared" si="57"/>
        <v>0</v>
      </c>
    </row>
    <row r="524" spans="1:8" ht="25.5" x14ac:dyDescent="0.2">
      <c r="A524" s="13"/>
      <c r="B524" s="14" t="s">
        <v>500</v>
      </c>
      <c r="C524" s="15">
        <v>1</v>
      </c>
      <c r="D524" s="15">
        <v>2</v>
      </c>
      <c r="E524" s="16">
        <f t="shared" si="55"/>
        <v>3.1377470975839345E-4</v>
      </c>
      <c r="F524" s="16">
        <f t="shared" si="56"/>
        <v>6.6822586034079518E-4</v>
      </c>
      <c r="G524" s="16">
        <f t="shared" si="58"/>
        <v>1</v>
      </c>
      <c r="H524" s="16">
        <f t="shared" si="57"/>
        <v>3.1377470975839345E-4</v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2</v>
      </c>
      <c r="D528" s="15">
        <v>0</v>
      </c>
      <c r="E528" s="16">
        <f t="shared" si="55"/>
        <v>6.275494195167869E-4</v>
      </c>
      <c r="F528" s="16" t="str">
        <f t="shared" si="56"/>
        <v/>
      </c>
      <c r="G528" s="16">
        <f t="shared" si="58"/>
        <v>-1</v>
      </c>
      <c r="H528" s="16">
        <f t="shared" si="57"/>
        <v>-6.275494195167869E-4</v>
      </c>
    </row>
    <row r="529" spans="1:8" x14ac:dyDescent="0.2">
      <c r="A529" s="13"/>
      <c r="B529" s="14" t="s">
        <v>505</v>
      </c>
      <c r="C529" s="15">
        <v>12</v>
      </c>
      <c r="D529" s="15">
        <v>0</v>
      </c>
      <c r="E529" s="16">
        <f t="shared" si="55"/>
        <v>3.7652965171007216E-3</v>
      </c>
      <c r="F529" s="16" t="str">
        <f t="shared" si="56"/>
        <v/>
      </c>
      <c r="G529" s="16">
        <f t="shared" si="58"/>
        <v>-1</v>
      </c>
      <c r="H529" s="16">
        <f t="shared" si="57"/>
        <v>-3.7652965171007216E-3</v>
      </c>
    </row>
    <row r="530" spans="1:8" ht="25.5" x14ac:dyDescent="0.2">
      <c r="A530" s="13"/>
      <c r="B530" s="14" t="s">
        <v>506</v>
      </c>
      <c r="C530" s="15">
        <v>3</v>
      </c>
      <c r="D530" s="15">
        <v>0</v>
      </c>
      <c r="E530" s="16">
        <f t="shared" si="55"/>
        <v>9.4132412927518041E-4</v>
      </c>
      <c r="F530" s="16" t="str">
        <f t="shared" si="56"/>
        <v/>
      </c>
      <c r="G530" s="16">
        <f t="shared" si="58"/>
        <v>-1</v>
      </c>
      <c r="H530" s="16">
        <f t="shared" si="57"/>
        <v>-9.4132412927518041E-4</v>
      </c>
    </row>
    <row r="531" spans="1:8" x14ac:dyDescent="0.2">
      <c r="A531" s="13"/>
      <c r="B531" s="14" t="s">
        <v>507</v>
      </c>
      <c r="C531" s="15">
        <v>1</v>
      </c>
      <c r="D531" s="15">
        <v>0</v>
      </c>
      <c r="E531" s="16">
        <f t="shared" si="55"/>
        <v>3.1377470975839345E-4</v>
      </c>
      <c r="F531" s="16" t="str">
        <f t="shared" si="56"/>
        <v/>
      </c>
      <c r="G531" s="16">
        <f t="shared" si="58"/>
        <v>-1</v>
      </c>
      <c r="H531" s="16">
        <f t="shared" si="57"/>
        <v>-3.1377470975839345E-4</v>
      </c>
    </row>
    <row r="532" spans="1:8" x14ac:dyDescent="0.2">
      <c r="A532" s="13"/>
      <c r="B532" s="14" t="s">
        <v>508</v>
      </c>
      <c r="C532" s="15">
        <v>0</v>
      </c>
      <c r="D532" s="15">
        <v>1</v>
      </c>
      <c r="E532" s="16" t="str">
        <f t="shared" si="55"/>
        <v/>
      </c>
      <c r="F532" s="16">
        <f t="shared" si="56"/>
        <v>3.3411293017039759E-4</v>
      </c>
      <c r="G532" s="16">
        <f t="shared" si="58"/>
        <v>1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118</v>
      </c>
      <c r="D534" s="15">
        <v>7</v>
      </c>
      <c r="E534" s="16">
        <f t="shared" si="55"/>
        <v>3.7025415751490431E-2</v>
      </c>
      <c r="F534" s="16">
        <f t="shared" si="56"/>
        <v>2.3387905111927833E-3</v>
      </c>
      <c r="G534" s="16">
        <f t="shared" si="58"/>
        <v>-0.94067796610169496</v>
      </c>
      <c r="H534" s="16">
        <f t="shared" si="57"/>
        <v>-3.4828992783181675E-2</v>
      </c>
    </row>
    <row r="535" spans="1:8" x14ac:dyDescent="0.2">
      <c r="A535" s="13"/>
      <c r="B535" s="14" t="s">
        <v>511</v>
      </c>
      <c r="C535" s="15">
        <v>17</v>
      </c>
      <c r="D535" s="15">
        <v>20</v>
      </c>
      <c r="E535" s="16">
        <f t="shared" si="55"/>
        <v>5.3341700658926889E-3</v>
      </c>
      <c r="F535" s="16">
        <f t="shared" si="56"/>
        <v>6.682258603407952E-3</v>
      </c>
      <c r="G535" s="16">
        <f t="shared" si="58"/>
        <v>0.17647058823529413</v>
      </c>
      <c r="H535" s="16">
        <f t="shared" si="57"/>
        <v>9.4132412927518051E-4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22</v>
      </c>
      <c r="D538" s="15">
        <v>4</v>
      </c>
      <c r="E538" s="16">
        <f t="shared" si="55"/>
        <v>6.9030436146846567E-3</v>
      </c>
      <c r="F538" s="16">
        <f t="shared" si="56"/>
        <v>1.3364517206815904E-3</v>
      </c>
      <c r="G538" s="16">
        <f t="shared" si="58"/>
        <v>-0.81818181818181823</v>
      </c>
      <c r="H538" s="16">
        <f t="shared" si="57"/>
        <v>-5.6479447756510827E-3</v>
      </c>
    </row>
    <row r="539" spans="1:8" x14ac:dyDescent="0.2">
      <c r="A539" s="13"/>
      <c r="B539" s="14" t="s">
        <v>515</v>
      </c>
      <c r="C539" s="15">
        <v>10</v>
      </c>
      <c r="D539" s="15">
        <v>15</v>
      </c>
      <c r="E539" s="16">
        <f t="shared" si="55"/>
        <v>3.1377470975839346E-3</v>
      </c>
      <c r="F539" s="16">
        <f t="shared" si="56"/>
        <v>5.011693952555964E-3</v>
      </c>
      <c r="G539" s="16">
        <f t="shared" si="58"/>
        <v>0.5</v>
      </c>
      <c r="H539" s="16">
        <f t="shared" si="57"/>
        <v>1.5688735487919673E-3</v>
      </c>
    </row>
    <row r="540" spans="1:8" x14ac:dyDescent="0.2">
      <c r="A540" s="13"/>
      <c r="B540" s="14" t="s">
        <v>647</v>
      </c>
      <c r="C540" s="15">
        <v>2</v>
      </c>
      <c r="D540" s="15">
        <v>0</v>
      </c>
      <c r="E540" s="16">
        <f t="shared" si="55"/>
        <v>6.275494195167869E-4</v>
      </c>
      <c r="F540" s="16" t="str">
        <f t="shared" si="56"/>
        <v/>
      </c>
      <c r="G540" s="16">
        <f t="shared" si="58"/>
        <v>-1</v>
      </c>
      <c r="H540" s="16">
        <f t="shared" si="57"/>
        <v>-6.275494195167869E-4</v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2</v>
      </c>
      <c r="D552" s="15">
        <v>0</v>
      </c>
      <c r="E552" s="16">
        <f t="shared" si="59"/>
        <v>6.275494195167869E-4</v>
      </c>
      <c r="F552" s="16" t="str">
        <f t="shared" si="60"/>
        <v/>
      </c>
      <c r="G552" s="16">
        <f t="shared" si="62"/>
        <v>-1</v>
      </c>
      <c r="H552" s="16">
        <f t="shared" si="61"/>
        <v>-6.275494195167869E-4</v>
      </c>
    </row>
    <row r="553" spans="1:8" x14ac:dyDescent="0.2">
      <c r="A553" s="13"/>
      <c r="B553" s="14" t="s">
        <v>528</v>
      </c>
      <c r="C553" s="15">
        <v>0</v>
      </c>
      <c r="D553" s="15">
        <v>1</v>
      </c>
      <c r="E553" s="16" t="str">
        <f t="shared" si="59"/>
        <v/>
      </c>
      <c r="F553" s="16">
        <f t="shared" si="60"/>
        <v>3.3411293017039759E-4</v>
      </c>
      <c r="G553" s="16">
        <f t="shared" si="62"/>
        <v>1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</v>
      </c>
      <c r="D554" s="15">
        <v>0</v>
      </c>
      <c r="E554" s="16">
        <f t="shared" si="59"/>
        <v>3.1377470975839345E-4</v>
      </c>
      <c r="F554" s="16" t="str">
        <f t="shared" si="60"/>
        <v/>
      </c>
      <c r="G554" s="16">
        <f t="shared" si="62"/>
        <v>-1</v>
      </c>
      <c r="H554" s="16">
        <f t="shared" si="61"/>
        <v>-3.1377470975839345E-4</v>
      </c>
    </row>
    <row r="555" spans="1:8" ht="25.5" x14ac:dyDescent="0.2">
      <c r="A555" s="13"/>
      <c r="B555" s="14" t="s">
        <v>530</v>
      </c>
      <c r="C555" s="15">
        <v>1</v>
      </c>
      <c r="D555" s="15">
        <v>0</v>
      </c>
      <c r="E555" s="16">
        <f t="shared" si="59"/>
        <v>3.1377470975839345E-4</v>
      </c>
      <c r="F555" s="16" t="str">
        <f t="shared" si="60"/>
        <v/>
      </c>
      <c r="G555" s="16">
        <f t="shared" si="62"/>
        <v>-1</v>
      </c>
      <c r="H555" s="16">
        <f t="shared" si="61"/>
        <v>-3.1377470975839345E-4</v>
      </c>
    </row>
    <row r="556" spans="1:8" x14ac:dyDescent="0.2">
      <c r="A556" s="13"/>
      <c r="B556" s="14" t="s">
        <v>531</v>
      </c>
      <c r="C556" s="15">
        <v>0</v>
      </c>
      <c r="D556" s="15">
        <v>1</v>
      </c>
      <c r="E556" s="16" t="str">
        <f t="shared" si="59"/>
        <v/>
      </c>
      <c r="F556" s="16">
        <f t="shared" si="60"/>
        <v>3.3411293017039759E-4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1</v>
      </c>
      <c r="E558" s="16" t="str">
        <f t="shared" si="59"/>
        <v/>
      </c>
      <c r="F558" s="16">
        <f t="shared" si="60"/>
        <v>3.3411293017039759E-4</v>
      </c>
      <c r="G558" s="16">
        <f t="shared" si="62"/>
        <v>1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5</v>
      </c>
      <c r="D559" s="15">
        <v>1</v>
      </c>
      <c r="E559" s="16">
        <f t="shared" si="59"/>
        <v>1.5688735487919673E-3</v>
      </c>
      <c r="F559" s="16">
        <f t="shared" si="60"/>
        <v>3.3411293017039759E-4</v>
      </c>
      <c r="G559" s="16">
        <f t="shared" si="62"/>
        <v>-0.8</v>
      </c>
      <c r="H559" s="16">
        <f t="shared" si="61"/>
        <v>-1.255098839033574E-3</v>
      </c>
    </row>
    <row r="560" spans="1:8" ht="25.5" x14ac:dyDescent="0.2">
      <c r="A560" s="13"/>
      <c r="B560" s="14" t="s">
        <v>535</v>
      </c>
      <c r="C560" s="15">
        <v>1</v>
      </c>
      <c r="D560" s="15">
        <v>6</v>
      </c>
      <c r="E560" s="16">
        <f t="shared" si="59"/>
        <v>3.1377470975839345E-4</v>
      </c>
      <c r="F560" s="16">
        <f t="shared" si="60"/>
        <v>2.0046775810223854E-3</v>
      </c>
      <c r="G560" s="16">
        <f t="shared" si="62"/>
        <v>5</v>
      </c>
      <c r="H560" s="16">
        <f t="shared" si="61"/>
        <v>1.5688735487919673E-3</v>
      </c>
    </row>
    <row r="561" spans="1:8" x14ac:dyDescent="0.2">
      <c r="A561" s="13"/>
      <c r="B561" s="14" t="s">
        <v>536</v>
      </c>
      <c r="C561" s="15">
        <v>6</v>
      </c>
      <c r="D561" s="15">
        <v>7</v>
      </c>
      <c r="E561" s="16">
        <f t="shared" si="59"/>
        <v>1.8826482585503608E-3</v>
      </c>
      <c r="F561" s="16">
        <f t="shared" si="60"/>
        <v>2.3387905111927833E-3</v>
      </c>
      <c r="G561" s="16">
        <f t="shared" si="62"/>
        <v>0.16666666666666666</v>
      </c>
      <c r="H561" s="16">
        <f t="shared" si="61"/>
        <v>3.1377470975839345E-4</v>
      </c>
    </row>
    <row r="562" spans="1:8" x14ac:dyDescent="0.2">
      <c r="A562" s="13"/>
      <c r="B562" s="14" t="s">
        <v>537</v>
      </c>
      <c r="C562" s="15">
        <v>0</v>
      </c>
      <c r="D562" s="15">
        <v>2</v>
      </c>
      <c r="E562" s="16" t="str">
        <f t="shared" si="59"/>
        <v/>
      </c>
      <c r="F562" s="16">
        <f t="shared" si="60"/>
        <v>6.6822586034079518E-4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3</v>
      </c>
      <c r="D568" s="15">
        <v>5</v>
      </c>
      <c r="E568" s="16">
        <f t="shared" si="59"/>
        <v>9.4132412927518041E-4</v>
      </c>
      <c r="F568" s="16">
        <f t="shared" si="60"/>
        <v>1.670564650851988E-3</v>
      </c>
      <c r="G568" s="16">
        <f t="shared" si="62"/>
        <v>0.66666666666666663</v>
      </c>
      <c r="H568" s="16">
        <f t="shared" si="61"/>
        <v>6.275494195167869E-4</v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7</v>
      </c>
      <c r="D570" s="15">
        <v>1</v>
      </c>
      <c r="E570" s="16">
        <f t="shared" si="59"/>
        <v>2.1964229683087543E-3</v>
      </c>
      <c r="F570" s="16">
        <f t="shared" si="60"/>
        <v>3.3411293017039759E-4</v>
      </c>
      <c r="G570" s="16">
        <f t="shared" si="62"/>
        <v>-0.8571428571428571</v>
      </c>
      <c r="H570" s="16">
        <f t="shared" si="61"/>
        <v>-1.8826482585503608E-3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1</v>
      </c>
      <c r="D574" s="15">
        <v>1</v>
      </c>
      <c r="E574" s="16">
        <f t="shared" si="59"/>
        <v>3.1377470975839345E-4</v>
      </c>
      <c r="F574" s="16">
        <f t="shared" si="60"/>
        <v>3.3411293017039759E-4</v>
      </c>
      <c r="G574" s="16">
        <f t="shared" si="62"/>
        <v>0</v>
      </c>
      <c r="H574" s="16">
        <f t="shared" si="61"/>
        <v>0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688</v>
      </c>
      <c r="D582" s="18">
        <f>SUM(D583:D609)</f>
        <v>490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-0.28779069767441862</v>
      </c>
      <c r="H582" s="19">
        <f t="shared" ref="H582:H609" si="65">+IF(OR(AND(E582=""),(G582="")),"",E582*G582)</f>
        <v>-0.28779069767441862</v>
      </c>
    </row>
    <row r="583" spans="1:8" x14ac:dyDescent="0.2">
      <c r="A583" s="13"/>
      <c r="B583" s="14" t="s">
        <v>552</v>
      </c>
      <c r="C583" s="15">
        <v>8</v>
      </c>
      <c r="D583" s="15">
        <v>1</v>
      </c>
      <c r="E583" s="16">
        <f t="shared" si="63"/>
        <v>1.1627906976744186E-2</v>
      </c>
      <c r="F583" s="16">
        <f t="shared" si="64"/>
        <v>2.0408163265306124E-3</v>
      </c>
      <c r="G583" s="16">
        <f t="shared" ref="G583:G609" si="66">+IF(AND(C583=0,D583=0)," ",IF(C583=0,1,IF(D583=0,-1,(D583-C583)/C583)))</f>
        <v>-0.875</v>
      </c>
      <c r="H583" s="16">
        <f t="shared" si="65"/>
        <v>-1.0174418604651164E-2</v>
      </c>
    </row>
    <row r="584" spans="1:8" x14ac:dyDescent="0.2">
      <c r="A584" s="13"/>
      <c r="B584" s="14" t="s">
        <v>553</v>
      </c>
      <c r="C584" s="15">
        <v>7</v>
      </c>
      <c r="D584" s="15">
        <v>12</v>
      </c>
      <c r="E584" s="16">
        <f t="shared" si="63"/>
        <v>1.0174418604651164E-2</v>
      </c>
      <c r="F584" s="16">
        <f t="shared" si="64"/>
        <v>2.4489795918367346E-2</v>
      </c>
      <c r="G584" s="16">
        <f t="shared" si="66"/>
        <v>0.7142857142857143</v>
      </c>
      <c r="H584" s="16">
        <f t="shared" si="65"/>
        <v>7.267441860465117E-3</v>
      </c>
    </row>
    <row r="585" spans="1:8" ht="25.5" x14ac:dyDescent="0.2">
      <c r="A585" s="13"/>
      <c r="B585" s="14" t="s">
        <v>554</v>
      </c>
      <c r="C585" s="15">
        <v>127</v>
      </c>
      <c r="D585" s="15">
        <v>54</v>
      </c>
      <c r="E585" s="16">
        <f t="shared" si="63"/>
        <v>0.18459302325581395</v>
      </c>
      <c r="F585" s="16">
        <f t="shared" si="64"/>
        <v>0.11020408163265306</v>
      </c>
      <c r="G585" s="16">
        <f t="shared" si="66"/>
        <v>-0.57480314960629919</v>
      </c>
      <c r="H585" s="16">
        <f t="shared" si="65"/>
        <v>-0.10610465116279069</v>
      </c>
    </row>
    <row r="586" spans="1:8" x14ac:dyDescent="0.2">
      <c r="A586" s="13"/>
      <c r="B586" s="14" t="s">
        <v>555</v>
      </c>
      <c r="C586" s="15">
        <v>194</v>
      </c>
      <c r="D586" s="15">
        <v>331</v>
      </c>
      <c r="E586" s="16">
        <f t="shared" si="63"/>
        <v>0.28197674418604651</v>
      </c>
      <c r="F586" s="16">
        <f t="shared" si="64"/>
        <v>0.67551020408163265</v>
      </c>
      <c r="G586" s="16">
        <f t="shared" si="66"/>
        <v>0.70618556701030932</v>
      </c>
      <c r="H586" s="16">
        <f t="shared" si="65"/>
        <v>0.19912790697674421</v>
      </c>
    </row>
    <row r="587" spans="1:8" x14ac:dyDescent="0.2">
      <c r="A587" s="13"/>
      <c r="B587" s="14" t="s">
        <v>556</v>
      </c>
      <c r="C587" s="15">
        <v>2</v>
      </c>
      <c r="D587" s="15">
        <v>4</v>
      </c>
      <c r="E587" s="16">
        <f t="shared" si="63"/>
        <v>2.9069767441860465E-3</v>
      </c>
      <c r="F587" s="16">
        <f t="shared" si="64"/>
        <v>8.1632653061224497E-3</v>
      </c>
      <c r="G587" s="16">
        <f t="shared" si="66"/>
        <v>1</v>
      </c>
      <c r="H587" s="16">
        <f t="shared" si="65"/>
        <v>2.9069767441860465E-3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1</v>
      </c>
      <c r="E589" s="16" t="str">
        <f t="shared" si="63"/>
        <v/>
      </c>
      <c r="F589" s="16">
        <f t="shared" si="64"/>
        <v>2.0408163265306124E-3</v>
      </c>
      <c r="G589" s="16">
        <f t="shared" si="66"/>
        <v>1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8</v>
      </c>
      <c r="D590" s="15">
        <v>6</v>
      </c>
      <c r="E590" s="16">
        <f t="shared" si="63"/>
        <v>1.1627906976744186E-2</v>
      </c>
      <c r="F590" s="16">
        <f t="shared" si="64"/>
        <v>1.2244897959183673E-2</v>
      </c>
      <c r="G590" s="16">
        <f t="shared" si="66"/>
        <v>-0.25</v>
      </c>
      <c r="H590" s="16">
        <f t="shared" si="65"/>
        <v>-2.9069767441860465E-3</v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87</v>
      </c>
      <c r="D598" s="15">
        <v>1</v>
      </c>
      <c r="E598" s="16">
        <f t="shared" si="63"/>
        <v>0.12645348837209303</v>
      </c>
      <c r="F598" s="16">
        <f t="shared" si="64"/>
        <v>2.0408163265306124E-3</v>
      </c>
      <c r="G598" s="16">
        <f t="shared" si="66"/>
        <v>-0.9885057471264368</v>
      </c>
      <c r="H598" s="16">
        <f t="shared" si="65"/>
        <v>-0.125</v>
      </c>
    </row>
    <row r="599" spans="1:8" x14ac:dyDescent="0.2">
      <c r="A599" s="13"/>
      <c r="B599" s="14" t="s">
        <v>568</v>
      </c>
      <c r="C599" s="15">
        <v>5</v>
      </c>
      <c r="D599" s="15">
        <v>1</v>
      </c>
      <c r="E599" s="16">
        <f t="shared" si="63"/>
        <v>7.2674418604651162E-3</v>
      </c>
      <c r="F599" s="16">
        <f t="shared" si="64"/>
        <v>2.0408163265306124E-3</v>
      </c>
      <c r="G599" s="16">
        <f t="shared" si="66"/>
        <v>-0.8</v>
      </c>
      <c r="H599" s="16">
        <f t="shared" si="65"/>
        <v>-5.8139534883720929E-3</v>
      </c>
    </row>
    <row r="600" spans="1:8" x14ac:dyDescent="0.2">
      <c r="A600" s="13"/>
      <c r="B600" s="14" t="s">
        <v>569</v>
      </c>
      <c r="C600" s="15">
        <v>27</v>
      </c>
      <c r="D600" s="15">
        <v>58</v>
      </c>
      <c r="E600" s="16">
        <f t="shared" si="63"/>
        <v>3.9244186046511628E-2</v>
      </c>
      <c r="F600" s="16">
        <f t="shared" si="64"/>
        <v>0.11836734693877551</v>
      </c>
      <c r="G600" s="16">
        <f t="shared" si="66"/>
        <v>1.1481481481481481</v>
      </c>
      <c r="H600" s="16">
        <f t="shared" si="65"/>
        <v>4.5058139534883718E-2</v>
      </c>
    </row>
    <row r="601" spans="1:8" x14ac:dyDescent="0.2">
      <c r="A601" s="13"/>
      <c r="B601" s="14" t="s">
        <v>570</v>
      </c>
      <c r="C601" s="15">
        <v>139</v>
      </c>
      <c r="D601" s="15">
        <v>8</v>
      </c>
      <c r="E601" s="16">
        <f t="shared" si="63"/>
        <v>0.20203488372093023</v>
      </c>
      <c r="F601" s="16">
        <f t="shared" si="64"/>
        <v>1.6326530612244899E-2</v>
      </c>
      <c r="G601" s="16">
        <f t="shared" si="66"/>
        <v>-0.94244604316546765</v>
      </c>
      <c r="H601" s="16">
        <f t="shared" si="65"/>
        <v>-0.19040697674418605</v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2</v>
      </c>
      <c r="D603" s="15">
        <v>1</v>
      </c>
      <c r="E603" s="16">
        <f t="shared" si="63"/>
        <v>2.9069767441860465E-3</v>
      </c>
      <c r="F603" s="16">
        <f t="shared" si="64"/>
        <v>2.0408163265306124E-3</v>
      </c>
      <c r="G603" s="16">
        <f t="shared" si="66"/>
        <v>-0.5</v>
      </c>
      <c r="H603" s="16">
        <f t="shared" si="65"/>
        <v>-1.4534883720930232E-3</v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13</v>
      </c>
      <c r="D605" s="15">
        <v>4</v>
      </c>
      <c r="E605" s="16">
        <f t="shared" si="63"/>
        <v>1.8895348837209301E-2</v>
      </c>
      <c r="F605" s="16">
        <f t="shared" si="64"/>
        <v>8.1632653061224497E-3</v>
      </c>
      <c r="G605" s="16">
        <f t="shared" si="66"/>
        <v>-0.69230769230769229</v>
      </c>
      <c r="H605" s="16">
        <f t="shared" si="65"/>
        <v>-1.3081395348837208E-2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1</v>
      </c>
      <c r="D607" s="15">
        <v>0</v>
      </c>
      <c r="E607" s="16">
        <f t="shared" si="63"/>
        <v>1.4534883720930232E-3</v>
      </c>
      <c r="F607" s="16" t="str">
        <f t="shared" si="64"/>
        <v/>
      </c>
      <c r="G607" s="16">
        <f t="shared" si="66"/>
        <v>-1</v>
      </c>
      <c r="H607" s="16">
        <f t="shared" si="65"/>
        <v>-1.4534883720930232E-3</v>
      </c>
    </row>
    <row r="608" spans="1:8" ht="25.5" x14ac:dyDescent="0.2">
      <c r="A608" s="13"/>
      <c r="B608" s="14" t="s">
        <v>577</v>
      </c>
      <c r="C608" s="15">
        <v>34</v>
      </c>
      <c r="D608" s="15">
        <v>3</v>
      </c>
      <c r="E608" s="16">
        <f t="shared" si="63"/>
        <v>4.9418604651162788E-2</v>
      </c>
      <c r="F608" s="16">
        <f t="shared" si="64"/>
        <v>6.1224489795918364E-3</v>
      </c>
      <c r="G608" s="16">
        <f t="shared" si="66"/>
        <v>-0.91176470588235292</v>
      </c>
      <c r="H608" s="16">
        <f t="shared" si="65"/>
        <v>-4.5058139534883718E-2</v>
      </c>
    </row>
    <row r="609" spans="1:8" ht="25.5" x14ac:dyDescent="0.2">
      <c r="A609" s="13"/>
      <c r="B609" s="14" t="s">
        <v>578</v>
      </c>
      <c r="C609" s="15">
        <v>34</v>
      </c>
      <c r="D609" s="15">
        <v>5</v>
      </c>
      <c r="E609" s="16">
        <f t="shared" si="63"/>
        <v>4.9418604651162788E-2</v>
      </c>
      <c r="F609" s="16">
        <f t="shared" si="64"/>
        <v>1.020408163265306E-2</v>
      </c>
      <c r="G609" s="16">
        <f t="shared" si="66"/>
        <v>-0.8529411764705882</v>
      </c>
      <c r="H609" s="16">
        <f t="shared" si="65"/>
        <v>-4.2151162790697673E-2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630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631</v>
      </c>
      <c r="C8" s="11">
        <f>+C19+C75+C173+C349+C582</f>
        <v>747</v>
      </c>
      <c r="D8" s="12">
        <f>+D19+D75+D173+D349+D582</f>
        <v>400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-0.46452476572958501</v>
      </c>
      <c r="H8" s="9">
        <f t="shared" ref="H8:H13" si="1">+IF(OR(AND(E8=""),(G8="")),"",E8*G8)</f>
        <v>-0.46452476572958501</v>
      </c>
    </row>
    <row r="9" spans="1:8" x14ac:dyDescent="0.2">
      <c r="A9" s="13"/>
      <c r="B9" s="14" t="s">
        <v>7</v>
      </c>
      <c r="C9" s="15">
        <f>+C19</f>
        <v>5</v>
      </c>
      <c r="D9" s="15">
        <f>+D19</f>
        <v>3</v>
      </c>
      <c r="E9" s="16">
        <f t="shared" ref="E9:F13" si="2">+C9/C$8</f>
        <v>6.6934404283801874E-3</v>
      </c>
      <c r="F9" s="16">
        <f t="shared" si="2"/>
        <v>7.4999999999999997E-3</v>
      </c>
      <c r="G9" s="16">
        <f t="shared" si="0"/>
        <v>-0.4</v>
      </c>
      <c r="H9" s="16">
        <f t="shared" si="1"/>
        <v>-2.6773761713520753E-3</v>
      </c>
    </row>
    <row r="10" spans="1:8" x14ac:dyDescent="0.2">
      <c r="A10" s="13"/>
      <c r="B10" s="14" t="s">
        <v>8</v>
      </c>
      <c r="C10" s="15">
        <f>+C75</f>
        <v>65</v>
      </c>
      <c r="D10" s="15">
        <f>+D75</f>
        <v>53</v>
      </c>
      <c r="E10" s="16">
        <f t="shared" si="2"/>
        <v>8.7014725568942436E-2</v>
      </c>
      <c r="F10" s="16">
        <f t="shared" si="2"/>
        <v>0.13250000000000001</v>
      </c>
      <c r="G10" s="16">
        <f t="shared" si="0"/>
        <v>-0.18461538461538463</v>
      </c>
      <c r="H10" s="16">
        <f t="shared" si="1"/>
        <v>-1.6064257028112452E-2</v>
      </c>
    </row>
    <row r="11" spans="1:8" ht="25.5" x14ac:dyDescent="0.2">
      <c r="A11" s="13"/>
      <c r="B11" s="14" t="s">
        <v>9</v>
      </c>
      <c r="C11" s="15">
        <f>+C173</f>
        <v>61</v>
      </c>
      <c r="D11" s="15">
        <f>+D173</f>
        <v>43</v>
      </c>
      <c r="E11" s="16">
        <f t="shared" si="2"/>
        <v>8.1659973226238289E-2</v>
      </c>
      <c r="F11" s="16">
        <f t="shared" si="2"/>
        <v>0.1075</v>
      </c>
      <c r="G11" s="16">
        <f t="shared" si="0"/>
        <v>-0.29508196721311475</v>
      </c>
      <c r="H11" s="16">
        <f t="shared" si="1"/>
        <v>-2.4096385542168676E-2</v>
      </c>
    </row>
    <row r="12" spans="1:8" x14ac:dyDescent="0.2">
      <c r="A12" s="13"/>
      <c r="B12" s="14" t="s">
        <v>10</v>
      </c>
      <c r="C12" s="15">
        <f>+C349</f>
        <v>541</v>
      </c>
      <c r="D12" s="15">
        <f>+D349</f>
        <v>270</v>
      </c>
      <c r="E12" s="16">
        <f t="shared" si="2"/>
        <v>0.72423025435073629</v>
      </c>
      <c r="F12" s="16">
        <f t="shared" si="2"/>
        <v>0.67500000000000004</v>
      </c>
      <c r="G12" s="16">
        <f t="shared" si="0"/>
        <v>-0.50092421441774493</v>
      </c>
      <c r="H12" s="16">
        <f t="shared" si="1"/>
        <v>-0.36278447121820617</v>
      </c>
    </row>
    <row r="13" spans="1:8" x14ac:dyDescent="0.2">
      <c r="A13" s="13"/>
      <c r="B13" s="14" t="s">
        <v>11</v>
      </c>
      <c r="C13" s="15">
        <f>+C582</f>
        <v>75</v>
      </c>
      <c r="D13" s="15">
        <f>+D582</f>
        <v>31</v>
      </c>
      <c r="E13" s="16">
        <f t="shared" si="2"/>
        <v>0.10040160642570281</v>
      </c>
      <c r="F13" s="16">
        <f t="shared" si="2"/>
        <v>7.7499999999999999E-2</v>
      </c>
      <c r="G13" s="16">
        <f t="shared" si="0"/>
        <v>-0.58666666666666667</v>
      </c>
      <c r="H13" s="16">
        <f t="shared" si="1"/>
        <v>-5.8902275769745646E-2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5</v>
      </c>
      <c r="D19" s="18">
        <f>SUM(D20:D69)</f>
        <v>3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-0.4</v>
      </c>
      <c r="H19" s="19">
        <f t="shared" ref="H19:H50" si="5">+IF(OR(AND(E19=""),(G19="")),"",E19*G19)</f>
        <v>-0.4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1</v>
      </c>
      <c r="D27" s="15">
        <v>0</v>
      </c>
      <c r="E27" s="16">
        <f t="shared" si="3"/>
        <v>0.2</v>
      </c>
      <c r="F27" s="16" t="str">
        <f t="shared" si="4"/>
        <v/>
      </c>
      <c r="G27" s="16">
        <f t="shared" si="6"/>
        <v>-1</v>
      </c>
      <c r="H27" s="16">
        <f t="shared" si="5"/>
        <v>-0.2</v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1</v>
      </c>
      <c r="D30" s="15">
        <v>0</v>
      </c>
      <c r="E30" s="16">
        <f t="shared" si="3"/>
        <v>0.2</v>
      </c>
      <c r="F30" s="16" t="str">
        <f t="shared" si="4"/>
        <v/>
      </c>
      <c r="G30" s="16">
        <f t="shared" si="6"/>
        <v>-1</v>
      </c>
      <c r="H30" s="16">
        <f t="shared" si="5"/>
        <v>-0.2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1</v>
      </c>
      <c r="E37" s="16" t="str">
        <f t="shared" si="3"/>
        <v/>
      </c>
      <c r="F37" s="16">
        <f t="shared" si="4"/>
        <v>0.33333333333333331</v>
      </c>
      <c r="G37" s="16">
        <f t="shared" si="6"/>
        <v>1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1</v>
      </c>
      <c r="D49" s="15">
        <v>0</v>
      </c>
      <c r="E49" s="16">
        <f t="shared" si="3"/>
        <v>0.2</v>
      </c>
      <c r="F49" s="16" t="str">
        <f t="shared" si="4"/>
        <v/>
      </c>
      <c r="G49" s="16">
        <f t="shared" si="6"/>
        <v>-1</v>
      </c>
      <c r="H49" s="16">
        <f t="shared" si="5"/>
        <v>-0.2</v>
      </c>
    </row>
    <row r="50" spans="1:8" x14ac:dyDescent="0.2">
      <c r="A50" s="13"/>
      <c r="B50" s="14" t="s">
        <v>44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2</v>
      </c>
      <c r="E54" s="16" t="str">
        <f t="shared" si="7"/>
        <v/>
      </c>
      <c r="F54" s="16">
        <f t="shared" si="8"/>
        <v>0.66666666666666663</v>
      </c>
      <c r="G54" s="16">
        <f t="shared" si="10"/>
        <v>1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1</v>
      </c>
      <c r="D56" s="15">
        <v>0</v>
      </c>
      <c r="E56" s="16">
        <f t="shared" si="7"/>
        <v>0.2</v>
      </c>
      <c r="F56" s="16" t="str">
        <f t="shared" si="8"/>
        <v/>
      </c>
      <c r="G56" s="16">
        <f t="shared" si="10"/>
        <v>-1</v>
      </c>
      <c r="H56" s="16">
        <f t="shared" si="9"/>
        <v>-0.2</v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1</v>
      </c>
      <c r="D59" s="15">
        <v>0</v>
      </c>
      <c r="E59" s="16">
        <f t="shared" si="7"/>
        <v>0.2</v>
      </c>
      <c r="F59" s="16" t="str">
        <f t="shared" si="8"/>
        <v/>
      </c>
      <c r="G59" s="16">
        <f t="shared" si="10"/>
        <v>-1</v>
      </c>
      <c r="H59" s="16">
        <f t="shared" si="9"/>
        <v>-0.2</v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65</v>
      </c>
      <c r="D75" s="18">
        <f>SUM(D76:D167)</f>
        <v>53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-0.18461538461538463</v>
      </c>
      <c r="H75" s="19">
        <f t="shared" ref="H75:H106" si="13">+IF(OR(AND(E75=""),(G75="")),"",E75*G75)</f>
        <v>-0.18461538461538463</v>
      </c>
    </row>
    <row r="76" spans="1:8" x14ac:dyDescent="0.2">
      <c r="A76" s="13"/>
      <c r="B76" s="14" t="s">
        <v>64</v>
      </c>
      <c r="C76" s="15">
        <v>2</v>
      </c>
      <c r="D76" s="15">
        <v>2</v>
      </c>
      <c r="E76" s="16">
        <f t="shared" si="11"/>
        <v>3.0769230769230771E-2</v>
      </c>
      <c r="F76" s="16">
        <f t="shared" si="12"/>
        <v>3.7735849056603772E-2</v>
      </c>
      <c r="G76" s="16">
        <f t="shared" ref="G76:G107" si="14">+IF(AND(C76=0,D76=0)," ",IF(C76=0,1,IF(D76=0,-1,(D76-C76)/C76)))</f>
        <v>0</v>
      </c>
      <c r="H76" s="16">
        <f t="shared" si="13"/>
        <v>0</v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2</v>
      </c>
      <c r="D78" s="15">
        <v>0</v>
      </c>
      <c r="E78" s="16">
        <f t="shared" si="11"/>
        <v>3.0769230769230771E-2</v>
      </c>
      <c r="F78" s="16" t="str">
        <f t="shared" si="12"/>
        <v/>
      </c>
      <c r="G78" s="16">
        <f t="shared" si="14"/>
        <v>-1</v>
      </c>
      <c r="H78" s="16">
        <f t="shared" si="13"/>
        <v>-3.0769230769230771E-2</v>
      </c>
    </row>
    <row r="79" spans="1:8" x14ac:dyDescent="0.2">
      <c r="A79" s="13"/>
      <c r="B79" s="14" t="s">
        <v>67</v>
      </c>
      <c r="C79" s="15">
        <v>0</v>
      </c>
      <c r="D79" s="15">
        <v>0</v>
      </c>
      <c r="E79" s="16" t="str">
        <f t="shared" si="11"/>
        <v/>
      </c>
      <c r="F79" s="16" t="str">
        <f t="shared" si="12"/>
        <v/>
      </c>
      <c r="G79" s="16" t="str">
        <f t="shared" si="14"/>
        <v xml:space="preserve"> </v>
      </c>
      <c r="H79" s="16" t="str">
        <f t="shared" si="13"/>
        <v/>
      </c>
    </row>
    <row r="80" spans="1:8" ht="25.5" x14ac:dyDescent="0.2">
      <c r="A80" s="13"/>
      <c r="B80" s="14" t="s">
        <v>68</v>
      </c>
      <c r="C80" s="15">
        <v>6</v>
      </c>
      <c r="D80" s="15">
        <v>0</v>
      </c>
      <c r="E80" s="16">
        <f t="shared" si="11"/>
        <v>9.2307692307692313E-2</v>
      </c>
      <c r="F80" s="16" t="str">
        <f t="shared" si="12"/>
        <v/>
      </c>
      <c r="G80" s="16">
        <f t="shared" si="14"/>
        <v>-1</v>
      </c>
      <c r="H80" s="16">
        <f t="shared" si="13"/>
        <v>-9.2307692307692313E-2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5</v>
      </c>
      <c r="D87" s="15">
        <v>2</v>
      </c>
      <c r="E87" s="16">
        <f t="shared" si="11"/>
        <v>7.6923076923076927E-2</v>
      </c>
      <c r="F87" s="16">
        <f t="shared" si="12"/>
        <v>3.7735849056603772E-2</v>
      </c>
      <c r="G87" s="16">
        <f t="shared" si="14"/>
        <v>-0.6</v>
      </c>
      <c r="H87" s="16">
        <f t="shared" si="13"/>
        <v>-4.6153846153846156E-2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1</v>
      </c>
      <c r="D89" s="15">
        <v>0</v>
      </c>
      <c r="E89" s="16">
        <f t="shared" si="11"/>
        <v>1.5384615384615385E-2</v>
      </c>
      <c r="F89" s="16" t="str">
        <f t="shared" si="12"/>
        <v/>
      </c>
      <c r="G89" s="16">
        <f t="shared" si="14"/>
        <v>-1</v>
      </c>
      <c r="H89" s="16">
        <f t="shared" si="13"/>
        <v>-1.5384615384615385E-2</v>
      </c>
    </row>
    <row r="90" spans="1:8" x14ac:dyDescent="0.2">
      <c r="A90" s="13"/>
      <c r="B90" s="14" t="s">
        <v>78</v>
      </c>
      <c r="C90" s="15">
        <v>1</v>
      </c>
      <c r="D90" s="15">
        <v>0</v>
      </c>
      <c r="E90" s="16">
        <f t="shared" si="11"/>
        <v>1.5384615384615385E-2</v>
      </c>
      <c r="F90" s="16" t="str">
        <f t="shared" si="12"/>
        <v/>
      </c>
      <c r="G90" s="16">
        <f t="shared" si="14"/>
        <v>-1</v>
      </c>
      <c r="H90" s="16">
        <f t="shared" si="13"/>
        <v>-1.5384615384615385E-2</v>
      </c>
    </row>
    <row r="91" spans="1:8" x14ac:dyDescent="0.2">
      <c r="A91" s="13"/>
      <c r="B91" s="14" t="s">
        <v>79</v>
      </c>
      <c r="C91" s="15">
        <v>6</v>
      </c>
      <c r="D91" s="15">
        <v>3</v>
      </c>
      <c r="E91" s="16">
        <f t="shared" si="11"/>
        <v>9.2307692307692313E-2</v>
      </c>
      <c r="F91" s="16">
        <f t="shared" si="12"/>
        <v>5.6603773584905662E-2</v>
      </c>
      <c r="G91" s="16">
        <f t="shared" si="14"/>
        <v>-0.5</v>
      </c>
      <c r="H91" s="16">
        <f t="shared" si="13"/>
        <v>-4.6153846153846156E-2</v>
      </c>
    </row>
    <row r="92" spans="1:8" x14ac:dyDescent="0.2">
      <c r="A92" s="13"/>
      <c r="B92" s="14" t="s">
        <v>80</v>
      </c>
      <c r="C92" s="15">
        <v>1</v>
      </c>
      <c r="D92" s="15">
        <v>1</v>
      </c>
      <c r="E92" s="16">
        <f t="shared" si="11"/>
        <v>1.5384615384615385E-2</v>
      </c>
      <c r="F92" s="16">
        <f t="shared" si="12"/>
        <v>1.8867924528301886E-2</v>
      </c>
      <c r="G92" s="16">
        <f t="shared" si="14"/>
        <v>0</v>
      </c>
      <c r="H92" s="16">
        <f t="shared" si="13"/>
        <v>0</v>
      </c>
    </row>
    <row r="93" spans="1:8" x14ac:dyDescent="0.2">
      <c r="A93" s="13"/>
      <c r="B93" s="14" t="s">
        <v>81</v>
      </c>
      <c r="C93" s="15">
        <v>1</v>
      </c>
      <c r="D93" s="15">
        <v>1</v>
      </c>
      <c r="E93" s="16">
        <f t="shared" si="11"/>
        <v>1.5384615384615385E-2</v>
      </c>
      <c r="F93" s="16">
        <f t="shared" si="12"/>
        <v>1.8867924528301886E-2</v>
      </c>
      <c r="G93" s="16">
        <f t="shared" si="14"/>
        <v>0</v>
      </c>
      <c r="H93" s="16">
        <f t="shared" si="13"/>
        <v>0</v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2</v>
      </c>
      <c r="D99" s="15">
        <v>3</v>
      </c>
      <c r="E99" s="16">
        <f t="shared" si="11"/>
        <v>3.0769230769230771E-2</v>
      </c>
      <c r="F99" s="16">
        <f t="shared" si="12"/>
        <v>5.6603773584905662E-2</v>
      </c>
      <c r="G99" s="16">
        <f t="shared" si="14"/>
        <v>0.5</v>
      </c>
      <c r="H99" s="16">
        <f t="shared" si="13"/>
        <v>1.5384615384615385E-2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1</v>
      </c>
      <c r="D102" s="15">
        <v>0</v>
      </c>
      <c r="E102" s="16">
        <f t="shared" si="11"/>
        <v>1.5384615384615385E-2</v>
      </c>
      <c r="F102" s="16" t="str">
        <f t="shared" si="12"/>
        <v/>
      </c>
      <c r="G102" s="16">
        <f t="shared" si="14"/>
        <v>-1</v>
      </c>
      <c r="H102" s="16">
        <f t="shared" si="13"/>
        <v>-1.5384615384615385E-2</v>
      </c>
    </row>
    <row r="103" spans="1:8" x14ac:dyDescent="0.2">
      <c r="A103" s="13"/>
      <c r="B103" s="14" t="s">
        <v>91</v>
      </c>
      <c r="C103" s="15">
        <v>1</v>
      </c>
      <c r="D103" s="15">
        <v>2</v>
      </c>
      <c r="E103" s="16">
        <f t="shared" si="11"/>
        <v>1.5384615384615385E-2</v>
      </c>
      <c r="F103" s="16">
        <f t="shared" si="12"/>
        <v>3.7735849056603772E-2</v>
      </c>
      <c r="G103" s="16">
        <f t="shared" si="14"/>
        <v>1</v>
      </c>
      <c r="H103" s="16">
        <f t="shared" si="13"/>
        <v>1.5384615384615385E-2</v>
      </c>
    </row>
    <row r="104" spans="1:8" x14ac:dyDescent="0.2">
      <c r="A104" s="13"/>
      <c r="B104" s="14" t="s">
        <v>92</v>
      </c>
      <c r="C104" s="15">
        <v>1</v>
      </c>
      <c r="D104" s="15">
        <v>1</v>
      </c>
      <c r="E104" s="16">
        <f t="shared" si="11"/>
        <v>1.5384615384615385E-2</v>
      </c>
      <c r="F104" s="16">
        <f t="shared" si="12"/>
        <v>1.8867924528301886E-2</v>
      </c>
      <c r="G104" s="16">
        <f t="shared" si="14"/>
        <v>0</v>
      </c>
      <c r="H104" s="16">
        <f t="shared" si="13"/>
        <v>0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5</v>
      </c>
      <c r="D106" s="15">
        <v>0</v>
      </c>
      <c r="E106" s="16">
        <f t="shared" si="11"/>
        <v>7.6923076923076927E-2</v>
      </c>
      <c r="F106" s="16" t="str">
        <f t="shared" si="12"/>
        <v/>
      </c>
      <c r="G106" s="16">
        <f t="shared" si="14"/>
        <v>-1</v>
      </c>
      <c r="H106" s="16">
        <f t="shared" si="13"/>
        <v>-7.6923076923076927E-2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1</v>
      </c>
      <c r="D111" s="15">
        <v>11</v>
      </c>
      <c r="E111" s="16">
        <f t="shared" si="15"/>
        <v>1.5384615384615385E-2</v>
      </c>
      <c r="F111" s="16">
        <f t="shared" si="16"/>
        <v>0.20754716981132076</v>
      </c>
      <c r="G111" s="16">
        <f t="shared" si="18"/>
        <v>10</v>
      </c>
      <c r="H111" s="16">
        <f t="shared" si="17"/>
        <v>0.15384615384615385</v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1</v>
      </c>
      <c r="D114" s="15">
        <v>0</v>
      </c>
      <c r="E114" s="16">
        <f t="shared" si="15"/>
        <v>1.5384615384615385E-2</v>
      </c>
      <c r="F114" s="16" t="str">
        <f t="shared" si="16"/>
        <v/>
      </c>
      <c r="G114" s="16">
        <f t="shared" si="18"/>
        <v>-1</v>
      </c>
      <c r="H114" s="16">
        <f t="shared" si="17"/>
        <v>-1.5384615384615385E-2</v>
      </c>
    </row>
    <row r="115" spans="1:8" x14ac:dyDescent="0.2">
      <c r="A115" s="13"/>
      <c r="B115" s="14" t="s">
        <v>104</v>
      </c>
      <c r="C115" s="15">
        <v>1</v>
      </c>
      <c r="D115" s="15">
        <v>5</v>
      </c>
      <c r="E115" s="16">
        <f t="shared" si="15"/>
        <v>1.5384615384615385E-2</v>
      </c>
      <c r="F115" s="16">
        <f t="shared" si="16"/>
        <v>9.4339622641509441E-2</v>
      </c>
      <c r="G115" s="16">
        <f t="shared" si="18"/>
        <v>4</v>
      </c>
      <c r="H115" s="16">
        <f t="shared" si="17"/>
        <v>6.1538461538461542E-2</v>
      </c>
    </row>
    <row r="116" spans="1:8" x14ac:dyDescent="0.2">
      <c r="A116" s="13"/>
      <c r="B116" s="14" t="s">
        <v>105</v>
      </c>
      <c r="C116" s="15">
        <v>2</v>
      </c>
      <c r="D116" s="15">
        <v>1</v>
      </c>
      <c r="E116" s="16">
        <f t="shared" si="15"/>
        <v>3.0769230769230771E-2</v>
      </c>
      <c r="F116" s="16">
        <f t="shared" si="16"/>
        <v>1.8867924528301886E-2</v>
      </c>
      <c r="G116" s="16">
        <f t="shared" si="18"/>
        <v>-0.5</v>
      </c>
      <c r="H116" s="16">
        <f t="shared" si="17"/>
        <v>-1.5384615384615385E-2</v>
      </c>
    </row>
    <row r="117" spans="1:8" x14ac:dyDescent="0.2">
      <c r="A117" s="13"/>
      <c r="B117" s="14" t="s">
        <v>106</v>
      </c>
      <c r="C117" s="15">
        <v>0</v>
      </c>
      <c r="D117" s="15">
        <v>1</v>
      </c>
      <c r="E117" s="16" t="str">
        <f t="shared" si="15"/>
        <v/>
      </c>
      <c r="F117" s="16">
        <f t="shared" si="16"/>
        <v>1.8867924528301886E-2</v>
      </c>
      <c r="G117" s="16">
        <f t="shared" si="18"/>
        <v>1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6</v>
      </c>
      <c r="D123" s="15">
        <v>0</v>
      </c>
      <c r="E123" s="16">
        <f t="shared" si="15"/>
        <v>9.2307692307692313E-2</v>
      </c>
      <c r="F123" s="16" t="str">
        <f t="shared" si="16"/>
        <v/>
      </c>
      <c r="G123" s="16">
        <f t="shared" si="18"/>
        <v>-1</v>
      </c>
      <c r="H123" s="16">
        <f t="shared" si="17"/>
        <v>-9.2307692307692313E-2</v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2</v>
      </c>
      <c r="D125" s="15">
        <v>6</v>
      </c>
      <c r="E125" s="16">
        <f t="shared" si="15"/>
        <v>3.0769230769230771E-2</v>
      </c>
      <c r="F125" s="16">
        <f t="shared" si="16"/>
        <v>0.11320754716981132</v>
      </c>
      <c r="G125" s="16">
        <f t="shared" si="18"/>
        <v>2</v>
      </c>
      <c r="H125" s="16">
        <f t="shared" si="17"/>
        <v>6.1538461538461542E-2</v>
      </c>
    </row>
    <row r="126" spans="1:8" x14ac:dyDescent="0.2">
      <c r="A126" s="13"/>
      <c r="B126" s="14" t="s">
        <v>115</v>
      </c>
      <c r="C126" s="15">
        <v>2</v>
      </c>
      <c r="D126" s="15">
        <v>3</v>
      </c>
      <c r="E126" s="16">
        <f t="shared" si="15"/>
        <v>3.0769230769230771E-2</v>
      </c>
      <c r="F126" s="16">
        <f t="shared" si="16"/>
        <v>5.6603773584905662E-2</v>
      </c>
      <c r="G126" s="16">
        <f t="shared" si="18"/>
        <v>0.5</v>
      </c>
      <c r="H126" s="16">
        <f t="shared" si="17"/>
        <v>1.5384615384615385E-2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7</v>
      </c>
      <c r="D128" s="15">
        <v>3</v>
      </c>
      <c r="E128" s="16">
        <f t="shared" si="15"/>
        <v>0.1076923076923077</v>
      </c>
      <c r="F128" s="16">
        <f t="shared" si="16"/>
        <v>5.6603773584905662E-2</v>
      </c>
      <c r="G128" s="16">
        <f t="shared" si="18"/>
        <v>-0.5714285714285714</v>
      </c>
      <c r="H128" s="16">
        <f t="shared" si="17"/>
        <v>-6.1538461538461542E-2</v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2</v>
      </c>
      <c r="D131" s="15">
        <v>0</v>
      </c>
      <c r="E131" s="16">
        <f t="shared" si="15"/>
        <v>3.0769230769230771E-2</v>
      </c>
      <c r="F131" s="16" t="str">
        <f t="shared" si="16"/>
        <v/>
      </c>
      <c r="G131" s="16">
        <f t="shared" si="18"/>
        <v>-1</v>
      </c>
      <c r="H131" s="16">
        <f t="shared" si="17"/>
        <v>-3.0769230769230771E-2</v>
      </c>
    </row>
    <row r="132" spans="1:8" ht="25.5" x14ac:dyDescent="0.2">
      <c r="A132" s="13"/>
      <c r="B132" s="14" t="s">
        <v>121</v>
      </c>
      <c r="C132" s="15">
        <v>2</v>
      </c>
      <c r="D132" s="15">
        <v>2</v>
      </c>
      <c r="E132" s="16">
        <f t="shared" si="15"/>
        <v>3.0769230769230771E-2</v>
      </c>
      <c r="F132" s="16">
        <f t="shared" si="16"/>
        <v>3.7735849056603772E-2</v>
      </c>
      <c r="G132" s="16">
        <f t="shared" si="18"/>
        <v>0</v>
      </c>
      <c r="H132" s="16">
        <f t="shared" si="17"/>
        <v>0</v>
      </c>
    </row>
    <row r="133" spans="1:8" x14ac:dyDescent="0.2">
      <c r="A133" s="13"/>
      <c r="B133" s="14" t="s">
        <v>122</v>
      </c>
      <c r="C133" s="15">
        <v>1</v>
      </c>
      <c r="D133" s="15">
        <v>1</v>
      </c>
      <c r="E133" s="16">
        <f t="shared" si="15"/>
        <v>1.5384615384615385E-2</v>
      </c>
      <c r="F133" s="16">
        <f t="shared" si="16"/>
        <v>1.8867924528301886E-2</v>
      </c>
      <c r="G133" s="16">
        <f t="shared" si="18"/>
        <v>0</v>
      </c>
      <c r="H133" s="16">
        <f t="shared" si="17"/>
        <v>0</v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1</v>
      </c>
      <c r="E135" s="16" t="str">
        <f t="shared" si="15"/>
        <v/>
      </c>
      <c r="F135" s="16">
        <f t="shared" si="16"/>
        <v>1.8867924528301886E-2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1</v>
      </c>
      <c r="E141" s="16" t="str">
        <f t="shared" si="19"/>
        <v/>
      </c>
      <c r="F141" s="16">
        <f t="shared" si="20"/>
        <v>1.8867924528301886E-2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1</v>
      </c>
      <c r="D153" s="15">
        <v>2</v>
      </c>
      <c r="E153" s="16">
        <f t="shared" si="19"/>
        <v>1.5384615384615385E-2</v>
      </c>
      <c r="F153" s="16">
        <f t="shared" si="20"/>
        <v>3.7735849056603772E-2</v>
      </c>
      <c r="G153" s="16">
        <f t="shared" si="22"/>
        <v>1</v>
      </c>
      <c r="H153" s="16">
        <f t="shared" si="21"/>
        <v>1.5384615384615385E-2</v>
      </c>
    </row>
    <row r="154" spans="1:8" x14ac:dyDescent="0.2">
      <c r="A154" s="13"/>
      <c r="B154" s="14" t="s">
        <v>143</v>
      </c>
      <c r="C154" s="15">
        <v>1</v>
      </c>
      <c r="D154" s="15">
        <v>0</v>
      </c>
      <c r="E154" s="16">
        <f t="shared" si="19"/>
        <v>1.5384615384615385E-2</v>
      </c>
      <c r="F154" s="16" t="str">
        <f t="shared" si="20"/>
        <v/>
      </c>
      <c r="G154" s="16">
        <f t="shared" si="22"/>
        <v>-1</v>
      </c>
      <c r="H154" s="16">
        <f t="shared" si="21"/>
        <v>-1.5384615384615385E-2</v>
      </c>
    </row>
    <row r="155" spans="1:8" ht="25.5" x14ac:dyDescent="0.2">
      <c r="A155" s="13"/>
      <c r="B155" s="14" t="s">
        <v>144</v>
      </c>
      <c r="C155" s="15">
        <v>1</v>
      </c>
      <c r="D155" s="15">
        <v>0</v>
      </c>
      <c r="E155" s="16">
        <f t="shared" si="19"/>
        <v>1.5384615384615385E-2</v>
      </c>
      <c r="F155" s="16" t="str">
        <f t="shared" si="20"/>
        <v/>
      </c>
      <c r="G155" s="16">
        <f t="shared" si="22"/>
        <v>-1</v>
      </c>
      <c r="H155" s="16">
        <f t="shared" si="21"/>
        <v>-1.5384615384615385E-2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1</v>
      </c>
      <c r="E164" s="16" t="str">
        <f t="shared" si="19"/>
        <v/>
      </c>
      <c r="F164" s="16">
        <f t="shared" si="20"/>
        <v>1.8867924528301886E-2</v>
      </c>
      <c r="G164" s="16">
        <f t="shared" si="22"/>
        <v>1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61</v>
      </c>
      <c r="D173" s="18">
        <f>SUM(D174:D343)</f>
        <v>43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-0.29508196721311475</v>
      </c>
      <c r="H173" s="19">
        <f t="shared" ref="H173:H204" si="25">+IF(OR(AND(E173=""),(G173="")),"",E173*G173)</f>
        <v>-0.29508196721311475</v>
      </c>
    </row>
    <row r="174" spans="1:8" x14ac:dyDescent="0.2">
      <c r="A174" s="13"/>
      <c r="B174" s="14" t="s">
        <v>157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1</v>
      </c>
      <c r="E178" s="16" t="str">
        <f t="shared" si="23"/>
        <v/>
      </c>
      <c r="F178" s="16">
        <f t="shared" si="24"/>
        <v>2.3255813953488372E-2</v>
      </c>
      <c r="G178" s="16">
        <f t="shared" si="26"/>
        <v>1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1</v>
      </c>
      <c r="D179" s="15">
        <v>11</v>
      </c>
      <c r="E179" s="16">
        <f t="shared" si="23"/>
        <v>1.6393442622950821E-2</v>
      </c>
      <c r="F179" s="16">
        <f t="shared" si="24"/>
        <v>0.2558139534883721</v>
      </c>
      <c r="G179" s="16">
        <f t="shared" si="26"/>
        <v>10</v>
      </c>
      <c r="H179" s="16">
        <f t="shared" si="25"/>
        <v>0.16393442622950821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2</v>
      </c>
      <c r="E181" s="16" t="str">
        <f t="shared" si="23"/>
        <v/>
      </c>
      <c r="F181" s="16">
        <f t="shared" si="24"/>
        <v>4.6511627906976744E-2</v>
      </c>
      <c r="G181" s="16">
        <f t="shared" si="26"/>
        <v>1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4</v>
      </c>
      <c r="D187" s="15">
        <v>2</v>
      </c>
      <c r="E187" s="16">
        <f t="shared" si="23"/>
        <v>6.5573770491803282E-2</v>
      </c>
      <c r="F187" s="16">
        <f t="shared" si="24"/>
        <v>4.6511627906976744E-2</v>
      </c>
      <c r="G187" s="16">
        <f t="shared" si="26"/>
        <v>-0.5</v>
      </c>
      <c r="H187" s="16">
        <f t="shared" si="25"/>
        <v>-3.2786885245901641E-2</v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1</v>
      </c>
      <c r="E191" s="16" t="str">
        <f t="shared" si="23"/>
        <v/>
      </c>
      <c r="F191" s="16">
        <f t="shared" si="24"/>
        <v>2.3255813953488372E-2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2.3255813953488372E-2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0</v>
      </c>
      <c r="E199" s="16" t="str">
        <f t="shared" si="23"/>
        <v/>
      </c>
      <c r="F199" s="16" t="str">
        <f t="shared" si="24"/>
        <v/>
      </c>
      <c r="G199" s="16" t="str">
        <f t="shared" si="26"/>
        <v xml:space="preserve"> 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2</v>
      </c>
      <c r="D201" s="15">
        <v>1</v>
      </c>
      <c r="E201" s="16">
        <f t="shared" si="23"/>
        <v>3.2786885245901641E-2</v>
      </c>
      <c r="F201" s="16">
        <f t="shared" si="24"/>
        <v>2.3255813953488372E-2</v>
      </c>
      <c r="G201" s="16">
        <f t="shared" si="26"/>
        <v>-0.5</v>
      </c>
      <c r="H201" s="16">
        <f t="shared" si="25"/>
        <v>-1.6393442622950821E-2</v>
      </c>
    </row>
    <row r="202" spans="1:8" x14ac:dyDescent="0.2">
      <c r="A202" s="13"/>
      <c r="B202" s="14" t="s">
        <v>185</v>
      </c>
      <c r="C202" s="15">
        <v>1</v>
      </c>
      <c r="D202" s="15">
        <v>0</v>
      </c>
      <c r="E202" s="16">
        <f t="shared" si="23"/>
        <v>1.6393442622950821E-2</v>
      </c>
      <c r="F202" s="16" t="str">
        <f t="shared" si="24"/>
        <v/>
      </c>
      <c r="G202" s="16">
        <f t="shared" si="26"/>
        <v>-1</v>
      </c>
      <c r="H202" s="16">
        <f t="shared" si="25"/>
        <v>-1.6393442622950821E-2</v>
      </c>
    </row>
    <row r="203" spans="1:8" x14ac:dyDescent="0.2">
      <c r="A203" s="13"/>
      <c r="B203" s="14" t="s">
        <v>186</v>
      </c>
      <c r="C203" s="15">
        <v>3</v>
      </c>
      <c r="D203" s="15">
        <v>1</v>
      </c>
      <c r="E203" s="16">
        <f t="shared" si="23"/>
        <v>4.9180327868852458E-2</v>
      </c>
      <c r="F203" s="16">
        <f t="shared" si="24"/>
        <v>2.3255813953488372E-2</v>
      </c>
      <c r="G203" s="16">
        <f t="shared" si="26"/>
        <v>-0.66666666666666663</v>
      </c>
      <c r="H203" s="16">
        <f t="shared" si="25"/>
        <v>-3.2786885245901634E-2</v>
      </c>
    </row>
    <row r="204" spans="1:8" x14ac:dyDescent="0.2">
      <c r="A204" s="13"/>
      <c r="B204" s="14" t="s">
        <v>187</v>
      </c>
      <c r="C204" s="15">
        <v>1</v>
      </c>
      <c r="D204" s="15">
        <v>0</v>
      </c>
      <c r="E204" s="16">
        <f t="shared" si="23"/>
        <v>1.6393442622950821E-2</v>
      </c>
      <c r="F204" s="16" t="str">
        <f t="shared" si="24"/>
        <v/>
      </c>
      <c r="G204" s="16">
        <f t="shared" si="26"/>
        <v>-1</v>
      </c>
      <c r="H204" s="16">
        <f t="shared" si="25"/>
        <v>-1.6393442622950821E-2</v>
      </c>
    </row>
    <row r="205" spans="1:8" x14ac:dyDescent="0.2">
      <c r="A205" s="13"/>
      <c r="B205" s="14" t="s">
        <v>188</v>
      </c>
      <c r="C205" s="15">
        <v>1</v>
      </c>
      <c r="D205" s="15">
        <v>0</v>
      </c>
      <c r="E205" s="16">
        <f t="shared" ref="E205:E236" si="27">+IF(C205=0,"",C205/C$173)</f>
        <v>1.6393442622950821E-2</v>
      </c>
      <c r="F205" s="16" t="str">
        <f t="shared" ref="F205:F236" si="28">+IF(D205=0,"",D205/D$173)</f>
        <v/>
      </c>
      <c r="G205" s="16">
        <f t="shared" si="26"/>
        <v>-1</v>
      </c>
      <c r="H205" s="16">
        <f t="shared" ref="H205:H236" si="29">+IF(OR(AND(E205=""),(G205="")),"",E205*G205)</f>
        <v>-1.6393442622950821E-2</v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1</v>
      </c>
      <c r="D209" s="15">
        <v>0</v>
      </c>
      <c r="E209" s="16">
        <f t="shared" si="27"/>
        <v>1.6393442622950821E-2</v>
      </c>
      <c r="F209" s="16" t="str">
        <f t="shared" si="28"/>
        <v/>
      </c>
      <c r="G209" s="16">
        <f t="shared" si="30"/>
        <v>-1</v>
      </c>
      <c r="H209" s="16">
        <f t="shared" si="29"/>
        <v>-1.6393442622950821E-2</v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0</v>
      </c>
      <c r="D213" s="15">
        <v>0</v>
      </c>
      <c r="E213" s="16" t="str">
        <f t="shared" si="27"/>
        <v/>
      </c>
      <c r="F213" s="16" t="str">
        <f t="shared" si="28"/>
        <v/>
      </c>
      <c r="G213" s="16" t="str">
        <f t="shared" si="30"/>
        <v xml:space="preserve"> </v>
      </c>
      <c r="H213" s="16" t="str">
        <f t="shared" si="29"/>
        <v/>
      </c>
    </row>
    <row r="214" spans="1:8" x14ac:dyDescent="0.2">
      <c r="A214" s="13"/>
      <c r="B214" s="14" t="s">
        <v>197</v>
      </c>
      <c r="C214" s="15">
        <v>2</v>
      </c>
      <c r="D214" s="15">
        <v>1</v>
      </c>
      <c r="E214" s="16">
        <f t="shared" si="27"/>
        <v>3.2786885245901641E-2</v>
      </c>
      <c r="F214" s="16">
        <f t="shared" si="28"/>
        <v>2.3255813953488372E-2</v>
      </c>
      <c r="G214" s="16">
        <f t="shared" si="30"/>
        <v>-0.5</v>
      </c>
      <c r="H214" s="16">
        <f t="shared" si="29"/>
        <v>-1.6393442622950821E-2</v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5</v>
      </c>
      <c r="E222" s="16" t="str">
        <f t="shared" si="27"/>
        <v/>
      </c>
      <c r="F222" s="16">
        <f t="shared" si="28"/>
        <v>0.11627906976744186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1</v>
      </c>
      <c r="D224" s="15">
        <v>0</v>
      </c>
      <c r="E224" s="16">
        <f t="shared" si="27"/>
        <v>1.6393442622950821E-2</v>
      </c>
      <c r="F224" s="16" t="str">
        <f t="shared" si="28"/>
        <v/>
      </c>
      <c r="G224" s="16">
        <f t="shared" si="30"/>
        <v>-1</v>
      </c>
      <c r="H224" s="16">
        <f t="shared" si="29"/>
        <v>-1.6393442622950821E-2</v>
      </c>
    </row>
    <row r="225" spans="1:8" x14ac:dyDescent="0.2">
      <c r="A225" s="13"/>
      <c r="B225" s="14" t="s">
        <v>208</v>
      </c>
      <c r="C225" s="15">
        <v>4</v>
      </c>
      <c r="D225" s="15">
        <v>6</v>
      </c>
      <c r="E225" s="16">
        <f t="shared" si="27"/>
        <v>6.5573770491803282E-2</v>
      </c>
      <c r="F225" s="16">
        <f t="shared" si="28"/>
        <v>0.13953488372093023</v>
      </c>
      <c r="G225" s="16">
        <f t="shared" si="30"/>
        <v>0.5</v>
      </c>
      <c r="H225" s="16">
        <f t="shared" si="29"/>
        <v>3.2786885245901641E-2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4</v>
      </c>
      <c r="E227" s="16" t="str">
        <f t="shared" si="27"/>
        <v/>
      </c>
      <c r="F227" s="16">
        <f t="shared" si="28"/>
        <v>9.3023255813953487E-2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1</v>
      </c>
      <c r="D235" s="15">
        <v>0</v>
      </c>
      <c r="E235" s="16">
        <f t="shared" si="27"/>
        <v>1.6393442622950821E-2</v>
      </c>
      <c r="F235" s="16" t="str">
        <f t="shared" si="28"/>
        <v/>
      </c>
      <c r="G235" s="16">
        <f t="shared" si="30"/>
        <v>-1</v>
      </c>
      <c r="H235" s="16">
        <f t="shared" si="29"/>
        <v>-1.6393442622950821E-2</v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</v>
      </c>
      <c r="D238" s="15">
        <v>1</v>
      </c>
      <c r="E238" s="16">
        <f t="shared" si="31"/>
        <v>1.6393442622950821E-2</v>
      </c>
      <c r="F238" s="16">
        <f t="shared" si="32"/>
        <v>2.3255813953488372E-2</v>
      </c>
      <c r="G238" s="16">
        <f t="shared" ref="G238:G269" si="34">+IF(AND(C238=0,D238=0)," ",IF(C238=0,1,IF(D238=0,-1,(D238-C238)/C238)))</f>
        <v>0</v>
      </c>
      <c r="H238" s="16">
        <f t="shared" si="33"/>
        <v>0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1</v>
      </c>
      <c r="D259" s="15">
        <v>0</v>
      </c>
      <c r="E259" s="16">
        <f t="shared" si="31"/>
        <v>1.6393442622950821E-2</v>
      </c>
      <c r="F259" s="16" t="str">
        <f t="shared" si="32"/>
        <v/>
      </c>
      <c r="G259" s="16">
        <f t="shared" si="34"/>
        <v>-1</v>
      </c>
      <c r="H259" s="16">
        <f t="shared" si="33"/>
        <v>-1.6393442622950821E-2</v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1</v>
      </c>
      <c r="D263" s="15">
        <v>0</v>
      </c>
      <c r="E263" s="16">
        <f t="shared" si="31"/>
        <v>1.6393442622950821E-2</v>
      </c>
      <c r="F263" s="16" t="str">
        <f t="shared" si="32"/>
        <v/>
      </c>
      <c r="G263" s="16">
        <f t="shared" si="34"/>
        <v>-1</v>
      </c>
      <c r="H263" s="16">
        <f t="shared" si="33"/>
        <v>-1.6393442622950821E-2</v>
      </c>
    </row>
    <row r="264" spans="1:8" x14ac:dyDescent="0.2">
      <c r="A264" s="13"/>
      <c r="B264" s="14" t="s">
        <v>246</v>
      </c>
      <c r="C264" s="15">
        <v>2</v>
      </c>
      <c r="D264" s="15">
        <v>0</v>
      </c>
      <c r="E264" s="16">
        <f t="shared" si="31"/>
        <v>3.2786885245901641E-2</v>
      </c>
      <c r="F264" s="16" t="str">
        <f t="shared" si="32"/>
        <v/>
      </c>
      <c r="G264" s="16">
        <f t="shared" si="34"/>
        <v>-1</v>
      </c>
      <c r="H264" s="16">
        <f t="shared" si="33"/>
        <v>-3.2786885245901641E-2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1</v>
      </c>
      <c r="E268" s="16" t="str">
        <f t="shared" si="31"/>
        <v/>
      </c>
      <c r="F268" s="16">
        <f t="shared" si="32"/>
        <v>2.3255813953488372E-2</v>
      </c>
      <c r="G268" s="16">
        <f t="shared" si="34"/>
        <v>1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1</v>
      </c>
      <c r="D271" s="15">
        <v>0</v>
      </c>
      <c r="E271" s="16">
        <f t="shared" si="35"/>
        <v>1.6393442622950821E-2</v>
      </c>
      <c r="F271" s="16" t="str">
        <f t="shared" si="36"/>
        <v/>
      </c>
      <c r="G271" s="16">
        <f t="shared" si="38"/>
        <v>-1</v>
      </c>
      <c r="H271" s="16">
        <f t="shared" si="37"/>
        <v>-1.6393442622950821E-2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1</v>
      </c>
      <c r="D276" s="15">
        <v>0</v>
      </c>
      <c r="E276" s="16">
        <f t="shared" si="35"/>
        <v>1.6393442622950821E-2</v>
      </c>
      <c r="F276" s="16" t="str">
        <f t="shared" si="36"/>
        <v/>
      </c>
      <c r="G276" s="16">
        <f t="shared" si="38"/>
        <v>-1</v>
      </c>
      <c r="H276" s="16">
        <f t="shared" si="37"/>
        <v>-1.6393442622950821E-2</v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2</v>
      </c>
      <c r="E280" s="16" t="str">
        <f t="shared" si="35"/>
        <v/>
      </c>
      <c r="F280" s="16">
        <f t="shared" si="36"/>
        <v>4.6511627906976744E-2</v>
      </c>
      <c r="G280" s="16">
        <f t="shared" si="38"/>
        <v>1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1</v>
      </c>
      <c r="D281" s="15">
        <v>0</v>
      </c>
      <c r="E281" s="16">
        <f t="shared" si="35"/>
        <v>1.6393442622950821E-2</v>
      </c>
      <c r="F281" s="16" t="str">
        <f t="shared" si="36"/>
        <v/>
      </c>
      <c r="G281" s="16">
        <f t="shared" si="38"/>
        <v>-1</v>
      </c>
      <c r="H281" s="16">
        <f t="shared" si="37"/>
        <v>-1.6393442622950821E-2</v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1</v>
      </c>
      <c r="D288" s="15">
        <v>0</v>
      </c>
      <c r="E288" s="16">
        <f t="shared" si="35"/>
        <v>1.6393442622950821E-2</v>
      </c>
      <c r="F288" s="16" t="str">
        <f t="shared" si="36"/>
        <v/>
      </c>
      <c r="G288" s="16">
        <f t="shared" si="38"/>
        <v>-1</v>
      </c>
      <c r="H288" s="16">
        <f t="shared" si="37"/>
        <v>-1.6393442622950821E-2</v>
      </c>
    </row>
    <row r="289" spans="1:8" x14ac:dyDescent="0.2">
      <c r="A289" s="13"/>
      <c r="B289" s="14" t="s">
        <v>271</v>
      </c>
      <c r="C289" s="15">
        <v>24</v>
      </c>
      <c r="D289" s="15">
        <v>0</v>
      </c>
      <c r="E289" s="16">
        <f t="shared" si="35"/>
        <v>0.39344262295081966</v>
      </c>
      <c r="F289" s="16" t="str">
        <f t="shared" si="36"/>
        <v/>
      </c>
      <c r="G289" s="16">
        <f t="shared" si="38"/>
        <v>-1</v>
      </c>
      <c r="H289" s="16">
        <f t="shared" si="37"/>
        <v>-0.39344262295081966</v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1</v>
      </c>
      <c r="E310" s="16" t="str">
        <f t="shared" si="39"/>
        <v/>
      </c>
      <c r="F310" s="16">
        <f t="shared" si="40"/>
        <v>2.3255813953488372E-2</v>
      </c>
      <c r="G310" s="16">
        <f t="shared" si="42"/>
        <v>1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1</v>
      </c>
      <c r="E311" s="16" t="str">
        <f t="shared" si="39"/>
        <v/>
      </c>
      <c r="F311" s="16">
        <f t="shared" si="40"/>
        <v>2.3255813953488372E-2</v>
      </c>
      <c r="G311" s="16">
        <f t="shared" si="42"/>
        <v>1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6</v>
      </c>
      <c r="D319" s="15">
        <v>0</v>
      </c>
      <c r="E319" s="16">
        <f t="shared" si="39"/>
        <v>9.8360655737704916E-2</v>
      </c>
      <c r="F319" s="16" t="str">
        <f t="shared" si="40"/>
        <v/>
      </c>
      <c r="G319" s="16">
        <f t="shared" si="42"/>
        <v>-1</v>
      </c>
      <c r="H319" s="16">
        <f t="shared" si="41"/>
        <v>-9.8360655737704916E-2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1</v>
      </c>
      <c r="E336" s="16" t="str">
        <f t="shared" si="43"/>
        <v/>
      </c>
      <c r="F336" s="16">
        <f t="shared" si="44"/>
        <v>2.3255813953488372E-2</v>
      </c>
      <c r="G336" s="16">
        <f t="shared" si="46"/>
        <v>1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541</v>
      </c>
      <c r="D349" s="18">
        <f>SUM(D350:D576)</f>
        <v>270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-0.50092421441774493</v>
      </c>
      <c r="H349" s="19">
        <f t="shared" ref="H349:H412" si="49">+IF(OR(AND(E349=""),(G349="")),"",E349*G349)</f>
        <v>-0.50092421441774493</v>
      </c>
    </row>
    <row r="350" spans="1:8" x14ac:dyDescent="0.2">
      <c r="A350" s="13"/>
      <c r="B350" s="14" t="s">
        <v>326</v>
      </c>
      <c r="C350" s="15">
        <v>1</v>
      </c>
      <c r="D350" s="15">
        <v>1</v>
      </c>
      <c r="E350" s="16">
        <f t="shared" si="47"/>
        <v>1.8484288354898336E-3</v>
      </c>
      <c r="F350" s="16">
        <f t="shared" si="48"/>
        <v>3.7037037037037038E-3</v>
      </c>
      <c r="G350" s="16">
        <f t="shared" ref="G350:G413" si="50">+IF(AND(C350=0,D350=0)," ",IF(C350=0,1,IF(D350=0,-1,(D350-C350)/C350)))</f>
        <v>0</v>
      </c>
      <c r="H350" s="16">
        <f t="shared" si="49"/>
        <v>0</v>
      </c>
    </row>
    <row r="351" spans="1:8" x14ac:dyDescent="0.2">
      <c r="A351" s="13"/>
      <c r="B351" s="14" t="s">
        <v>327</v>
      </c>
      <c r="C351" s="15">
        <v>4</v>
      </c>
      <c r="D351" s="15">
        <v>3</v>
      </c>
      <c r="E351" s="16">
        <f t="shared" si="47"/>
        <v>7.3937153419593345E-3</v>
      </c>
      <c r="F351" s="16">
        <f t="shared" si="48"/>
        <v>1.1111111111111112E-2</v>
      </c>
      <c r="G351" s="16">
        <f t="shared" si="50"/>
        <v>-0.25</v>
      </c>
      <c r="H351" s="16">
        <f t="shared" si="49"/>
        <v>-1.8484288354898336E-3</v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</v>
      </c>
      <c r="D355" s="15">
        <v>1</v>
      </c>
      <c r="E355" s="16">
        <f t="shared" si="47"/>
        <v>1.8484288354898336E-3</v>
      </c>
      <c r="F355" s="16">
        <f t="shared" si="48"/>
        <v>3.7037037037037038E-3</v>
      </c>
      <c r="G355" s="16">
        <f t="shared" si="50"/>
        <v>0</v>
      </c>
      <c r="H355" s="16">
        <f t="shared" si="49"/>
        <v>0</v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4</v>
      </c>
      <c r="D361" s="15">
        <v>8</v>
      </c>
      <c r="E361" s="16">
        <f t="shared" si="47"/>
        <v>7.3937153419593345E-3</v>
      </c>
      <c r="F361" s="16">
        <f t="shared" si="48"/>
        <v>2.9629629629629631E-2</v>
      </c>
      <c r="G361" s="16">
        <f t="shared" si="50"/>
        <v>1</v>
      </c>
      <c r="H361" s="16">
        <f t="shared" si="49"/>
        <v>7.3937153419593345E-3</v>
      </c>
    </row>
    <row r="362" spans="1:8" x14ac:dyDescent="0.2">
      <c r="A362" s="13"/>
      <c r="B362" s="14" t="s">
        <v>338</v>
      </c>
      <c r="C362" s="15">
        <v>3</v>
      </c>
      <c r="D362" s="15">
        <v>1</v>
      </c>
      <c r="E362" s="16">
        <f t="shared" si="47"/>
        <v>5.5452865064695009E-3</v>
      </c>
      <c r="F362" s="16">
        <f t="shared" si="48"/>
        <v>3.7037037037037038E-3</v>
      </c>
      <c r="G362" s="16">
        <f t="shared" si="50"/>
        <v>-0.66666666666666663</v>
      </c>
      <c r="H362" s="16">
        <f t="shared" si="49"/>
        <v>-3.6968576709796672E-3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0</v>
      </c>
      <c r="D365" s="15">
        <v>1</v>
      </c>
      <c r="E365" s="16" t="str">
        <f t="shared" si="47"/>
        <v/>
      </c>
      <c r="F365" s="16">
        <f t="shared" si="48"/>
        <v>3.7037037037037038E-3</v>
      </c>
      <c r="G365" s="16">
        <f t="shared" si="50"/>
        <v>1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402</v>
      </c>
      <c r="D369" s="15">
        <v>188</v>
      </c>
      <c r="E369" s="16">
        <f t="shared" si="47"/>
        <v>0.74306839186691309</v>
      </c>
      <c r="F369" s="16">
        <f t="shared" si="48"/>
        <v>0.6962962962962963</v>
      </c>
      <c r="G369" s="16">
        <f t="shared" si="50"/>
        <v>-0.53233830845771146</v>
      </c>
      <c r="H369" s="16">
        <f t="shared" si="49"/>
        <v>-0.39556377079482441</v>
      </c>
    </row>
    <row r="370" spans="1:8" x14ac:dyDescent="0.2">
      <c r="A370" s="13"/>
      <c r="B370" s="14" t="s">
        <v>346</v>
      </c>
      <c r="C370" s="15">
        <v>2</v>
      </c>
      <c r="D370" s="15">
        <v>0</v>
      </c>
      <c r="E370" s="16">
        <f t="shared" si="47"/>
        <v>3.6968576709796672E-3</v>
      </c>
      <c r="F370" s="16" t="str">
        <f t="shared" si="48"/>
        <v/>
      </c>
      <c r="G370" s="16">
        <f t="shared" si="50"/>
        <v>-1</v>
      </c>
      <c r="H370" s="16">
        <f t="shared" si="49"/>
        <v>-3.6968576709796672E-3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10</v>
      </c>
      <c r="D373" s="15">
        <v>6</v>
      </c>
      <c r="E373" s="16">
        <f t="shared" si="47"/>
        <v>1.8484288354898338E-2</v>
      </c>
      <c r="F373" s="16">
        <f t="shared" si="48"/>
        <v>2.2222222222222223E-2</v>
      </c>
      <c r="G373" s="16">
        <f t="shared" si="50"/>
        <v>-0.4</v>
      </c>
      <c r="H373" s="16">
        <f t="shared" si="49"/>
        <v>-7.3937153419593353E-3</v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1</v>
      </c>
      <c r="E379" s="16" t="str">
        <f t="shared" si="47"/>
        <v/>
      </c>
      <c r="F379" s="16">
        <f t="shared" si="48"/>
        <v>3.7037037037037038E-3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1</v>
      </c>
      <c r="D384" s="15">
        <v>4</v>
      </c>
      <c r="E384" s="16">
        <f t="shared" si="47"/>
        <v>1.8484288354898336E-3</v>
      </c>
      <c r="F384" s="16">
        <f t="shared" si="48"/>
        <v>1.4814814814814815E-2</v>
      </c>
      <c r="G384" s="16">
        <f t="shared" si="50"/>
        <v>3</v>
      </c>
      <c r="H384" s="16">
        <f t="shared" si="49"/>
        <v>5.5452865064695009E-3</v>
      </c>
    </row>
    <row r="385" spans="1:8" x14ac:dyDescent="0.2">
      <c r="A385" s="13"/>
      <c r="B385" s="14" t="s">
        <v>361</v>
      </c>
      <c r="C385" s="15">
        <v>0</v>
      </c>
      <c r="D385" s="15">
        <v>1</v>
      </c>
      <c r="E385" s="16" t="str">
        <f t="shared" si="47"/>
        <v/>
      </c>
      <c r="F385" s="16">
        <f t="shared" si="48"/>
        <v>3.7037037037037038E-3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0</v>
      </c>
      <c r="E388" s="16" t="str">
        <f t="shared" si="47"/>
        <v/>
      </c>
      <c r="F388" s="16" t="str">
        <f t="shared" si="48"/>
        <v/>
      </c>
      <c r="G388" s="16" t="str">
        <f t="shared" si="50"/>
        <v xml:space="preserve"> 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1</v>
      </c>
      <c r="E390" s="16" t="str">
        <f t="shared" si="47"/>
        <v/>
      </c>
      <c r="F390" s="16">
        <f t="shared" si="48"/>
        <v>3.7037037037037038E-3</v>
      </c>
      <c r="G390" s="16">
        <f t="shared" si="50"/>
        <v>1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</v>
      </c>
      <c r="D395" s="15">
        <v>3</v>
      </c>
      <c r="E395" s="16">
        <f t="shared" si="47"/>
        <v>1.8484288354898336E-3</v>
      </c>
      <c r="F395" s="16">
        <f t="shared" si="48"/>
        <v>1.1111111111111112E-2</v>
      </c>
      <c r="G395" s="16">
        <f t="shared" si="50"/>
        <v>2</v>
      </c>
      <c r="H395" s="16">
        <f t="shared" si="49"/>
        <v>3.6968576709796672E-3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28</v>
      </c>
      <c r="D397" s="15">
        <v>2</v>
      </c>
      <c r="E397" s="16">
        <f t="shared" si="47"/>
        <v>5.1756007393715345E-2</v>
      </c>
      <c r="F397" s="16">
        <f t="shared" si="48"/>
        <v>7.4074074074074077E-3</v>
      </c>
      <c r="G397" s="16">
        <f t="shared" si="50"/>
        <v>-0.9285714285714286</v>
      </c>
      <c r="H397" s="16">
        <f t="shared" si="49"/>
        <v>-4.8059149722735679E-2</v>
      </c>
    </row>
    <row r="398" spans="1:8" x14ac:dyDescent="0.2">
      <c r="A398" s="13"/>
      <c r="B398" s="14" t="s">
        <v>374</v>
      </c>
      <c r="C398" s="15">
        <v>4</v>
      </c>
      <c r="D398" s="15">
        <v>2</v>
      </c>
      <c r="E398" s="16">
        <f t="shared" si="47"/>
        <v>7.3937153419593345E-3</v>
      </c>
      <c r="F398" s="16">
        <f t="shared" si="48"/>
        <v>7.4074074074074077E-3</v>
      </c>
      <c r="G398" s="16">
        <f t="shared" si="50"/>
        <v>-0.5</v>
      </c>
      <c r="H398" s="16">
        <f t="shared" si="49"/>
        <v>-3.6968576709796672E-3</v>
      </c>
    </row>
    <row r="399" spans="1:8" x14ac:dyDescent="0.2">
      <c r="A399" s="13"/>
      <c r="B399" s="14" t="s">
        <v>375</v>
      </c>
      <c r="C399" s="15">
        <v>8</v>
      </c>
      <c r="D399" s="15">
        <v>2</v>
      </c>
      <c r="E399" s="16">
        <f t="shared" si="47"/>
        <v>1.4787430683918669E-2</v>
      </c>
      <c r="F399" s="16">
        <f t="shared" si="48"/>
        <v>7.4074074074074077E-3</v>
      </c>
      <c r="G399" s="16">
        <f t="shared" si="50"/>
        <v>-0.75</v>
      </c>
      <c r="H399" s="16">
        <f t="shared" si="49"/>
        <v>-1.1090573012939002E-2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1</v>
      </c>
      <c r="D403" s="15">
        <v>3</v>
      </c>
      <c r="E403" s="16">
        <f t="shared" si="47"/>
        <v>1.8484288354898336E-3</v>
      </c>
      <c r="F403" s="16">
        <f t="shared" si="48"/>
        <v>1.1111111111111112E-2</v>
      </c>
      <c r="G403" s="16">
        <f t="shared" si="50"/>
        <v>2</v>
      </c>
      <c r="H403" s="16">
        <f t="shared" si="49"/>
        <v>3.6968576709796672E-3</v>
      </c>
    </row>
    <row r="404" spans="1:8" x14ac:dyDescent="0.2">
      <c r="A404" s="13"/>
      <c r="B404" s="14" t="s">
        <v>380</v>
      </c>
      <c r="C404" s="15">
        <v>0</v>
      </c>
      <c r="D404" s="15">
        <v>3</v>
      </c>
      <c r="E404" s="16" t="str">
        <f t="shared" si="47"/>
        <v/>
      </c>
      <c r="F404" s="16">
        <f t="shared" si="48"/>
        <v>1.1111111111111112E-2</v>
      </c>
      <c r="G404" s="16">
        <f t="shared" si="50"/>
        <v>1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1</v>
      </c>
      <c r="D405" s="15">
        <v>0</v>
      </c>
      <c r="E405" s="16">
        <f t="shared" si="47"/>
        <v>1.8484288354898336E-3</v>
      </c>
      <c r="F405" s="16" t="str">
        <f t="shared" si="48"/>
        <v/>
      </c>
      <c r="G405" s="16">
        <f t="shared" si="50"/>
        <v>-1</v>
      </c>
      <c r="H405" s="16">
        <f t="shared" si="49"/>
        <v>-1.8484288354898336E-3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1</v>
      </c>
      <c r="E408" s="16" t="str">
        <f t="shared" si="47"/>
        <v/>
      </c>
      <c r="F408" s="16">
        <f t="shared" si="48"/>
        <v>3.7037037037037038E-3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10</v>
      </c>
      <c r="D410" s="15">
        <v>9</v>
      </c>
      <c r="E410" s="16">
        <f t="shared" si="47"/>
        <v>1.8484288354898338E-2</v>
      </c>
      <c r="F410" s="16">
        <f t="shared" si="48"/>
        <v>3.3333333333333333E-2</v>
      </c>
      <c r="G410" s="16">
        <f t="shared" si="50"/>
        <v>-0.1</v>
      </c>
      <c r="H410" s="16">
        <f t="shared" si="49"/>
        <v>-1.8484288354898338E-3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1</v>
      </c>
      <c r="E416" s="16" t="str">
        <f t="shared" si="51"/>
        <v/>
      </c>
      <c r="F416" s="16">
        <f t="shared" si="52"/>
        <v>3.7037037037037038E-3</v>
      </c>
      <c r="G416" s="16">
        <f t="shared" si="54"/>
        <v>1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1</v>
      </c>
      <c r="E417" s="16" t="str">
        <f t="shared" si="51"/>
        <v/>
      </c>
      <c r="F417" s="16">
        <f t="shared" si="52"/>
        <v>3.7037037037037038E-3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0</v>
      </c>
      <c r="D420" s="15">
        <v>3</v>
      </c>
      <c r="E420" s="16" t="str">
        <f t="shared" si="51"/>
        <v/>
      </c>
      <c r="F420" s="16">
        <f t="shared" si="52"/>
        <v>1.1111111111111112E-2</v>
      </c>
      <c r="G420" s="16">
        <f t="shared" si="54"/>
        <v>1</v>
      </c>
      <c r="H420" s="16" t="str">
        <f t="shared" si="53"/>
        <v/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</v>
      </c>
      <c r="D428" s="15">
        <v>0</v>
      </c>
      <c r="E428" s="16">
        <f t="shared" si="51"/>
        <v>1.8484288354898336E-3</v>
      </c>
      <c r="F428" s="16" t="str">
        <f t="shared" si="52"/>
        <v/>
      </c>
      <c r="G428" s="16">
        <f t="shared" si="54"/>
        <v>-1</v>
      </c>
      <c r="H428" s="16">
        <f t="shared" si="53"/>
        <v>-1.8484288354898336E-3</v>
      </c>
    </row>
    <row r="429" spans="1:8" x14ac:dyDescent="0.2">
      <c r="A429" s="13"/>
      <c r="B429" s="14" t="s">
        <v>405</v>
      </c>
      <c r="C429" s="15">
        <v>1</v>
      </c>
      <c r="D429" s="15">
        <v>1</v>
      </c>
      <c r="E429" s="16">
        <f t="shared" si="51"/>
        <v>1.8484288354898336E-3</v>
      </c>
      <c r="F429" s="16">
        <f t="shared" si="52"/>
        <v>3.7037037037037038E-3</v>
      </c>
      <c r="G429" s="16">
        <f t="shared" si="54"/>
        <v>0</v>
      </c>
      <c r="H429" s="16">
        <f t="shared" si="53"/>
        <v>0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9</v>
      </c>
      <c r="D449" s="15">
        <v>1</v>
      </c>
      <c r="E449" s="16">
        <f t="shared" si="51"/>
        <v>1.6635859519408502E-2</v>
      </c>
      <c r="F449" s="16">
        <f t="shared" si="52"/>
        <v>3.7037037037037038E-3</v>
      </c>
      <c r="G449" s="16">
        <f t="shared" si="54"/>
        <v>-0.88888888888888884</v>
      </c>
      <c r="H449" s="16">
        <f t="shared" si="53"/>
        <v>-1.4787430683918667E-2</v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1</v>
      </c>
      <c r="D455" s="15">
        <v>0</v>
      </c>
      <c r="E455" s="16">
        <f t="shared" si="51"/>
        <v>1.8484288354898336E-3</v>
      </c>
      <c r="F455" s="16" t="str">
        <f t="shared" si="52"/>
        <v/>
      </c>
      <c r="G455" s="16">
        <f t="shared" si="54"/>
        <v>-1</v>
      </c>
      <c r="H455" s="16">
        <f t="shared" si="53"/>
        <v>-1.8484288354898336E-3</v>
      </c>
    </row>
    <row r="456" spans="1:8" x14ac:dyDescent="0.2">
      <c r="A456" s="13"/>
      <c r="B456" s="14" t="s">
        <v>432</v>
      </c>
      <c r="C456" s="15">
        <v>11</v>
      </c>
      <c r="D456" s="15">
        <v>0</v>
      </c>
      <c r="E456" s="16">
        <f t="shared" si="51"/>
        <v>2.0332717190388171E-2</v>
      </c>
      <c r="F456" s="16" t="str">
        <f t="shared" si="52"/>
        <v/>
      </c>
      <c r="G456" s="16">
        <f t="shared" si="54"/>
        <v>-1</v>
      </c>
      <c r="H456" s="16">
        <f t="shared" si="53"/>
        <v>-2.0332717190388171E-2</v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1</v>
      </c>
      <c r="D461" s="15">
        <v>0</v>
      </c>
      <c r="E461" s="16">
        <f t="shared" si="51"/>
        <v>1.8484288354898336E-3</v>
      </c>
      <c r="F461" s="16" t="str">
        <f t="shared" si="52"/>
        <v/>
      </c>
      <c r="G461" s="16">
        <f t="shared" si="54"/>
        <v>-1</v>
      </c>
      <c r="H461" s="16">
        <f t="shared" si="53"/>
        <v>-1.8484288354898336E-3</v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1</v>
      </c>
      <c r="D465" s="15">
        <v>0</v>
      </c>
      <c r="E465" s="16">
        <f t="shared" si="51"/>
        <v>1.8484288354898336E-3</v>
      </c>
      <c r="F465" s="16" t="str">
        <f t="shared" si="52"/>
        <v/>
      </c>
      <c r="G465" s="16">
        <f t="shared" si="54"/>
        <v>-1</v>
      </c>
      <c r="H465" s="16">
        <f t="shared" si="53"/>
        <v>-1.8484288354898336E-3</v>
      </c>
    </row>
    <row r="466" spans="1:8" x14ac:dyDescent="0.2">
      <c r="A466" s="13"/>
      <c r="B466" s="14" t="s">
        <v>442</v>
      </c>
      <c r="C466" s="15">
        <v>1</v>
      </c>
      <c r="D466" s="15">
        <v>0</v>
      </c>
      <c r="E466" s="16">
        <f t="shared" si="51"/>
        <v>1.8484288354898336E-3</v>
      </c>
      <c r="F466" s="16" t="str">
        <f t="shared" si="52"/>
        <v/>
      </c>
      <c r="G466" s="16">
        <f t="shared" si="54"/>
        <v>-1</v>
      </c>
      <c r="H466" s="16">
        <f t="shared" si="53"/>
        <v>-1.8484288354898336E-3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1</v>
      </c>
      <c r="E469" s="16" t="str">
        <f t="shared" si="51"/>
        <v/>
      </c>
      <c r="F469" s="16">
        <f t="shared" si="52"/>
        <v>3.7037037037037038E-3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7</v>
      </c>
      <c r="D471" s="15">
        <v>2</v>
      </c>
      <c r="E471" s="16">
        <f t="shared" si="51"/>
        <v>1.2939001848428836E-2</v>
      </c>
      <c r="F471" s="16">
        <f t="shared" si="52"/>
        <v>7.4074074074074077E-3</v>
      </c>
      <c r="G471" s="16">
        <f t="shared" si="54"/>
        <v>-0.7142857142857143</v>
      </c>
      <c r="H471" s="16">
        <f t="shared" si="53"/>
        <v>-9.242144177449169E-3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1</v>
      </c>
      <c r="D475" s="15">
        <v>0</v>
      </c>
      <c r="E475" s="16">
        <f t="shared" si="51"/>
        <v>1.8484288354898336E-3</v>
      </c>
      <c r="F475" s="16" t="str">
        <f t="shared" si="52"/>
        <v/>
      </c>
      <c r="G475" s="16">
        <f t="shared" si="54"/>
        <v>-1</v>
      </c>
      <c r="H475" s="16">
        <f t="shared" si="53"/>
        <v>-1.8484288354898336E-3</v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4</v>
      </c>
      <c r="D479" s="15">
        <v>1</v>
      </c>
      <c r="E479" s="16">
        <f t="shared" si="55"/>
        <v>7.3937153419593345E-3</v>
      </c>
      <c r="F479" s="16">
        <f t="shared" si="56"/>
        <v>3.7037037037037038E-3</v>
      </c>
      <c r="G479" s="16">
        <f t="shared" si="58"/>
        <v>-0.75</v>
      </c>
      <c r="H479" s="16">
        <f t="shared" si="57"/>
        <v>-5.5452865064695009E-3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2</v>
      </c>
      <c r="D483" s="15">
        <v>0</v>
      </c>
      <c r="E483" s="16">
        <f t="shared" si="55"/>
        <v>3.6968576709796672E-3</v>
      </c>
      <c r="F483" s="16" t="str">
        <f t="shared" si="56"/>
        <v/>
      </c>
      <c r="G483" s="16">
        <f t="shared" si="58"/>
        <v>-1</v>
      </c>
      <c r="H483" s="16">
        <f t="shared" si="57"/>
        <v>-3.6968576709796672E-3</v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1</v>
      </c>
      <c r="D489" s="15">
        <v>0</v>
      </c>
      <c r="E489" s="16">
        <f t="shared" si="55"/>
        <v>1.8484288354898336E-3</v>
      </c>
      <c r="F489" s="16" t="str">
        <f t="shared" si="56"/>
        <v/>
      </c>
      <c r="G489" s="16">
        <f t="shared" si="58"/>
        <v>-1</v>
      </c>
      <c r="H489" s="16">
        <f t="shared" si="57"/>
        <v>-1.8484288354898336E-3</v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1</v>
      </c>
      <c r="D510" s="15">
        <v>0</v>
      </c>
      <c r="E510" s="16">
        <f t="shared" si="55"/>
        <v>1.8484288354898336E-3</v>
      </c>
      <c r="F510" s="16" t="str">
        <f t="shared" si="56"/>
        <v/>
      </c>
      <c r="G510" s="16">
        <f t="shared" si="58"/>
        <v>-1</v>
      </c>
      <c r="H510" s="16">
        <f t="shared" si="57"/>
        <v>-1.8484288354898336E-3</v>
      </c>
    </row>
    <row r="511" spans="1:8" x14ac:dyDescent="0.2">
      <c r="A511" s="13"/>
      <c r="B511" s="14" t="s">
        <v>487</v>
      </c>
      <c r="C511" s="15">
        <v>1</v>
      </c>
      <c r="D511" s="15">
        <v>0</v>
      </c>
      <c r="E511" s="16">
        <f t="shared" si="55"/>
        <v>1.8484288354898336E-3</v>
      </c>
      <c r="F511" s="16" t="str">
        <f t="shared" si="56"/>
        <v/>
      </c>
      <c r="G511" s="16">
        <f t="shared" si="58"/>
        <v>-1</v>
      </c>
      <c r="H511" s="16">
        <f t="shared" si="57"/>
        <v>-1.8484288354898336E-3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8</v>
      </c>
      <c r="D535" s="15">
        <v>4</v>
      </c>
      <c r="E535" s="16">
        <f t="shared" si="55"/>
        <v>1.4787430683918669E-2</v>
      </c>
      <c r="F535" s="16">
        <f t="shared" si="56"/>
        <v>1.4814814814814815E-2</v>
      </c>
      <c r="G535" s="16">
        <f t="shared" si="58"/>
        <v>-0.5</v>
      </c>
      <c r="H535" s="16">
        <f t="shared" si="57"/>
        <v>-7.3937153419593345E-3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1</v>
      </c>
      <c r="D537" s="15">
        <v>0</v>
      </c>
      <c r="E537" s="16">
        <f t="shared" si="55"/>
        <v>1.8484288354898336E-3</v>
      </c>
      <c r="F537" s="16" t="str">
        <f t="shared" si="56"/>
        <v/>
      </c>
      <c r="G537" s="16">
        <f t="shared" si="58"/>
        <v>-1</v>
      </c>
      <c r="H537" s="16">
        <f t="shared" si="57"/>
        <v>-1.8484288354898336E-3</v>
      </c>
    </row>
    <row r="538" spans="1:8" x14ac:dyDescent="0.2">
      <c r="A538" s="13"/>
      <c r="B538" s="14" t="s">
        <v>514</v>
      </c>
      <c r="C538" s="15">
        <v>0</v>
      </c>
      <c r="D538" s="15">
        <v>1</v>
      </c>
      <c r="E538" s="16" t="str">
        <f t="shared" si="55"/>
        <v/>
      </c>
      <c r="F538" s="16">
        <f t="shared" si="56"/>
        <v>3.7037037037037038E-3</v>
      </c>
      <c r="G538" s="16">
        <f t="shared" si="58"/>
        <v>1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4</v>
      </c>
      <c r="D542" s="15">
        <v>0</v>
      </c>
      <c r="E542" s="16">
        <f t="shared" si="59"/>
        <v>7.3937153419593345E-3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-7.3937153419593345E-3</v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3</v>
      </c>
      <c r="E551" s="16" t="str">
        <f t="shared" si="59"/>
        <v/>
      </c>
      <c r="F551" s="16">
        <f t="shared" si="60"/>
        <v>1.1111111111111112E-2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1</v>
      </c>
      <c r="E552" s="16" t="str">
        <f t="shared" si="59"/>
        <v/>
      </c>
      <c r="F552" s="16">
        <f t="shared" si="60"/>
        <v>3.7037037037037038E-3</v>
      </c>
      <c r="G552" s="16">
        <f t="shared" si="62"/>
        <v>1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2</v>
      </c>
      <c r="D554" s="15">
        <v>0</v>
      </c>
      <c r="E554" s="16">
        <f t="shared" si="59"/>
        <v>3.6968576709796672E-3</v>
      </c>
      <c r="F554" s="16" t="str">
        <f t="shared" si="60"/>
        <v/>
      </c>
      <c r="G554" s="16">
        <f t="shared" si="62"/>
        <v>-1</v>
      </c>
      <c r="H554" s="16">
        <f t="shared" si="61"/>
        <v>-3.6968576709796672E-3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</v>
      </c>
      <c r="D559" s="15">
        <v>2</v>
      </c>
      <c r="E559" s="16">
        <f t="shared" si="59"/>
        <v>1.8484288354898336E-3</v>
      </c>
      <c r="F559" s="16">
        <f t="shared" si="60"/>
        <v>7.4074074074074077E-3</v>
      </c>
      <c r="G559" s="16">
        <f t="shared" si="62"/>
        <v>1</v>
      </c>
      <c r="H559" s="16">
        <f t="shared" si="61"/>
        <v>1.8484288354898336E-3</v>
      </c>
    </row>
    <row r="560" spans="1:8" ht="25.5" x14ac:dyDescent="0.2">
      <c r="A560" s="13"/>
      <c r="B560" s="14" t="s">
        <v>535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0</v>
      </c>
      <c r="D561" s="15">
        <v>1</v>
      </c>
      <c r="E561" s="16" t="str">
        <f t="shared" si="59"/>
        <v/>
      </c>
      <c r="F561" s="16">
        <f t="shared" si="60"/>
        <v>3.7037037037037038E-3</v>
      </c>
      <c r="G561" s="16">
        <f t="shared" si="62"/>
        <v>1</v>
      </c>
      <c r="H561" s="16" t="str">
        <f t="shared" si="61"/>
        <v/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2</v>
      </c>
      <c r="E563" s="16" t="str">
        <f t="shared" si="59"/>
        <v/>
      </c>
      <c r="F563" s="16">
        <f t="shared" si="60"/>
        <v>7.4074074074074077E-3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1</v>
      </c>
      <c r="E565" s="16" t="str">
        <f t="shared" si="59"/>
        <v/>
      </c>
      <c r="F565" s="16">
        <f t="shared" si="60"/>
        <v>3.7037037037037038E-3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1</v>
      </c>
      <c r="E566" s="16" t="str">
        <f t="shared" si="59"/>
        <v/>
      </c>
      <c r="F566" s="16">
        <f t="shared" si="60"/>
        <v>3.7037037037037038E-3</v>
      </c>
      <c r="G566" s="16">
        <f t="shared" si="62"/>
        <v>1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1</v>
      </c>
      <c r="E568" s="16" t="str">
        <f t="shared" si="59"/>
        <v/>
      </c>
      <c r="F568" s="16">
        <f t="shared" si="60"/>
        <v>3.7037037037037038E-3</v>
      </c>
      <c r="G568" s="16">
        <f t="shared" si="62"/>
        <v>1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0</v>
      </c>
      <c r="D569" s="15">
        <v>1</v>
      </c>
      <c r="E569" s="16" t="str">
        <f t="shared" si="59"/>
        <v/>
      </c>
      <c r="F569" s="16">
        <f t="shared" si="60"/>
        <v>3.7037037037037038E-3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1</v>
      </c>
      <c r="D574" s="15">
        <v>0</v>
      </c>
      <c r="E574" s="16">
        <f t="shared" si="59"/>
        <v>1.8484288354898336E-3</v>
      </c>
      <c r="F574" s="16" t="str">
        <f t="shared" si="60"/>
        <v/>
      </c>
      <c r="G574" s="16">
        <f t="shared" si="62"/>
        <v>-1</v>
      </c>
      <c r="H574" s="16">
        <f t="shared" si="61"/>
        <v>-1.8484288354898336E-3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75</v>
      </c>
      <c r="D582" s="18">
        <f>SUM(D583:D609)</f>
        <v>31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-0.58666666666666667</v>
      </c>
      <c r="H582" s="19">
        <f t="shared" ref="H582:H609" si="65">+IF(OR(AND(E582=""),(G582="")),"",E582*G582)</f>
        <v>-0.58666666666666667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4</v>
      </c>
      <c r="D584" s="15">
        <v>2</v>
      </c>
      <c r="E584" s="16">
        <f t="shared" si="63"/>
        <v>5.3333333333333337E-2</v>
      </c>
      <c r="F584" s="16">
        <f t="shared" si="64"/>
        <v>6.4516129032258063E-2</v>
      </c>
      <c r="G584" s="16">
        <f t="shared" si="66"/>
        <v>-0.5</v>
      </c>
      <c r="H584" s="16">
        <f t="shared" si="65"/>
        <v>-2.6666666666666668E-2</v>
      </c>
    </row>
    <row r="585" spans="1:8" ht="25.5" x14ac:dyDescent="0.2">
      <c r="A585" s="13"/>
      <c r="B585" s="14" t="s">
        <v>554</v>
      </c>
      <c r="C585" s="15">
        <v>12</v>
      </c>
      <c r="D585" s="15">
        <v>5</v>
      </c>
      <c r="E585" s="16">
        <f t="shared" si="63"/>
        <v>0.16</v>
      </c>
      <c r="F585" s="16">
        <f t="shared" si="64"/>
        <v>0.16129032258064516</v>
      </c>
      <c r="G585" s="16">
        <f t="shared" si="66"/>
        <v>-0.58333333333333337</v>
      </c>
      <c r="H585" s="16">
        <f t="shared" si="65"/>
        <v>-9.3333333333333338E-2</v>
      </c>
    </row>
    <row r="586" spans="1:8" x14ac:dyDescent="0.2">
      <c r="A586" s="13"/>
      <c r="B586" s="14" t="s">
        <v>555</v>
      </c>
      <c r="C586" s="15">
        <v>1</v>
      </c>
      <c r="D586" s="15">
        <v>2</v>
      </c>
      <c r="E586" s="16">
        <f t="shared" si="63"/>
        <v>1.3333333333333334E-2</v>
      </c>
      <c r="F586" s="16">
        <f t="shared" si="64"/>
        <v>6.4516129032258063E-2</v>
      </c>
      <c r="G586" s="16">
        <f t="shared" si="66"/>
        <v>1</v>
      </c>
      <c r="H586" s="16">
        <f t="shared" si="65"/>
        <v>1.3333333333333334E-2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2</v>
      </c>
      <c r="D589" s="15">
        <v>1</v>
      </c>
      <c r="E589" s="16">
        <f t="shared" si="63"/>
        <v>2.6666666666666668E-2</v>
      </c>
      <c r="F589" s="16">
        <f t="shared" si="64"/>
        <v>3.2258064516129031E-2</v>
      </c>
      <c r="G589" s="16">
        <f t="shared" si="66"/>
        <v>-0.5</v>
      </c>
      <c r="H589" s="16">
        <f t="shared" si="65"/>
        <v>-1.3333333333333334E-2</v>
      </c>
    </row>
    <row r="590" spans="1:8" x14ac:dyDescent="0.2">
      <c r="A590" s="13"/>
      <c r="B590" s="14" t="s">
        <v>559</v>
      </c>
      <c r="C590" s="15">
        <v>7</v>
      </c>
      <c r="D590" s="15">
        <v>0</v>
      </c>
      <c r="E590" s="16">
        <f t="shared" si="63"/>
        <v>9.3333333333333338E-2</v>
      </c>
      <c r="F590" s="16" t="str">
        <f t="shared" si="64"/>
        <v/>
      </c>
      <c r="G590" s="16">
        <f t="shared" si="66"/>
        <v>-1</v>
      </c>
      <c r="H590" s="16">
        <f t="shared" si="65"/>
        <v>-9.3333333333333338E-2</v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8</v>
      </c>
      <c r="D593" s="15">
        <v>2</v>
      </c>
      <c r="E593" s="16">
        <f t="shared" si="63"/>
        <v>0.10666666666666667</v>
      </c>
      <c r="F593" s="16">
        <f t="shared" si="64"/>
        <v>6.4516129032258063E-2</v>
      </c>
      <c r="G593" s="16">
        <f t="shared" si="66"/>
        <v>-0.75</v>
      </c>
      <c r="H593" s="16">
        <f t="shared" si="65"/>
        <v>-0.08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29</v>
      </c>
      <c r="D600" s="15">
        <v>14</v>
      </c>
      <c r="E600" s="16">
        <f t="shared" si="63"/>
        <v>0.38666666666666666</v>
      </c>
      <c r="F600" s="16">
        <f t="shared" si="64"/>
        <v>0.45161290322580644</v>
      </c>
      <c r="G600" s="16">
        <f t="shared" si="66"/>
        <v>-0.51724137931034486</v>
      </c>
      <c r="H600" s="16">
        <f t="shared" si="65"/>
        <v>-0.2</v>
      </c>
    </row>
    <row r="601" spans="1:8" x14ac:dyDescent="0.2">
      <c r="A601" s="13"/>
      <c r="B601" s="14" t="s">
        <v>570</v>
      </c>
      <c r="C601" s="15">
        <v>11</v>
      </c>
      <c r="D601" s="15">
        <v>3</v>
      </c>
      <c r="E601" s="16">
        <f t="shared" si="63"/>
        <v>0.14666666666666667</v>
      </c>
      <c r="F601" s="16">
        <f t="shared" si="64"/>
        <v>9.6774193548387094E-2</v>
      </c>
      <c r="G601" s="16">
        <f t="shared" si="66"/>
        <v>-0.72727272727272729</v>
      </c>
      <c r="H601" s="16">
        <f t="shared" si="65"/>
        <v>-0.10666666666666667</v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</v>
      </c>
      <c r="D605" s="15">
        <v>2</v>
      </c>
      <c r="E605" s="16">
        <f t="shared" si="63"/>
        <v>1.3333333333333334E-2</v>
      </c>
      <c r="F605" s="16">
        <f t="shared" si="64"/>
        <v>6.4516129032258063E-2</v>
      </c>
      <c r="G605" s="16">
        <f t="shared" si="66"/>
        <v>1</v>
      </c>
      <c r="H605" s="16">
        <f t="shared" si="65"/>
        <v>1.3333333333333334E-2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632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633</v>
      </c>
      <c r="C8" s="11">
        <f>+C19+C75+C173+C349+C582</f>
        <v>10227</v>
      </c>
      <c r="D8" s="12">
        <f>+D19+D75+D173+D349+D582</f>
        <v>9431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-7.7833186662755446E-2</v>
      </c>
      <c r="H8" s="9">
        <f t="shared" ref="H8:H13" si="1">+IF(OR(AND(E8=""),(G8="")),"",E8*G8)</f>
        <v>-7.7833186662755446E-2</v>
      </c>
    </row>
    <row r="9" spans="1:8" x14ac:dyDescent="0.2">
      <c r="A9" s="13"/>
      <c r="B9" s="14" t="s">
        <v>7</v>
      </c>
      <c r="C9" s="15">
        <f>+C19</f>
        <v>134</v>
      </c>
      <c r="D9" s="15">
        <f>+D19</f>
        <v>82</v>
      </c>
      <c r="E9" s="16">
        <f t="shared" ref="E9:F13" si="2">+C9/C$8</f>
        <v>1.3102571624132199E-2</v>
      </c>
      <c r="F9" s="16">
        <f t="shared" si="2"/>
        <v>8.6947301452656132E-3</v>
      </c>
      <c r="G9" s="16">
        <f t="shared" si="0"/>
        <v>-0.38805970149253732</v>
      </c>
      <c r="H9" s="16">
        <f t="shared" si="1"/>
        <v>-5.084580033245331E-3</v>
      </c>
    </row>
    <row r="10" spans="1:8" x14ac:dyDescent="0.2">
      <c r="A10" s="13"/>
      <c r="B10" s="14" t="s">
        <v>8</v>
      </c>
      <c r="C10" s="15">
        <f>+C75</f>
        <v>1192</v>
      </c>
      <c r="D10" s="15">
        <f>+D75</f>
        <v>1099</v>
      </c>
      <c r="E10" s="16">
        <f t="shared" si="2"/>
        <v>0.11655421922362375</v>
      </c>
      <c r="F10" s="16">
        <f t="shared" si="2"/>
        <v>0.11653059060545011</v>
      </c>
      <c r="G10" s="16">
        <f t="shared" si="0"/>
        <v>-7.8020134228187918E-2</v>
      </c>
      <c r="H10" s="16">
        <f t="shared" si="1"/>
        <v>-9.0935758286887648E-3</v>
      </c>
    </row>
    <row r="11" spans="1:8" ht="25.5" x14ac:dyDescent="0.2">
      <c r="A11" s="13"/>
      <c r="B11" s="14" t="s">
        <v>9</v>
      </c>
      <c r="C11" s="15">
        <f>+C173</f>
        <v>2127</v>
      </c>
      <c r="D11" s="15">
        <f>+D173</f>
        <v>1906</v>
      </c>
      <c r="E11" s="16">
        <f t="shared" si="2"/>
        <v>0.20797887943678497</v>
      </c>
      <c r="F11" s="16">
        <f t="shared" si="2"/>
        <v>0.20209945923019829</v>
      </c>
      <c r="G11" s="16">
        <f t="shared" si="0"/>
        <v>-0.10390220968500236</v>
      </c>
      <c r="H11" s="16">
        <f t="shared" si="1"/>
        <v>-2.1609465141292656E-2</v>
      </c>
    </row>
    <row r="12" spans="1:8" x14ac:dyDescent="0.2">
      <c r="A12" s="13"/>
      <c r="B12" s="14" t="s">
        <v>10</v>
      </c>
      <c r="C12" s="15">
        <f>+C349</f>
        <v>5790</v>
      </c>
      <c r="D12" s="15">
        <f>+D349</f>
        <v>5217</v>
      </c>
      <c r="E12" s="16">
        <f t="shared" si="2"/>
        <v>0.56614843062481668</v>
      </c>
      <c r="F12" s="16">
        <f t="shared" si="2"/>
        <v>0.55317569716891102</v>
      </c>
      <c r="G12" s="16">
        <f t="shared" si="0"/>
        <v>-9.8963730569948186E-2</v>
      </c>
      <c r="H12" s="16">
        <f t="shared" si="1"/>
        <v>-5.6028160750953362E-2</v>
      </c>
    </row>
    <row r="13" spans="1:8" x14ac:dyDescent="0.2">
      <c r="A13" s="13"/>
      <c r="B13" s="14" t="s">
        <v>11</v>
      </c>
      <c r="C13" s="15">
        <f>+C582</f>
        <v>984</v>
      </c>
      <c r="D13" s="15">
        <f>+D582</f>
        <v>1127</v>
      </c>
      <c r="E13" s="16">
        <f t="shared" si="2"/>
        <v>9.6215899090642418E-2</v>
      </c>
      <c r="F13" s="16">
        <f t="shared" si="2"/>
        <v>0.11949952285017496</v>
      </c>
      <c r="G13" s="16">
        <f t="shared" si="0"/>
        <v>0.14532520325203252</v>
      </c>
      <c r="H13" s="16">
        <f t="shared" si="1"/>
        <v>1.398259509142466E-2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134</v>
      </c>
      <c r="D19" s="18">
        <f>SUM(D20:D69)</f>
        <v>82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-0.38805970149253732</v>
      </c>
      <c r="H19" s="19">
        <f t="shared" ref="H19:H50" si="5">+IF(OR(AND(E19=""),(G19="")),"",E19*G19)</f>
        <v>-0.38805970149253732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4</v>
      </c>
      <c r="D21" s="15">
        <v>2</v>
      </c>
      <c r="E21" s="16">
        <f t="shared" si="3"/>
        <v>2.9850746268656716E-2</v>
      </c>
      <c r="F21" s="16">
        <f t="shared" si="4"/>
        <v>2.4390243902439025E-2</v>
      </c>
      <c r="G21" s="16">
        <f t="shared" si="6"/>
        <v>-0.5</v>
      </c>
      <c r="H21" s="16">
        <f t="shared" si="5"/>
        <v>-1.4925373134328358E-2</v>
      </c>
    </row>
    <row r="22" spans="1:8" ht="38.25" x14ac:dyDescent="0.2">
      <c r="A22" s="13"/>
      <c r="B22" s="14" t="s">
        <v>16</v>
      </c>
      <c r="C22" s="15">
        <v>1</v>
      </c>
      <c r="D22" s="15">
        <v>0</v>
      </c>
      <c r="E22" s="16">
        <f t="shared" si="3"/>
        <v>7.462686567164179E-3</v>
      </c>
      <c r="F22" s="16" t="str">
        <f t="shared" si="4"/>
        <v/>
      </c>
      <c r="G22" s="16">
        <f t="shared" si="6"/>
        <v>-1</v>
      </c>
      <c r="H22" s="16">
        <f t="shared" si="5"/>
        <v>-7.462686567164179E-3</v>
      </c>
    </row>
    <row r="23" spans="1:8" ht="38.25" x14ac:dyDescent="0.2">
      <c r="A23" s="13"/>
      <c r="B23" s="14" t="s">
        <v>17</v>
      </c>
      <c r="C23" s="15">
        <v>1</v>
      </c>
      <c r="D23" s="15">
        <v>3</v>
      </c>
      <c r="E23" s="16">
        <f t="shared" si="3"/>
        <v>7.462686567164179E-3</v>
      </c>
      <c r="F23" s="16">
        <f t="shared" si="4"/>
        <v>3.6585365853658534E-2</v>
      </c>
      <c r="G23" s="16">
        <f t="shared" si="6"/>
        <v>2</v>
      </c>
      <c r="H23" s="16">
        <f t="shared" si="5"/>
        <v>1.4925373134328358E-2</v>
      </c>
    </row>
    <row r="24" spans="1:8" ht="25.5" x14ac:dyDescent="0.2">
      <c r="A24" s="13"/>
      <c r="B24" s="14" t="s">
        <v>18</v>
      </c>
      <c r="C24" s="15">
        <v>2</v>
      </c>
      <c r="D24" s="15">
        <v>0</v>
      </c>
      <c r="E24" s="16">
        <f t="shared" si="3"/>
        <v>1.4925373134328358E-2</v>
      </c>
      <c r="F24" s="16" t="str">
        <f t="shared" si="4"/>
        <v/>
      </c>
      <c r="G24" s="16">
        <f t="shared" si="6"/>
        <v>-1</v>
      </c>
      <c r="H24" s="16">
        <f t="shared" si="5"/>
        <v>-1.4925373134328358E-2</v>
      </c>
    </row>
    <row r="25" spans="1:8" ht="38.25" x14ac:dyDescent="0.2">
      <c r="A25" s="13"/>
      <c r="B25" s="14" t="s">
        <v>19</v>
      </c>
      <c r="C25" s="15">
        <v>2</v>
      </c>
      <c r="D25" s="15">
        <v>1</v>
      </c>
      <c r="E25" s="16">
        <f t="shared" si="3"/>
        <v>1.4925373134328358E-2</v>
      </c>
      <c r="F25" s="16">
        <f t="shared" si="4"/>
        <v>1.2195121951219513E-2</v>
      </c>
      <c r="G25" s="16">
        <f t="shared" si="6"/>
        <v>-0.5</v>
      </c>
      <c r="H25" s="16">
        <f t="shared" si="5"/>
        <v>-7.462686567164179E-3</v>
      </c>
    </row>
    <row r="26" spans="1:8" ht="25.5" x14ac:dyDescent="0.2">
      <c r="A26" s="13"/>
      <c r="B26" s="14" t="s">
        <v>20</v>
      </c>
      <c r="C26" s="15">
        <v>1</v>
      </c>
      <c r="D26" s="15">
        <v>0</v>
      </c>
      <c r="E26" s="16">
        <f t="shared" si="3"/>
        <v>7.462686567164179E-3</v>
      </c>
      <c r="F26" s="16" t="str">
        <f t="shared" si="4"/>
        <v/>
      </c>
      <c r="G26" s="16">
        <f t="shared" si="6"/>
        <v>-1</v>
      </c>
      <c r="H26" s="16">
        <f t="shared" si="5"/>
        <v>-7.462686567164179E-3</v>
      </c>
    </row>
    <row r="27" spans="1:8" x14ac:dyDescent="0.2">
      <c r="A27" s="13"/>
      <c r="B27" s="14" t="s">
        <v>21</v>
      </c>
      <c r="C27" s="15">
        <v>3</v>
      </c>
      <c r="D27" s="15">
        <v>1</v>
      </c>
      <c r="E27" s="16">
        <f t="shared" si="3"/>
        <v>2.2388059701492536E-2</v>
      </c>
      <c r="F27" s="16">
        <f t="shared" si="4"/>
        <v>1.2195121951219513E-2</v>
      </c>
      <c r="G27" s="16">
        <f t="shared" si="6"/>
        <v>-0.66666666666666663</v>
      </c>
      <c r="H27" s="16">
        <f t="shared" si="5"/>
        <v>-1.4925373134328356E-2</v>
      </c>
    </row>
    <row r="28" spans="1:8" x14ac:dyDescent="0.2">
      <c r="A28" s="13"/>
      <c r="B28" s="14" t="s">
        <v>22</v>
      </c>
      <c r="C28" s="15">
        <v>2</v>
      </c>
      <c r="D28" s="15">
        <v>1</v>
      </c>
      <c r="E28" s="16">
        <f t="shared" si="3"/>
        <v>1.4925373134328358E-2</v>
      </c>
      <c r="F28" s="16">
        <f t="shared" si="4"/>
        <v>1.2195121951219513E-2</v>
      </c>
      <c r="G28" s="16">
        <f t="shared" si="6"/>
        <v>-0.5</v>
      </c>
      <c r="H28" s="16">
        <f t="shared" si="5"/>
        <v>-7.462686567164179E-3</v>
      </c>
    </row>
    <row r="29" spans="1:8" x14ac:dyDescent="0.2">
      <c r="A29" s="13"/>
      <c r="B29" s="14" t="s">
        <v>23</v>
      </c>
      <c r="C29" s="15">
        <v>1</v>
      </c>
      <c r="D29" s="15">
        <v>1</v>
      </c>
      <c r="E29" s="16">
        <f t="shared" si="3"/>
        <v>7.462686567164179E-3</v>
      </c>
      <c r="F29" s="16">
        <f t="shared" si="4"/>
        <v>1.2195121951219513E-2</v>
      </c>
      <c r="G29" s="16">
        <f t="shared" si="6"/>
        <v>0</v>
      </c>
      <c r="H29" s="16">
        <f t="shared" si="5"/>
        <v>0</v>
      </c>
    </row>
    <row r="30" spans="1:8" x14ac:dyDescent="0.2">
      <c r="A30" s="13"/>
      <c r="B30" s="14" t="s">
        <v>24</v>
      </c>
      <c r="C30" s="15">
        <v>5</v>
      </c>
      <c r="D30" s="15">
        <v>16</v>
      </c>
      <c r="E30" s="16">
        <f t="shared" si="3"/>
        <v>3.7313432835820892E-2</v>
      </c>
      <c r="F30" s="16">
        <f t="shared" si="4"/>
        <v>0.1951219512195122</v>
      </c>
      <c r="G30" s="16">
        <f t="shared" si="6"/>
        <v>2.2000000000000002</v>
      </c>
      <c r="H30" s="16">
        <f t="shared" si="5"/>
        <v>8.2089552238805971E-2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2</v>
      </c>
      <c r="D32" s="15">
        <v>2</v>
      </c>
      <c r="E32" s="16">
        <f t="shared" si="3"/>
        <v>1.4925373134328358E-2</v>
      </c>
      <c r="F32" s="16">
        <f t="shared" si="4"/>
        <v>2.4390243902439025E-2</v>
      </c>
      <c r="G32" s="16">
        <f t="shared" si="6"/>
        <v>0</v>
      </c>
      <c r="H32" s="16">
        <f t="shared" si="5"/>
        <v>0</v>
      </c>
    </row>
    <row r="33" spans="1:8" x14ac:dyDescent="0.2">
      <c r="A33" s="13"/>
      <c r="B33" s="14" t="s">
        <v>27</v>
      </c>
      <c r="C33" s="15">
        <v>1</v>
      </c>
      <c r="D33" s="15">
        <v>1</v>
      </c>
      <c r="E33" s="16">
        <f t="shared" si="3"/>
        <v>7.462686567164179E-3</v>
      </c>
      <c r="F33" s="16">
        <f t="shared" si="4"/>
        <v>1.2195121951219513E-2</v>
      </c>
      <c r="G33" s="16">
        <f t="shared" si="6"/>
        <v>0</v>
      </c>
      <c r="H33" s="16">
        <f t="shared" si="5"/>
        <v>0</v>
      </c>
    </row>
    <row r="34" spans="1:8" x14ac:dyDescent="0.2">
      <c r="A34" s="13"/>
      <c r="B34" s="14" t="s">
        <v>28</v>
      </c>
      <c r="C34" s="15">
        <v>1</v>
      </c>
      <c r="D34" s="15">
        <v>0</v>
      </c>
      <c r="E34" s="16">
        <f t="shared" si="3"/>
        <v>7.462686567164179E-3</v>
      </c>
      <c r="F34" s="16" t="str">
        <f t="shared" si="4"/>
        <v/>
      </c>
      <c r="G34" s="16">
        <f t="shared" si="6"/>
        <v>-1</v>
      </c>
      <c r="H34" s="16">
        <f t="shared" si="5"/>
        <v>-7.462686567164179E-3</v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4</v>
      </c>
      <c r="D36" s="15">
        <v>2</v>
      </c>
      <c r="E36" s="16">
        <f t="shared" si="3"/>
        <v>2.9850746268656716E-2</v>
      </c>
      <c r="F36" s="16">
        <f t="shared" si="4"/>
        <v>2.4390243902439025E-2</v>
      </c>
      <c r="G36" s="16">
        <f t="shared" si="6"/>
        <v>-0.5</v>
      </c>
      <c r="H36" s="16">
        <f t="shared" si="5"/>
        <v>-1.4925373134328358E-2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2</v>
      </c>
      <c r="E38" s="16" t="str">
        <f t="shared" si="3"/>
        <v/>
      </c>
      <c r="F38" s="16">
        <f t="shared" si="4"/>
        <v>2.4390243902439025E-2</v>
      </c>
      <c r="G38" s="16">
        <f t="shared" si="6"/>
        <v>1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2</v>
      </c>
      <c r="D39" s="15">
        <v>3</v>
      </c>
      <c r="E39" s="16">
        <f t="shared" si="3"/>
        <v>1.4925373134328358E-2</v>
      </c>
      <c r="F39" s="16">
        <f t="shared" si="4"/>
        <v>3.6585365853658534E-2</v>
      </c>
      <c r="G39" s="16">
        <f t="shared" si="6"/>
        <v>0.5</v>
      </c>
      <c r="H39" s="16">
        <f t="shared" si="5"/>
        <v>7.462686567164179E-3</v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1</v>
      </c>
      <c r="D41" s="15">
        <v>0</v>
      </c>
      <c r="E41" s="16">
        <f t="shared" si="3"/>
        <v>7.462686567164179E-3</v>
      </c>
      <c r="F41" s="16" t="str">
        <f t="shared" si="4"/>
        <v/>
      </c>
      <c r="G41" s="16">
        <f t="shared" si="6"/>
        <v>-1</v>
      </c>
      <c r="H41" s="16">
        <f t="shared" si="5"/>
        <v>-7.462686567164179E-3</v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1</v>
      </c>
      <c r="D44" s="15">
        <v>2</v>
      </c>
      <c r="E44" s="16">
        <f t="shared" si="3"/>
        <v>7.462686567164179E-3</v>
      </c>
      <c r="F44" s="16">
        <f t="shared" si="4"/>
        <v>2.4390243902439025E-2</v>
      </c>
      <c r="G44" s="16">
        <f t="shared" si="6"/>
        <v>1</v>
      </c>
      <c r="H44" s="16">
        <f t="shared" si="5"/>
        <v>7.462686567164179E-3</v>
      </c>
    </row>
    <row r="45" spans="1:8" ht="25.5" x14ac:dyDescent="0.2">
      <c r="A45" s="13"/>
      <c r="B45" s="14" t="s">
        <v>39</v>
      </c>
      <c r="C45" s="15">
        <v>3</v>
      </c>
      <c r="D45" s="15">
        <v>1</v>
      </c>
      <c r="E45" s="16">
        <f t="shared" si="3"/>
        <v>2.2388059701492536E-2</v>
      </c>
      <c r="F45" s="16">
        <f t="shared" si="4"/>
        <v>1.2195121951219513E-2</v>
      </c>
      <c r="G45" s="16">
        <f t="shared" si="6"/>
        <v>-0.66666666666666663</v>
      </c>
      <c r="H45" s="16">
        <f t="shared" si="5"/>
        <v>-1.4925373134328356E-2</v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1</v>
      </c>
      <c r="D47" s="15">
        <v>0</v>
      </c>
      <c r="E47" s="16">
        <f t="shared" si="3"/>
        <v>7.462686567164179E-3</v>
      </c>
      <c r="F47" s="16" t="str">
        <f t="shared" si="4"/>
        <v/>
      </c>
      <c r="G47" s="16">
        <f t="shared" si="6"/>
        <v>-1</v>
      </c>
      <c r="H47" s="16">
        <f t="shared" si="5"/>
        <v>-7.462686567164179E-3</v>
      </c>
    </row>
    <row r="48" spans="1:8" ht="25.5" x14ac:dyDescent="0.2">
      <c r="A48" s="13"/>
      <c r="B48" s="14" t="s">
        <v>42</v>
      </c>
      <c r="C48" s="15">
        <v>4</v>
      </c>
      <c r="D48" s="15">
        <v>2</v>
      </c>
      <c r="E48" s="16">
        <f t="shared" si="3"/>
        <v>2.9850746268656716E-2</v>
      </c>
      <c r="F48" s="16">
        <f t="shared" si="4"/>
        <v>2.4390243902439025E-2</v>
      </c>
      <c r="G48" s="16">
        <f t="shared" si="6"/>
        <v>-0.5</v>
      </c>
      <c r="H48" s="16">
        <f t="shared" si="5"/>
        <v>-1.4925373134328358E-2</v>
      </c>
    </row>
    <row r="49" spans="1:8" ht="25.5" x14ac:dyDescent="0.2">
      <c r="A49" s="13"/>
      <c r="B49" s="14" t="s">
        <v>43</v>
      </c>
      <c r="C49" s="15">
        <v>3</v>
      </c>
      <c r="D49" s="15">
        <v>0</v>
      </c>
      <c r="E49" s="16">
        <f t="shared" si="3"/>
        <v>2.2388059701492536E-2</v>
      </c>
      <c r="F49" s="16" t="str">
        <f t="shared" si="4"/>
        <v/>
      </c>
      <c r="G49" s="16">
        <f t="shared" si="6"/>
        <v>-1</v>
      </c>
      <c r="H49" s="16">
        <f t="shared" si="5"/>
        <v>-2.2388059701492536E-2</v>
      </c>
    </row>
    <row r="50" spans="1:8" x14ac:dyDescent="0.2">
      <c r="A50" s="13"/>
      <c r="B50" s="14" t="s">
        <v>44</v>
      </c>
      <c r="C50" s="15">
        <v>22</v>
      </c>
      <c r="D50" s="15">
        <v>11</v>
      </c>
      <c r="E50" s="16">
        <f t="shared" si="3"/>
        <v>0.16417910447761194</v>
      </c>
      <c r="F50" s="16">
        <f t="shared" si="4"/>
        <v>0.13414634146341464</v>
      </c>
      <c r="G50" s="16">
        <f t="shared" si="6"/>
        <v>-0.5</v>
      </c>
      <c r="H50" s="16">
        <f t="shared" si="5"/>
        <v>-8.2089552238805971E-2</v>
      </c>
    </row>
    <row r="51" spans="1:8" x14ac:dyDescent="0.2">
      <c r="A51" s="13"/>
      <c r="B51" s="14" t="s">
        <v>45</v>
      </c>
      <c r="C51" s="15">
        <v>1</v>
      </c>
      <c r="D51" s="15">
        <v>1</v>
      </c>
      <c r="E51" s="16">
        <f t="shared" ref="E51:E69" si="7">+IF(C51=0,"",C51/C$19)</f>
        <v>7.462686567164179E-3</v>
      </c>
      <c r="F51" s="16">
        <f t="shared" ref="F51:F69" si="8">+IF(D51=0,"",D51/D$19)</f>
        <v>1.2195121951219513E-2</v>
      </c>
      <c r="G51" s="16">
        <f t="shared" si="6"/>
        <v>0</v>
      </c>
      <c r="H51" s="16">
        <f t="shared" ref="H51:H69" si="9">+IF(OR(AND(E51=""),(G51="")),"",E51*G51)</f>
        <v>0</v>
      </c>
    </row>
    <row r="52" spans="1:8" x14ac:dyDescent="0.2">
      <c r="A52" s="13"/>
      <c r="B52" s="14" t="s">
        <v>46</v>
      </c>
      <c r="C52" s="15">
        <v>0</v>
      </c>
      <c r="D52" s="15">
        <v>1</v>
      </c>
      <c r="E52" s="16" t="str">
        <f t="shared" si="7"/>
        <v/>
      </c>
      <c r="F52" s="16">
        <f t="shared" si="8"/>
        <v>1.2195121951219513E-2</v>
      </c>
      <c r="G52" s="16">
        <f t="shared" ref="G52:G69" si="10">+IF(AND(C52=0,D52=0)," ",IF(C52=0,1,IF(D52=0,-1,(D52-C52)/C52)))</f>
        <v>1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1</v>
      </c>
      <c r="D54" s="15">
        <v>0</v>
      </c>
      <c r="E54" s="16">
        <f t="shared" si="7"/>
        <v>7.462686567164179E-3</v>
      </c>
      <c r="F54" s="16" t="str">
        <f t="shared" si="8"/>
        <v/>
      </c>
      <c r="G54" s="16">
        <f t="shared" si="10"/>
        <v>-1</v>
      </c>
      <c r="H54" s="16">
        <f t="shared" si="9"/>
        <v>-7.462686567164179E-3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10</v>
      </c>
      <c r="D58" s="15">
        <v>3</v>
      </c>
      <c r="E58" s="16">
        <f t="shared" si="7"/>
        <v>7.4626865671641784E-2</v>
      </c>
      <c r="F58" s="16">
        <f t="shared" si="8"/>
        <v>3.6585365853658534E-2</v>
      </c>
      <c r="G58" s="16">
        <f t="shared" si="10"/>
        <v>-0.7</v>
      </c>
      <c r="H58" s="16">
        <f t="shared" si="9"/>
        <v>-5.2238805970149245E-2</v>
      </c>
    </row>
    <row r="59" spans="1:8" x14ac:dyDescent="0.2">
      <c r="A59" s="13"/>
      <c r="B59" s="14" t="s">
        <v>53</v>
      </c>
      <c r="C59" s="15">
        <v>8</v>
      </c>
      <c r="D59" s="15">
        <v>2</v>
      </c>
      <c r="E59" s="16">
        <f t="shared" si="7"/>
        <v>5.9701492537313432E-2</v>
      </c>
      <c r="F59" s="16">
        <f t="shared" si="8"/>
        <v>2.4390243902439025E-2</v>
      </c>
      <c r="G59" s="16">
        <f t="shared" si="10"/>
        <v>-0.75</v>
      </c>
      <c r="H59" s="16">
        <f t="shared" si="9"/>
        <v>-4.4776119402985072E-2</v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22</v>
      </c>
      <c r="D61" s="15">
        <v>7</v>
      </c>
      <c r="E61" s="16">
        <f t="shared" si="7"/>
        <v>0.16417910447761194</v>
      </c>
      <c r="F61" s="16">
        <f t="shared" si="8"/>
        <v>8.5365853658536592E-2</v>
      </c>
      <c r="G61" s="16">
        <f t="shared" si="10"/>
        <v>-0.68181818181818177</v>
      </c>
      <c r="H61" s="16">
        <f t="shared" si="9"/>
        <v>-0.11194029850746268</v>
      </c>
    </row>
    <row r="62" spans="1:8" x14ac:dyDescent="0.2">
      <c r="A62" s="13"/>
      <c r="B62" s="14" t="s">
        <v>56</v>
      </c>
      <c r="C62" s="15">
        <v>6</v>
      </c>
      <c r="D62" s="15">
        <v>1</v>
      </c>
      <c r="E62" s="16">
        <f t="shared" si="7"/>
        <v>4.4776119402985072E-2</v>
      </c>
      <c r="F62" s="16">
        <f t="shared" si="8"/>
        <v>1.2195121951219513E-2</v>
      </c>
      <c r="G62" s="16">
        <f t="shared" si="10"/>
        <v>-0.83333333333333337</v>
      </c>
      <c r="H62" s="16">
        <f t="shared" si="9"/>
        <v>-3.7313432835820892E-2</v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8</v>
      </c>
      <c r="D64" s="15">
        <v>9</v>
      </c>
      <c r="E64" s="16">
        <f t="shared" si="7"/>
        <v>5.9701492537313432E-2</v>
      </c>
      <c r="F64" s="16">
        <f t="shared" si="8"/>
        <v>0.10975609756097561</v>
      </c>
      <c r="G64" s="16">
        <f t="shared" si="10"/>
        <v>0.125</v>
      </c>
      <c r="H64" s="16">
        <f t="shared" si="9"/>
        <v>7.462686567164179E-3</v>
      </c>
    </row>
    <row r="65" spans="1:8" x14ac:dyDescent="0.2">
      <c r="A65" s="13"/>
      <c r="B65" s="14" t="s">
        <v>59</v>
      </c>
      <c r="C65" s="15">
        <v>2</v>
      </c>
      <c r="D65" s="15">
        <v>3</v>
      </c>
      <c r="E65" s="16">
        <f t="shared" si="7"/>
        <v>1.4925373134328358E-2</v>
      </c>
      <c r="F65" s="16">
        <f t="shared" si="8"/>
        <v>3.6585365853658534E-2</v>
      </c>
      <c r="G65" s="16">
        <f t="shared" si="10"/>
        <v>0.5</v>
      </c>
      <c r="H65" s="16">
        <f t="shared" si="9"/>
        <v>7.462686567164179E-3</v>
      </c>
    </row>
    <row r="66" spans="1:8" x14ac:dyDescent="0.2">
      <c r="A66" s="13"/>
      <c r="B66" s="14" t="s">
        <v>60</v>
      </c>
      <c r="C66" s="15">
        <v>3</v>
      </c>
      <c r="D66" s="15">
        <v>1</v>
      </c>
      <c r="E66" s="16">
        <f t="shared" si="7"/>
        <v>2.2388059701492536E-2</v>
      </c>
      <c r="F66" s="16">
        <f t="shared" si="8"/>
        <v>1.2195121951219513E-2</v>
      </c>
      <c r="G66" s="16">
        <f t="shared" si="10"/>
        <v>-0.66666666666666663</v>
      </c>
      <c r="H66" s="16">
        <f t="shared" si="9"/>
        <v>-1.4925373134328356E-2</v>
      </c>
    </row>
    <row r="67" spans="1:8" x14ac:dyDescent="0.2">
      <c r="A67" s="13"/>
      <c r="B67" s="14" t="s">
        <v>61</v>
      </c>
      <c r="C67" s="15">
        <v>1</v>
      </c>
      <c r="D67" s="15">
        <v>1</v>
      </c>
      <c r="E67" s="16">
        <f t="shared" si="7"/>
        <v>7.462686567164179E-3</v>
      </c>
      <c r="F67" s="16">
        <f t="shared" si="8"/>
        <v>1.2195121951219513E-2</v>
      </c>
      <c r="G67" s="16">
        <f t="shared" si="10"/>
        <v>0</v>
      </c>
      <c r="H67" s="16">
        <f t="shared" si="9"/>
        <v>0</v>
      </c>
    </row>
    <row r="68" spans="1:8" x14ac:dyDescent="0.2">
      <c r="A68" s="13"/>
      <c r="B68" s="14" t="s">
        <v>62</v>
      </c>
      <c r="C68" s="15">
        <v>3</v>
      </c>
      <c r="D68" s="15">
        <v>2</v>
      </c>
      <c r="E68" s="16">
        <f t="shared" si="7"/>
        <v>2.2388059701492536E-2</v>
      </c>
      <c r="F68" s="16">
        <f t="shared" si="8"/>
        <v>2.4390243902439025E-2</v>
      </c>
      <c r="G68" s="16">
        <f t="shared" si="10"/>
        <v>-0.33333333333333331</v>
      </c>
      <c r="H68" s="16">
        <f t="shared" si="9"/>
        <v>-7.4626865671641781E-3</v>
      </c>
    </row>
    <row r="69" spans="1:8" x14ac:dyDescent="0.2">
      <c r="A69" s="13"/>
      <c r="B69" s="14" t="s">
        <v>63</v>
      </c>
      <c r="C69" s="15">
        <v>2</v>
      </c>
      <c r="D69" s="15">
        <v>0</v>
      </c>
      <c r="E69" s="16">
        <f t="shared" si="7"/>
        <v>1.4925373134328358E-2</v>
      </c>
      <c r="F69" s="16" t="str">
        <f t="shared" si="8"/>
        <v/>
      </c>
      <c r="G69" s="16">
        <f t="shared" si="10"/>
        <v>-1</v>
      </c>
      <c r="H69" s="16">
        <f t="shared" si="9"/>
        <v>-1.4925373134328358E-2</v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1192</v>
      </c>
      <c r="D75" s="18">
        <f>SUM(D76:D167)</f>
        <v>1099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-7.8020134228187918E-2</v>
      </c>
      <c r="H75" s="19">
        <f t="shared" ref="H75:H106" si="13">+IF(OR(AND(E75=""),(G75="")),"",E75*G75)</f>
        <v>-7.8020134228187918E-2</v>
      </c>
    </row>
    <row r="76" spans="1:8" x14ac:dyDescent="0.2">
      <c r="A76" s="13"/>
      <c r="B76" s="14" t="s">
        <v>64</v>
      </c>
      <c r="C76" s="15">
        <v>35</v>
      </c>
      <c r="D76" s="15">
        <v>22</v>
      </c>
      <c r="E76" s="16">
        <f t="shared" si="11"/>
        <v>2.936241610738255E-2</v>
      </c>
      <c r="F76" s="16">
        <f t="shared" si="12"/>
        <v>2.0018198362147407E-2</v>
      </c>
      <c r="G76" s="16">
        <f t="shared" ref="G76:G107" si="14">+IF(AND(C76=0,D76=0)," ",IF(C76=0,1,IF(D76=0,-1,(D76-C76)/C76)))</f>
        <v>-0.37142857142857144</v>
      </c>
      <c r="H76" s="16">
        <f t="shared" si="13"/>
        <v>-1.0906040268456376E-2</v>
      </c>
    </row>
    <row r="77" spans="1:8" ht="25.5" x14ac:dyDescent="0.2">
      <c r="A77" s="13"/>
      <c r="B77" s="14" t="s">
        <v>65</v>
      </c>
      <c r="C77" s="15">
        <v>18</v>
      </c>
      <c r="D77" s="15">
        <v>5</v>
      </c>
      <c r="E77" s="16">
        <f t="shared" si="11"/>
        <v>1.5100671140939598E-2</v>
      </c>
      <c r="F77" s="16">
        <f t="shared" si="12"/>
        <v>4.549590536851683E-3</v>
      </c>
      <c r="G77" s="16">
        <f t="shared" si="14"/>
        <v>-0.72222222222222221</v>
      </c>
      <c r="H77" s="16">
        <f t="shared" si="13"/>
        <v>-1.0906040268456376E-2</v>
      </c>
    </row>
    <row r="78" spans="1:8" x14ac:dyDescent="0.2">
      <c r="A78" s="13"/>
      <c r="B78" s="14" t="s">
        <v>66</v>
      </c>
      <c r="C78" s="15">
        <v>9</v>
      </c>
      <c r="D78" s="15">
        <v>5</v>
      </c>
      <c r="E78" s="16">
        <f t="shared" si="11"/>
        <v>7.550335570469799E-3</v>
      </c>
      <c r="F78" s="16">
        <f t="shared" si="12"/>
        <v>4.549590536851683E-3</v>
      </c>
      <c r="G78" s="16">
        <f t="shared" si="14"/>
        <v>-0.44444444444444442</v>
      </c>
      <c r="H78" s="16">
        <f t="shared" si="13"/>
        <v>-3.3557046979865771E-3</v>
      </c>
    </row>
    <row r="79" spans="1:8" x14ac:dyDescent="0.2">
      <c r="A79" s="13"/>
      <c r="B79" s="14" t="s">
        <v>67</v>
      </c>
      <c r="C79" s="15">
        <v>24</v>
      </c>
      <c r="D79" s="15">
        <v>11</v>
      </c>
      <c r="E79" s="16">
        <f t="shared" si="11"/>
        <v>2.0134228187919462E-2</v>
      </c>
      <c r="F79" s="16">
        <f t="shared" si="12"/>
        <v>1.0009099181073703E-2</v>
      </c>
      <c r="G79" s="16">
        <f t="shared" si="14"/>
        <v>-0.54166666666666663</v>
      </c>
      <c r="H79" s="16">
        <f t="shared" si="13"/>
        <v>-1.0906040268456374E-2</v>
      </c>
    </row>
    <row r="80" spans="1:8" ht="25.5" x14ac:dyDescent="0.2">
      <c r="A80" s="13"/>
      <c r="B80" s="14" t="s">
        <v>68</v>
      </c>
      <c r="C80" s="15">
        <v>49</v>
      </c>
      <c r="D80" s="15">
        <v>55</v>
      </c>
      <c r="E80" s="16">
        <f t="shared" si="11"/>
        <v>4.1107382550335574E-2</v>
      </c>
      <c r="F80" s="16">
        <f t="shared" si="12"/>
        <v>5.0045495905368519E-2</v>
      </c>
      <c r="G80" s="16">
        <f t="shared" si="14"/>
        <v>0.12244897959183673</v>
      </c>
      <c r="H80" s="16">
        <f t="shared" si="13"/>
        <v>5.0335570469798663E-3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5</v>
      </c>
      <c r="D82" s="15">
        <v>1</v>
      </c>
      <c r="E82" s="16">
        <f t="shared" si="11"/>
        <v>4.1946308724832215E-3</v>
      </c>
      <c r="F82" s="16">
        <f t="shared" si="12"/>
        <v>9.099181073703367E-4</v>
      </c>
      <c r="G82" s="16">
        <f t="shared" si="14"/>
        <v>-0.8</v>
      </c>
      <c r="H82" s="16">
        <f t="shared" si="13"/>
        <v>-3.3557046979865775E-3</v>
      </c>
    </row>
    <row r="83" spans="1:8" x14ac:dyDescent="0.2">
      <c r="A83" s="13"/>
      <c r="B83" s="14" t="s">
        <v>71</v>
      </c>
      <c r="C83" s="15">
        <v>1</v>
      </c>
      <c r="D83" s="15">
        <v>0</v>
      </c>
      <c r="E83" s="16">
        <f t="shared" si="11"/>
        <v>8.3892617449664428E-4</v>
      </c>
      <c r="F83" s="16" t="str">
        <f t="shared" si="12"/>
        <v/>
      </c>
      <c r="G83" s="16">
        <f t="shared" si="14"/>
        <v>-1</v>
      </c>
      <c r="H83" s="16">
        <f t="shared" si="13"/>
        <v>-8.3892617449664428E-4</v>
      </c>
    </row>
    <row r="84" spans="1:8" x14ac:dyDescent="0.2">
      <c r="A84" s="13"/>
      <c r="B84" s="14" t="s">
        <v>72</v>
      </c>
      <c r="C84" s="15">
        <v>1</v>
      </c>
      <c r="D84" s="15">
        <v>4</v>
      </c>
      <c r="E84" s="16">
        <f t="shared" si="11"/>
        <v>8.3892617449664428E-4</v>
      </c>
      <c r="F84" s="16">
        <f t="shared" si="12"/>
        <v>3.6396724294813468E-3</v>
      </c>
      <c r="G84" s="16">
        <f t="shared" si="14"/>
        <v>3</v>
      </c>
      <c r="H84" s="16">
        <f t="shared" si="13"/>
        <v>2.5167785234899327E-3</v>
      </c>
    </row>
    <row r="85" spans="1:8" x14ac:dyDescent="0.2">
      <c r="A85" s="13"/>
      <c r="B85" s="14" t="s">
        <v>73</v>
      </c>
      <c r="C85" s="15">
        <v>7</v>
      </c>
      <c r="D85" s="15">
        <v>9</v>
      </c>
      <c r="E85" s="16">
        <f t="shared" si="11"/>
        <v>5.8724832214765103E-3</v>
      </c>
      <c r="F85" s="16">
        <f t="shared" si="12"/>
        <v>8.1892629663330302E-3</v>
      </c>
      <c r="G85" s="16">
        <f t="shared" si="14"/>
        <v>0.2857142857142857</v>
      </c>
      <c r="H85" s="16">
        <f t="shared" si="13"/>
        <v>1.6778523489932886E-3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12</v>
      </c>
      <c r="D87" s="15">
        <v>15</v>
      </c>
      <c r="E87" s="16">
        <f t="shared" si="11"/>
        <v>1.0067114093959731E-2</v>
      </c>
      <c r="F87" s="16">
        <f t="shared" si="12"/>
        <v>1.364877161055505E-2</v>
      </c>
      <c r="G87" s="16">
        <f t="shared" si="14"/>
        <v>0.25</v>
      </c>
      <c r="H87" s="16">
        <f t="shared" si="13"/>
        <v>2.5167785234899327E-3</v>
      </c>
    </row>
    <row r="88" spans="1:8" x14ac:dyDescent="0.2">
      <c r="A88" s="13"/>
      <c r="B88" s="14" t="s">
        <v>76</v>
      </c>
      <c r="C88" s="15">
        <v>5</v>
      </c>
      <c r="D88" s="15">
        <v>5</v>
      </c>
      <c r="E88" s="16">
        <f t="shared" si="11"/>
        <v>4.1946308724832215E-3</v>
      </c>
      <c r="F88" s="16">
        <f t="shared" si="12"/>
        <v>4.549590536851683E-3</v>
      </c>
      <c r="G88" s="16">
        <f t="shared" si="14"/>
        <v>0</v>
      </c>
      <c r="H88" s="16">
        <f t="shared" si="13"/>
        <v>0</v>
      </c>
    </row>
    <row r="89" spans="1:8" x14ac:dyDescent="0.2">
      <c r="A89" s="13"/>
      <c r="B89" s="14" t="s">
        <v>77</v>
      </c>
      <c r="C89" s="15">
        <v>54</v>
      </c>
      <c r="D89" s="15">
        <v>13</v>
      </c>
      <c r="E89" s="16">
        <f t="shared" si="11"/>
        <v>4.5302013422818789E-2</v>
      </c>
      <c r="F89" s="16">
        <f t="shared" si="12"/>
        <v>1.1828935395814377E-2</v>
      </c>
      <c r="G89" s="16">
        <f t="shared" si="14"/>
        <v>-0.7592592592592593</v>
      </c>
      <c r="H89" s="16">
        <f t="shared" si="13"/>
        <v>-3.4395973154362415E-2</v>
      </c>
    </row>
    <row r="90" spans="1:8" x14ac:dyDescent="0.2">
      <c r="A90" s="13"/>
      <c r="B90" s="14" t="s">
        <v>78</v>
      </c>
      <c r="C90" s="15">
        <v>40</v>
      </c>
      <c r="D90" s="15">
        <v>25</v>
      </c>
      <c r="E90" s="16">
        <f t="shared" si="11"/>
        <v>3.3557046979865772E-2</v>
      </c>
      <c r="F90" s="16">
        <f t="shared" si="12"/>
        <v>2.2747952684258416E-2</v>
      </c>
      <c r="G90" s="16">
        <f t="shared" si="14"/>
        <v>-0.375</v>
      </c>
      <c r="H90" s="16">
        <f t="shared" si="13"/>
        <v>-1.2583892617449664E-2</v>
      </c>
    </row>
    <row r="91" spans="1:8" x14ac:dyDescent="0.2">
      <c r="A91" s="13"/>
      <c r="B91" s="14" t="s">
        <v>79</v>
      </c>
      <c r="C91" s="15">
        <v>59</v>
      </c>
      <c r="D91" s="15">
        <v>66</v>
      </c>
      <c r="E91" s="16">
        <f t="shared" si="11"/>
        <v>4.9496644295302011E-2</v>
      </c>
      <c r="F91" s="16">
        <f t="shared" si="12"/>
        <v>6.0054595086442217E-2</v>
      </c>
      <c r="G91" s="16">
        <f t="shared" si="14"/>
        <v>0.11864406779661017</v>
      </c>
      <c r="H91" s="16">
        <f t="shared" si="13"/>
        <v>5.8724832214765103E-3</v>
      </c>
    </row>
    <row r="92" spans="1:8" x14ac:dyDescent="0.2">
      <c r="A92" s="13"/>
      <c r="B92" s="14" t="s">
        <v>80</v>
      </c>
      <c r="C92" s="15">
        <v>25</v>
      </c>
      <c r="D92" s="15">
        <v>28</v>
      </c>
      <c r="E92" s="16">
        <f t="shared" si="11"/>
        <v>2.0973154362416108E-2</v>
      </c>
      <c r="F92" s="16">
        <f t="shared" si="12"/>
        <v>2.5477707006369428E-2</v>
      </c>
      <c r="G92" s="16">
        <f t="shared" si="14"/>
        <v>0.12</v>
      </c>
      <c r="H92" s="16">
        <f t="shared" si="13"/>
        <v>2.5167785234899327E-3</v>
      </c>
    </row>
    <row r="93" spans="1:8" x14ac:dyDescent="0.2">
      <c r="A93" s="13"/>
      <c r="B93" s="14" t="s">
        <v>81</v>
      </c>
      <c r="C93" s="15">
        <v>20</v>
      </c>
      <c r="D93" s="15">
        <v>33</v>
      </c>
      <c r="E93" s="16">
        <f t="shared" si="11"/>
        <v>1.6778523489932886E-2</v>
      </c>
      <c r="F93" s="16">
        <f t="shared" si="12"/>
        <v>3.0027297543221108E-2</v>
      </c>
      <c r="G93" s="16">
        <f t="shared" si="14"/>
        <v>0.65</v>
      </c>
      <c r="H93" s="16">
        <f t="shared" si="13"/>
        <v>1.0906040268456376E-2</v>
      </c>
    </row>
    <row r="94" spans="1:8" x14ac:dyDescent="0.2">
      <c r="A94" s="13"/>
      <c r="B94" s="14" t="s">
        <v>82</v>
      </c>
      <c r="C94" s="15">
        <v>12</v>
      </c>
      <c r="D94" s="15">
        <v>16</v>
      </c>
      <c r="E94" s="16">
        <f t="shared" si="11"/>
        <v>1.0067114093959731E-2</v>
      </c>
      <c r="F94" s="16">
        <f t="shared" si="12"/>
        <v>1.4558689717925387E-2</v>
      </c>
      <c r="G94" s="16">
        <f t="shared" si="14"/>
        <v>0.33333333333333331</v>
      </c>
      <c r="H94" s="16">
        <f t="shared" si="13"/>
        <v>3.3557046979865767E-3</v>
      </c>
    </row>
    <row r="95" spans="1:8" x14ac:dyDescent="0.2">
      <c r="A95" s="13"/>
      <c r="B95" s="14" t="s">
        <v>83</v>
      </c>
      <c r="C95" s="15">
        <v>20</v>
      </c>
      <c r="D95" s="15">
        <v>22</v>
      </c>
      <c r="E95" s="16">
        <f t="shared" si="11"/>
        <v>1.6778523489932886E-2</v>
      </c>
      <c r="F95" s="16">
        <f t="shared" si="12"/>
        <v>2.0018198362147407E-2</v>
      </c>
      <c r="G95" s="16">
        <f t="shared" si="14"/>
        <v>0.1</v>
      </c>
      <c r="H95" s="16">
        <f t="shared" si="13"/>
        <v>1.6778523489932888E-3</v>
      </c>
    </row>
    <row r="96" spans="1:8" x14ac:dyDescent="0.2">
      <c r="A96" s="13"/>
      <c r="B96" s="14" t="s">
        <v>84</v>
      </c>
      <c r="C96" s="15">
        <v>4</v>
      </c>
      <c r="D96" s="15">
        <v>9</v>
      </c>
      <c r="E96" s="16">
        <f t="shared" si="11"/>
        <v>3.3557046979865771E-3</v>
      </c>
      <c r="F96" s="16">
        <f t="shared" si="12"/>
        <v>8.1892629663330302E-3</v>
      </c>
      <c r="G96" s="16">
        <f t="shared" si="14"/>
        <v>1.25</v>
      </c>
      <c r="H96" s="16">
        <f t="shared" si="13"/>
        <v>4.1946308724832215E-3</v>
      </c>
    </row>
    <row r="97" spans="1:8" x14ac:dyDescent="0.2">
      <c r="A97" s="13"/>
      <c r="B97" s="14" t="s">
        <v>85</v>
      </c>
      <c r="C97" s="15">
        <v>2</v>
      </c>
      <c r="D97" s="15">
        <v>2</v>
      </c>
      <c r="E97" s="16">
        <f t="shared" si="11"/>
        <v>1.6778523489932886E-3</v>
      </c>
      <c r="F97" s="16">
        <f t="shared" si="12"/>
        <v>1.8198362147406734E-3</v>
      </c>
      <c r="G97" s="16">
        <f t="shared" si="14"/>
        <v>0</v>
      </c>
      <c r="H97" s="16">
        <f t="shared" si="13"/>
        <v>0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52</v>
      </c>
      <c r="D99" s="15">
        <v>72</v>
      </c>
      <c r="E99" s="16">
        <f t="shared" si="11"/>
        <v>4.3624161073825503E-2</v>
      </c>
      <c r="F99" s="16">
        <f t="shared" si="12"/>
        <v>6.5514103730664242E-2</v>
      </c>
      <c r="G99" s="16">
        <f t="shared" si="14"/>
        <v>0.38461538461538464</v>
      </c>
      <c r="H99" s="16">
        <f t="shared" si="13"/>
        <v>1.6778523489932886E-2</v>
      </c>
    </row>
    <row r="100" spans="1:8" x14ac:dyDescent="0.2">
      <c r="A100" s="13"/>
      <c r="B100" s="14" t="s">
        <v>88</v>
      </c>
      <c r="C100" s="15">
        <v>2</v>
      </c>
      <c r="D100" s="15">
        <v>9</v>
      </c>
      <c r="E100" s="16">
        <f t="shared" si="11"/>
        <v>1.6778523489932886E-3</v>
      </c>
      <c r="F100" s="16">
        <f t="shared" si="12"/>
        <v>8.1892629663330302E-3</v>
      </c>
      <c r="G100" s="16">
        <f t="shared" si="14"/>
        <v>3.5</v>
      </c>
      <c r="H100" s="16">
        <f t="shared" si="13"/>
        <v>5.8724832214765103E-3</v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24</v>
      </c>
      <c r="D102" s="15">
        <v>19</v>
      </c>
      <c r="E102" s="16">
        <f t="shared" si="11"/>
        <v>2.0134228187919462E-2</v>
      </c>
      <c r="F102" s="16">
        <f t="shared" si="12"/>
        <v>1.7288444040036398E-2</v>
      </c>
      <c r="G102" s="16">
        <f t="shared" si="14"/>
        <v>-0.20833333333333334</v>
      </c>
      <c r="H102" s="16">
        <f t="shared" si="13"/>
        <v>-4.1946308724832215E-3</v>
      </c>
    </row>
    <row r="103" spans="1:8" x14ac:dyDescent="0.2">
      <c r="A103" s="13"/>
      <c r="B103" s="14" t="s">
        <v>91</v>
      </c>
      <c r="C103" s="15">
        <v>20</v>
      </c>
      <c r="D103" s="15">
        <v>16</v>
      </c>
      <c r="E103" s="16">
        <f t="shared" si="11"/>
        <v>1.6778523489932886E-2</v>
      </c>
      <c r="F103" s="16">
        <f t="shared" si="12"/>
        <v>1.4558689717925387E-2</v>
      </c>
      <c r="G103" s="16">
        <f t="shared" si="14"/>
        <v>-0.2</v>
      </c>
      <c r="H103" s="16">
        <f t="shared" si="13"/>
        <v>-3.3557046979865775E-3</v>
      </c>
    </row>
    <row r="104" spans="1:8" x14ac:dyDescent="0.2">
      <c r="A104" s="13"/>
      <c r="B104" s="14" t="s">
        <v>92</v>
      </c>
      <c r="C104" s="15">
        <v>39</v>
      </c>
      <c r="D104" s="15">
        <v>39</v>
      </c>
      <c r="E104" s="16">
        <f t="shared" si="11"/>
        <v>3.2718120805369129E-2</v>
      </c>
      <c r="F104" s="16">
        <f t="shared" si="12"/>
        <v>3.5486806187443133E-2</v>
      </c>
      <c r="G104" s="16">
        <f t="shared" si="14"/>
        <v>0</v>
      </c>
      <c r="H104" s="16">
        <f t="shared" si="13"/>
        <v>0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15</v>
      </c>
      <c r="D106" s="15">
        <v>13</v>
      </c>
      <c r="E106" s="16">
        <f t="shared" si="11"/>
        <v>1.2583892617449664E-2</v>
      </c>
      <c r="F106" s="16">
        <f t="shared" si="12"/>
        <v>1.1828935395814377E-2</v>
      </c>
      <c r="G106" s="16">
        <f t="shared" si="14"/>
        <v>-0.13333333333333333</v>
      </c>
      <c r="H106" s="16">
        <f t="shared" si="13"/>
        <v>-1.6778523489932886E-3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2</v>
      </c>
      <c r="D108" s="15">
        <v>3</v>
      </c>
      <c r="E108" s="16">
        <f t="shared" si="15"/>
        <v>1.6778523489932886E-3</v>
      </c>
      <c r="F108" s="16">
        <f t="shared" si="16"/>
        <v>2.7297543221110102E-3</v>
      </c>
      <c r="G108" s="16">
        <f t="shared" ref="G108:G139" si="18">+IF(AND(C108=0,D108=0)," ",IF(C108=0,1,IF(D108=0,-1,(D108-C108)/C108)))</f>
        <v>0.5</v>
      </c>
      <c r="H108" s="16">
        <f t="shared" si="17"/>
        <v>8.3892617449664428E-4</v>
      </c>
    </row>
    <row r="109" spans="1:8" x14ac:dyDescent="0.2">
      <c r="A109" s="13"/>
      <c r="B109" s="14" t="s">
        <v>98</v>
      </c>
      <c r="C109" s="15">
        <v>3</v>
      </c>
      <c r="D109" s="15">
        <v>2</v>
      </c>
      <c r="E109" s="16">
        <f t="shared" si="15"/>
        <v>2.5167785234899327E-3</v>
      </c>
      <c r="F109" s="16">
        <f t="shared" si="16"/>
        <v>1.8198362147406734E-3</v>
      </c>
      <c r="G109" s="16">
        <f t="shared" si="18"/>
        <v>-0.33333333333333331</v>
      </c>
      <c r="H109" s="16">
        <f t="shared" si="17"/>
        <v>-8.3892617449664417E-4</v>
      </c>
    </row>
    <row r="110" spans="1:8" x14ac:dyDescent="0.2">
      <c r="A110" s="13"/>
      <c r="B110" s="14" t="s">
        <v>99</v>
      </c>
      <c r="C110" s="15">
        <v>43</v>
      </c>
      <c r="D110" s="15">
        <v>3</v>
      </c>
      <c r="E110" s="16">
        <f t="shared" si="15"/>
        <v>3.6073825503355708E-2</v>
      </c>
      <c r="F110" s="16">
        <f t="shared" si="16"/>
        <v>2.7297543221110102E-3</v>
      </c>
      <c r="G110" s="16">
        <f t="shared" si="18"/>
        <v>-0.93023255813953487</v>
      </c>
      <c r="H110" s="16">
        <f t="shared" si="17"/>
        <v>-3.3557046979865772E-2</v>
      </c>
    </row>
    <row r="111" spans="1:8" x14ac:dyDescent="0.2">
      <c r="A111" s="13"/>
      <c r="B111" s="14" t="s">
        <v>100</v>
      </c>
      <c r="C111" s="15">
        <v>39</v>
      </c>
      <c r="D111" s="15">
        <v>51</v>
      </c>
      <c r="E111" s="16">
        <f t="shared" si="15"/>
        <v>3.2718120805369129E-2</v>
      </c>
      <c r="F111" s="16">
        <f t="shared" si="16"/>
        <v>4.6405823475887169E-2</v>
      </c>
      <c r="G111" s="16">
        <f t="shared" si="18"/>
        <v>0.30769230769230771</v>
      </c>
      <c r="H111" s="16">
        <f t="shared" si="17"/>
        <v>1.0067114093959733E-2</v>
      </c>
    </row>
    <row r="112" spans="1:8" ht="25.5" x14ac:dyDescent="0.2">
      <c r="A112" s="13"/>
      <c r="B112" s="14" t="s">
        <v>101</v>
      </c>
      <c r="C112" s="15">
        <v>37</v>
      </c>
      <c r="D112" s="15">
        <v>14</v>
      </c>
      <c r="E112" s="16">
        <f t="shared" si="15"/>
        <v>3.1040268456375839E-2</v>
      </c>
      <c r="F112" s="16">
        <f t="shared" si="16"/>
        <v>1.2738853503184714E-2</v>
      </c>
      <c r="G112" s="16">
        <f t="shared" si="18"/>
        <v>-0.6216216216216216</v>
      </c>
      <c r="H112" s="16">
        <f t="shared" si="17"/>
        <v>-1.9295302013422819E-2</v>
      </c>
    </row>
    <row r="113" spans="1:8" ht="25.5" x14ac:dyDescent="0.2">
      <c r="A113" s="13"/>
      <c r="B113" s="14" t="s">
        <v>102</v>
      </c>
      <c r="C113" s="15">
        <v>14</v>
      </c>
      <c r="D113" s="15">
        <v>14</v>
      </c>
      <c r="E113" s="16">
        <f t="shared" si="15"/>
        <v>1.1744966442953021E-2</v>
      </c>
      <c r="F113" s="16">
        <f t="shared" si="16"/>
        <v>1.2738853503184714E-2</v>
      </c>
      <c r="G113" s="16">
        <f t="shared" si="18"/>
        <v>0</v>
      </c>
      <c r="H113" s="16">
        <f t="shared" si="17"/>
        <v>0</v>
      </c>
    </row>
    <row r="114" spans="1:8" x14ac:dyDescent="0.2">
      <c r="A114" s="13"/>
      <c r="B114" s="14" t="s">
        <v>103</v>
      </c>
      <c r="C114" s="15">
        <v>4</v>
      </c>
      <c r="D114" s="15">
        <v>15</v>
      </c>
      <c r="E114" s="16">
        <f t="shared" si="15"/>
        <v>3.3557046979865771E-3</v>
      </c>
      <c r="F114" s="16">
        <f t="shared" si="16"/>
        <v>1.364877161055505E-2</v>
      </c>
      <c r="G114" s="16">
        <f t="shared" si="18"/>
        <v>2.75</v>
      </c>
      <c r="H114" s="16">
        <f t="shared" si="17"/>
        <v>9.2281879194630878E-3</v>
      </c>
    </row>
    <row r="115" spans="1:8" x14ac:dyDescent="0.2">
      <c r="A115" s="13"/>
      <c r="B115" s="14" t="s">
        <v>104</v>
      </c>
      <c r="C115" s="15">
        <v>19</v>
      </c>
      <c r="D115" s="15">
        <v>60</v>
      </c>
      <c r="E115" s="16">
        <f t="shared" si="15"/>
        <v>1.5939597315436243E-2</v>
      </c>
      <c r="F115" s="16">
        <f t="shared" si="16"/>
        <v>5.4595086442220199E-2</v>
      </c>
      <c r="G115" s="16">
        <f t="shared" si="18"/>
        <v>2.1578947368421053</v>
      </c>
      <c r="H115" s="16">
        <f t="shared" si="17"/>
        <v>3.4395973154362422E-2</v>
      </c>
    </row>
    <row r="116" spans="1:8" x14ac:dyDescent="0.2">
      <c r="A116" s="13"/>
      <c r="B116" s="14" t="s">
        <v>105</v>
      </c>
      <c r="C116" s="15">
        <v>5</v>
      </c>
      <c r="D116" s="15">
        <v>6</v>
      </c>
      <c r="E116" s="16">
        <f t="shared" si="15"/>
        <v>4.1946308724832215E-3</v>
      </c>
      <c r="F116" s="16">
        <f t="shared" si="16"/>
        <v>5.4595086442220204E-3</v>
      </c>
      <c r="G116" s="16">
        <f t="shared" si="18"/>
        <v>0.2</v>
      </c>
      <c r="H116" s="16">
        <f t="shared" si="17"/>
        <v>8.3892617449664439E-4</v>
      </c>
    </row>
    <row r="117" spans="1:8" x14ac:dyDescent="0.2">
      <c r="A117" s="13"/>
      <c r="B117" s="14" t="s">
        <v>106</v>
      </c>
      <c r="C117" s="15">
        <v>8</v>
      </c>
      <c r="D117" s="15">
        <v>6</v>
      </c>
      <c r="E117" s="16">
        <f t="shared" si="15"/>
        <v>6.7114093959731542E-3</v>
      </c>
      <c r="F117" s="16">
        <f t="shared" si="16"/>
        <v>5.4595086442220204E-3</v>
      </c>
      <c r="G117" s="16">
        <f t="shared" si="18"/>
        <v>-0.25</v>
      </c>
      <c r="H117" s="16">
        <f t="shared" si="17"/>
        <v>-1.6778523489932886E-3</v>
      </c>
    </row>
    <row r="118" spans="1:8" x14ac:dyDescent="0.2">
      <c r="A118" s="13"/>
      <c r="B118" s="14" t="s">
        <v>107</v>
      </c>
      <c r="C118" s="15">
        <v>2</v>
      </c>
      <c r="D118" s="15">
        <v>0</v>
      </c>
      <c r="E118" s="16">
        <f t="shared" si="15"/>
        <v>1.6778523489932886E-3</v>
      </c>
      <c r="F118" s="16" t="str">
        <f t="shared" si="16"/>
        <v/>
      </c>
      <c r="G118" s="16">
        <f t="shared" si="18"/>
        <v>-1</v>
      </c>
      <c r="H118" s="16">
        <f t="shared" si="17"/>
        <v>-1.6778523489932886E-3</v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4</v>
      </c>
      <c r="D120" s="15">
        <v>1</v>
      </c>
      <c r="E120" s="16">
        <f t="shared" si="15"/>
        <v>3.3557046979865771E-3</v>
      </c>
      <c r="F120" s="16">
        <f t="shared" si="16"/>
        <v>9.099181073703367E-4</v>
      </c>
      <c r="G120" s="16">
        <f t="shared" si="18"/>
        <v>-0.75</v>
      </c>
      <c r="H120" s="16">
        <f t="shared" si="17"/>
        <v>-2.5167785234899327E-3</v>
      </c>
    </row>
    <row r="121" spans="1:8" x14ac:dyDescent="0.2">
      <c r="A121" s="13"/>
      <c r="B121" s="14" t="s">
        <v>110</v>
      </c>
      <c r="C121" s="15">
        <v>2</v>
      </c>
      <c r="D121" s="15">
        <v>5</v>
      </c>
      <c r="E121" s="16">
        <f t="shared" si="15"/>
        <v>1.6778523489932886E-3</v>
      </c>
      <c r="F121" s="16">
        <f t="shared" si="16"/>
        <v>4.549590536851683E-3</v>
      </c>
      <c r="G121" s="16">
        <f t="shared" si="18"/>
        <v>1.5</v>
      </c>
      <c r="H121" s="16">
        <f t="shared" si="17"/>
        <v>2.5167785234899327E-3</v>
      </c>
    </row>
    <row r="122" spans="1:8" x14ac:dyDescent="0.2">
      <c r="A122" s="13"/>
      <c r="B122" s="14" t="s">
        <v>111</v>
      </c>
      <c r="C122" s="15">
        <v>2</v>
      </c>
      <c r="D122" s="15">
        <v>4</v>
      </c>
      <c r="E122" s="16">
        <f t="shared" si="15"/>
        <v>1.6778523489932886E-3</v>
      </c>
      <c r="F122" s="16">
        <f t="shared" si="16"/>
        <v>3.6396724294813468E-3</v>
      </c>
      <c r="G122" s="16">
        <f t="shared" si="18"/>
        <v>1</v>
      </c>
      <c r="H122" s="16">
        <f t="shared" si="17"/>
        <v>1.6778523489932886E-3</v>
      </c>
    </row>
    <row r="123" spans="1:8" x14ac:dyDescent="0.2">
      <c r="A123" s="13"/>
      <c r="B123" s="14" t="s">
        <v>112</v>
      </c>
      <c r="C123" s="15">
        <v>7</v>
      </c>
      <c r="D123" s="15">
        <v>18</v>
      </c>
      <c r="E123" s="16">
        <f t="shared" si="15"/>
        <v>5.8724832214765103E-3</v>
      </c>
      <c r="F123" s="16">
        <f t="shared" si="16"/>
        <v>1.637852593266606E-2</v>
      </c>
      <c r="G123" s="16">
        <f t="shared" si="18"/>
        <v>1.5714285714285714</v>
      </c>
      <c r="H123" s="16">
        <f t="shared" si="17"/>
        <v>9.2281879194630878E-3</v>
      </c>
    </row>
    <row r="124" spans="1:8" x14ac:dyDescent="0.2">
      <c r="A124" s="13"/>
      <c r="B124" s="14" t="s">
        <v>113</v>
      </c>
      <c r="C124" s="15">
        <v>2</v>
      </c>
      <c r="D124" s="15">
        <v>0</v>
      </c>
      <c r="E124" s="16">
        <f t="shared" si="15"/>
        <v>1.6778523489932886E-3</v>
      </c>
      <c r="F124" s="16" t="str">
        <f t="shared" si="16"/>
        <v/>
      </c>
      <c r="G124" s="16">
        <f t="shared" si="18"/>
        <v>-1</v>
      </c>
      <c r="H124" s="16">
        <f t="shared" si="17"/>
        <v>-1.6778523489932886E-3</v>
      </c>
    </row>
    <row r="125" spans="1:8" x14ac:dyDescent="0.2">
      <c r="A125" s="13"/>
      <c r="B125" s="14" t="s">
        <v>114</v>
      </c>
      <c r="C125" s="15">
        <v>31</v>
      </c>
      <c r="D125" s="15">
        <v>42</v>
      </c>
      <c r="E125" s="16">
        <f t="shared" si="15"/>
        <v>2.6006711409395974E-2</v>
      </c>
      <c r="F125" s="16">
        <f t="shared" si="16"/>
        <v>3.8216560509554139E-2</v>
      </c>
      <c r="G125" s="16">
        <f t="shared" si="18"/>
        <v>0.35483870967741937</v>
      </c>
      <c r="H125" s="16">
        <f t="shared" si="17"/>
        <v>9.2281879194630878E-3</v>
      </c>
    </row>
    <row r="126" spans="1:8" x14ac:dyDescent="0.2">
      <c r="A126" s="13"/>
      <c r="B126" s="14" t="s">
        <v>115</v>
      </c>
      <c r="C126" s="15">
        <v>52</v>
      </c>
      <c r="D126" s="15">
        <v>60</v>
      </c>
      <c r="E126" s="16">
        <f t="shared" si="15"/>
        <v>4.3624161073825503E-2</v>
      </c>
      <c r="F126" s="16">
        <f t="shared" si="16"/>
        <v>5.4595086442220199E-2</v>
      </c>
      <c r="G126" s="16">
        <f t="shared" si="18"/>
        <v>0.15384615384615385</v>
      </c>
      <c r="H126" s="16">
        <f t="shared" si="17"/>
        <v>6.7114093959731551E-3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57</v>
      </c>
      <c r="D128" s="15">
        <v>60</v>
      </c>
      <c r="E128" s="16">
        <f t="shared" si="15"/>
        <v>4.7818791946308725E-2</v>
      </c>
      <c r="F128" s="16">
        <f t="shared" si="16"/>
        <v>5.4595086442220199E-2</v>
      </c>
      <c r="G128" s="16">
        <f t="shared" si="18"/>
        <v>5.2631578947368418E-2</v>
      </c>
      <c r="H128" s="16">
        <f t="shared" si="17"/>
        <v>2.5167785234899327E-3</v>
      </c>
    </row>
    <row r="129" spans="1:8" x14ac:dyDescent="0.2">
      <c r="A129" s="13"/>
      <c r="B129" s="14" t="s">
        <v>118</v>
      </c>
      <c r="C129" s="15">
        <v>61</v>
      </c>
      <c r="D129" s="15">
        <v>24</v>
      </c>
      <c r="E129" s="16">
        <f t="shared" si="15"/>
        <v>5.1174496644295304E-2</v>
      </c>
      <c r="F129" s="16">
        <f t="shared" si="16"/>
        <v>2.1838034576888082E-2</v>
      </c>
      <c r="G129" s="16">
        <f t="shared" si="18"/>
        <v>-0.60655737704918034</v>
      </c>
      <c r="H129" s="16">
        <f t="shared" si="17"/>
        <v>-3.1040268456375839E-2</v>
      </c>
    </row>
    <row r="130" spans="1:8" x14ac:dyDescent="0.2">
      <c r="A130" s="13"/>
      <c r="B130" s="14" t="s">
        <v>119</v>
      </c>
      <c r="C130" s="15">
        <v>3</v>
      </c>
      <c r="D130" s="15">
        <v>11</v>
      </c>
      <c r="E130" s="16">
        <f t="shared" si="15"/>
        <v>2.5167785234899327E-3</v>
      </c>
      <c r="F130" s="16">
        <f t="shared" si="16"/>
        <v>1.0009099181073703E-2</v>
      </c>
      <c r="G130" s="16">
        <f t="shared" si="18"/>
        <v>2.6666666666666665</v>
      </c>
      <c r="H130" s="16">
        <f t="shared" si="17"/>
        <v>6.7114093959731533E-3</v>
      </c>
    </row>
    <row r="131" spans="1:8" ht="25.5" x14ac:dyDescent="0.2">
      <c r="A131" s="13"/>
      <c r="B131" s="14" t="s">
        <v>120</v>
      </c>
      <c r="C131" s="15">
        <v>51</v>
      </c>
      <c r="D131" s="15">
        <v>27</v>
      </c>
      <c r="E131" s="16">
        <f t="shared" si="15"/>
        <v>4.278523489932886E-2</v>
      </c>
      <c r="F131" s="16">
        <f t="shared" si="16"/>
        <v>2.4567788898999091E-2</v>
      </c>
      <c r="G131" s="16">
        <f t="shared" si="18"/>
        <v>-0.47058823529411764</v>
      </c>
      <c r="H131" s="16">
        <f t="shared" si="17"/>
        <v>-2.0134228187919462E-2</v>
      </c>
    </row>
    <row r="132" spans="1:8" ht="25.5" x14ac:dyDescent="0.2">
      <c r="A132" s="13"/>
      <c r="B132" s="14" t="s">
        <v>121</v>
      </c>
      <c r="C132" s="15">
        <v>36</v>
      </c>
      <c r="D132" s="15">
        <v>18</v>
      </c>
      <c r="E132" s="16">
        <f t="shared" si="15"/>
        <v>3.0201342281879196E-2</v>
      </c>
      <c r="F132" s="16">
        <f t="shared" si="16"/>
        <v>1.637852593266606E-2</v>
      </c>
      <c r="G132" s="16">
        <f t="shared" si="18"/>
        <v>-0.5</v>
      </c>
      <c r="H132" s="16">
        <f t="shared" si="17"/>
        <v>-1.5100671140939598E-2</v>
      </c>
    </row>
    <row r="133" spans="1:8" x14ac:dyDescent="0.2">
      <c r="A133" s="13"/>
      <c r="B133" s="14" t="s">
        <v>122</v>
      </c>
      <c r="C133" s="15">
        <v>25</v>
      </c>
      <c r="D133" s="15">
        <v>29</v>
      </c>
      <c r="E133" s="16">
        <f t="shared" si="15"/>
        <v>2.0973154362416108E-2</v>
      </c>
      <c r="F133" s="16">
        <f t="shared" si="16"/>
        <v>2.6387625113739762E-2</v>
      </c>
      <c r="G133" s="16">
        <f t="shared" si="18"/>
        <v>0.16</v>
      </c>
      <c r="H133" s="16">
        <f t="shared" si="17"/>
        <v>3.3557046979865775E-3</v>
      </c>
    </row>
    <row r="134" spans="1:8" x14ac:dyDescent="0.2">
      <c r="A134" s="13"/>
      <c r="B134" s="14" t="s">
        <v>123</v>
      </c>
      <c r="C134" s="15">
        <v>13</v>
      </c>
      <c r="D134" s="15">
        <v>10</v>
      </c>
      <c r="E134" s="16">
        <f t="shared" si="15"/>
        <v>1.0906040268456376E-2</v>
      </c>
      <c r="F134" s="16">
        <f t="shared" si="16"/>
        <v>9.0991810737033659E-3</v>
      </c>
      <c r="G134" s="16">
        <f t="shared" si="18"/>
        <v>-0.23076923076923078</v>
      </c>
      <c r="H134" s="16">
        <f t="shared" si="17"/>
        <v>-2.5167785234899332E-3</v>
      </c>
    </row>
    <row r="135" spans="1:8" x14ac:dyDescent="0.2">
      <c r="A135" s="13"/>
      <c r="B135" s="14" t="s">
        <v>124</v>
      </c>
      <c r="C135" s="15">
        <v>3</v>
      </c>
      <c r="D135" s="15">
        <v>1</v>
      </c>
      <c r="E135" s="16">
        <f t="shared" si="15"/>
        <v>2.5167785234899327E-3</v>
      </c>
      <c r="F135" s="16">
        <f t="shared" si="16"/>
        <v>9.099181073703367E-4</v>
      </c>
      <c r="G135" s="16">
        <f t="shared" si="18"/>
        <v>-0.66666666666666663</v>
      </c>
      <c r="H135" s="16">
        <f t="shared" si="17"/>
        <v>-1.6778523489932883E-3</v>
      </c>
    </row>
    <row r="136" spans="1:8" x14ac:dyDescent="0.2">
      <c r="A136" s="13"/>
      <c r="B136" s="14" t="s">
        <v>125</v>
      </c>
      <c r="C136" s="15">
        <v>28</v>
      </c>
      <c r="D136" s="15">
        <v>20</v>
      </c>
      <c r="E136" s="16">
        <f t="shared" si="15"/>
        <v>2.3489932885906041E-2</v>
      </c>
      <c r="F136" s="16">
        <f t="shared" si="16"/>
        <v>1.8198362147406732E-2</v>
      </c>
      <c r="G136" s="16">
        <f t="shared" si="18"/>
        <v>-0.2857142857142857</v>
      </c>
      <c r="H136" s="16">
        <f t="shared" si="17"/>
        <v>-6.7114093959731542E-3</v>
      </c>
    </row>
    <row r="137" spans="1:8" x14ac:dyDescent="0.2">
      <c r="A137" s="13"/>
      <c r="B137" s="14" t="s">
        <v>126</v>
      </c>
      <c r="C137" s="15">
        <v>2</v>
      </c>
      <c r="D137" s="15">
        <v>7</v>
      </c>
      <c r="E137" s="16">
        <f t="shared" si="15"/>
        <v>1.6778523489932886E-3</v>
      </c>
      <c r="F137" s="16">
        <f t="shared" si="16"/>
        <v>6.369426751592357E-3</v>
      </c>
      <c r="G137" s="16">
        <f t="shared" si="18"/>
        <v>2.5</v>
      </c>
      <c r="H137" s="16">
        <f t="shared" si="17"/>
        <v>4.1946308724832215E-3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1</v>
      </c>
      <c r="D139" s="15">
        <v>2</v>
      </c>
      <c r="E139" s="16">
        <f t="shared" ref="E139:E167" si="19">+IF(C139=0,"",C139/C$75)</f>
        <v>8.3892617449664428E-4</v>
      </c>
      <c r="F139" s="16">
        <f t="shared" ref="F139:F167" si="20">+IF(D139=0,"",D139/D$75)</f>
        <v>1.8198362147406734E-3</v>
      </c>
      <c r="G139" s="16">
        <f t="shared" si="18"/>
        <v>1</v>
      </c>
      <c r="H139" s="16">
        <f t="shared" ref="H139:H167" si="21">+IF(OR(AND(E139=""),(G139="")),"",E139*G139)</f>
        <v>8.3892617449664428E-4</v>
      </c>
    </row>
    <row r="140" spans="1:8" x14ac:dyDescent="0.2">
      <c r="A140" s="13"/>
      <c r="B140" s="14" t="s">
        <v>129</v>
      </c>
      <c r="C140" s="15">
        <v>1</v>
      </c>
      <c r="D140" s="15">
        <v>3</v>
      </c>
      <c r="E140" s="16">
        <f t="shared" si="19"/>
        <v>8.3892617449664428E-4</v>
      </c>
      <c r="F140" s="16">
        <f t="shared" si="20"/>
        <v>2.7297543221110102E-3</v>
      </c>
      <c r="G140" s="16">
        <f t="shared" ref="G140:G167" si="22">+IF(AND(C140=0,D140=0)," ",IF(C140=0,1,IF(D140=0,-1,(D140-C140)/C140)))</f>
        <v>2</v>
      </c>
      <c r="H140" s="16">
        <f t="shared" si="21"/>
        <v>1.6778523489932886E-3</v>
      </c>
    </row>
    <row r="141" spans="1:8" ht="25.5" x14ac:dyDescent="0.2">
      <c r="A141" s="13"/>
      <c r="B141" s="14" t="s">
        <v>130</v>
      </c>
      <c r="C141" s="15">
        <v>8</v>
      </c>
      <c r="D141" s="15">
        <v>11</v>
      </c>
      <c r="E141" s="16">
        <f t="shared" si="19"/>
        <v>6.7114093959731542E-3</v>
      </c>
      <c r="F141" s="16">
        <f t="shared" si="20"/>
        <v>1.0009099181073703E-2</v>
      </c>
      <c r="G141" s="16">
        <f t="shared" si="22"/>
        <v>0.375</v>
      </c>
      <c r="H141" s="16">
        <f t="shared" si="21"/>
        <v>2.5167785234899327E-3</v>
      </c>
    </row>
    <row r="142" spans="1:8" ht="25.5" x14ac:dyDescent="0.2">
      <c r="A142" s="13"/>
      <c r="B142" s="14" t="s">
        <v>131</v>
      </c>
      <c r="C142" s="15">
        <v>9</v>
      </c>
      <c r="D142" s="15">
        <v>3</v>
      </c>
      <c r="E142" s="16">
        <f t="shared" si="19"/>
        <v>7.550335570469799E-3</v>
      </c>
      <c r="F142" s="16">
        <f t="shared" si="20"/>
        <v>2.7297543221110102E-3</v>
      </c>
      <c r="G142" s="16">
        <f t="shared" si="22"/>
        <v>-0.66666666666666663</v>
      </c>
      <c r="H142" s="16">
        <f t="shared" si="21"/>
        <v>-5.0335570469798654E-3</v>
      </c>
    </row>
    <row r="143" spans="1:8" ht="25.5" x14ac:dyDescent="0.2">
      <c r="A143" s="13"/>
      <c r="B143" s="14" t="s">
        <v>132</v>
      </c>
      <c r="C143" s="15">
        <v>3</v>
      </c>
      <c r="D143" s="15">
        <v>2</v>
      </c>
      <c r="E143" s="16">
        <f t="shared" si="19"/>
        <v>2.5167785234899327E-3</v>
      </c>
      <c r="F143" s="16">
        <f t="shared" si="20"/>
        <v>1.8198362147406734E-3</v>
      </c>
      <c r="G143" s="16">
        <f t="shared" si="22"/>
        <v>-0.33333333333333331</v>
      </c>
      <c r="H143" s="16">
        <f t="shared" si="21"/>
        <v>-8.3892617449664417E-4</v>
      </c>
    </row>
    <row r="144" spans="1:8" ht="25.5" x14ac:dyDescent="0.2">
      <c r="A144" s="13"/>
      <c r="B144" s="14" t="s">
        <v>133</v>
      </c>
      <c r="C144" s="15">
        <v>6</v>
      </c>
      <c r="D144" s="15">
        <v>0</v>
      </c>
      <c r="E144" s="16">
        <f t="shared" si="19"/>
        <v>5.0335570469798654E-3</v>
      </c>
      <c r="F144" s="16" t="str">
        <f t="shared" si="20"/>
        <v/>
      </c>
      <c r="G144" s="16">
        <f t="shared" si="22"/>
        <v>-1</v>
      </c>
      <c r="H144" s="16">
        <f t="shared" si="21"/>
        <v>-5.0335570469798654E-3</v>
      </c>
    </row>
    <row r="145" spans="1:8" ht="25.5" x14ac:dyDescent="0.2">
      <c r="A145" s="13"/>
      <c r="B145" s="14" t="s">
        <v>134</v>
      </c>
      <c r="C145" s="15">
        <v>1</v>
      </c>
      <c r="D145" s="15">
        <v>2</v>
      </c>
      <c r="E145" s="16">
        <f t="shared" si="19"/>
        <v>8.3892617449664428E-4</v>
      </c>
      <c r="F145" s="16">
        <f t="shared" si="20"/>
        <v>1.8198362147406734E-3</v>
      </c>
      <c r="G145" s="16">
        <f t="shared" si="22"/>
        <v>1</v>
      </c>
      <c r="H145" s="16">
        <f t="shared" si="21"/>
        <v>8.3892617449664428E-4</v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2</v>
      </c>
      <c r="D148" s="15">
        <v>0</v>
      </c>
      <c r="E148" s="16">
        <f t="shared" si="19"/>
        <v>1.6778523489932886E-3</v>
      </c>
      <c r="F148" s="16" t="str">
        <f t="shared" si="20"/>
        <v/>
      </c>
      <c r="G148" s="16">
        <f t="shared" si="22"/>
        <v>-1</v>
      </c>
      <c r="H148" s="16">
        <f t="shared" si="21"/>
        <v>-1.6778523489932886E-3</v>
      </c>
    </row>
    <row r="149" spans="1:8" x14ac:dyDescent="0.2">
      <c r="A149" s="13"/>
      <c r="B149" s="14" t="s">
        <v>138</v>
      </c>
      <c r="C149" s="15">
        <v>1</v>
      </c>
      <c r="D149" s="15">
        <v>0</v>
      </c>
      <c r="E149" s="16">
        <f t="shared" si="19"/>
        <v>8.3892617449664428E-4</v>
      </c>
      <c r="F149" s="16" t="str">
        <f t="shared" si="20"/>
        <v/>
      </c>
      <c r="G149" s="16">
        <f t="shared" si="22"/>
        <v>-1</v>
      </c>
      <c r="H149" s="16">
        <f t="shared" si="21"/>
        <v>-8.3892617449664428E-4</v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13</v>
      </c>
      <c r="D152" s="15">
        <v>0</v>
      </c>
      <c r="E152" s="16">
        <f t="shared" si="19"/>
        <v>1.0906040268456376E-2</v>
      </c>
      <c r="F152" s="16" t="str">
        <f t="shared" si="20"/>
        <v/>
      </c>
      <c r="G152" s="16">
        <f t="shared" si="22"/>
        <v>-1</v>
      </c>
      <c r="H152" s="16">
        <f t="shared" si="21"/>
        <v>-1.0906040268456376E-2</v>
      </c>
    </row>
    <row r="153" spans="1:8" x14ac:dyDescent="0.2">
      <c r="A153" s="13"/>
      <c r="B153" s="14" t="s">
        <v>142</v>
      </c>
      <c r="C153" s="15">
        <v>10</v>
      </c>
      <c r="D153" s="15">
        <v>21</v>
      </c>
      <c r="E153" s="16">
        <f t="shared" si="19"/>
        <v>8.389261744966443E-3</v>
      </c>
      <c r="F153" s="16">
        <f t="shared" si="20"/>
        <v>1.9108280254777069E-2</v>
      </c>
      <c r="G153" s="16">
        <f t="shared" si="22"/>
        <v>1.1000000000000001</v>
      </c>
      <c r="H153" s="16">
        <f t="shared" si="21"/>
        <v>9.2281879194630878E-3</v>
      </c>
    </row>
    <row r="154" spans="1:8" x14ac:dyDescent="0.2">
      <c r="A154" s="13"/>
      <c r="B154" s="14" t="s">
        <v>143</v>
      </c>
      <c r="C154" s="15">
        <v>2</v>
      </c>
      <c r="D154" s="15">
        <v>1</v>
      </c>
      <c r="E154" s="16">
        <f t="shared" si="19"/>
        <v>1.6778523489932886E-3</v>
      </c>
      <c r="F154" s="16">
        <f t="shared" si="20"/>
        <v>9.099181073703367E-4</v>
      </c>
      <c r="G154" s="16">
        <f t="shared" si="22"/>
        <v>-0.5</v>
      </c>
      <c r="H154" s="16">
        <f t="shared" si="21"/>
        <v>-8.3892617449664428E-4</v>
      </c>
    </row>
    <row r="155" spans="1:8" ht="25.5" x14ac:dyDescent="0.2">
      <c r="A155" s="13"/>
      <c r="B155" s="14" t="s">
        <v>144</v>
      </c>
      <c r="C155" s="15">
        <v>4</v>
      </c>
      <c r="D155" s="15">
        <v>3</v>
      </c>
      <c r="E155" s="16">
        <f t="shared" si="19"/>
        <v>3.3557046979865771E-3</v>
      </c>
      <c r="F155" s="16">
        <f t="shared" si="20"/>
        <v>2.7297543221110102E-3</v>
      </c>
      <c r="G155" s="16">
        <f t="shared" si="22"/>
        <v>-0.25</v>
      </c>
      <c r="H155" s="16">
        <f t="shared" si="21"/>
        <v>-8.3892617449664428E-4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1</v>
      </c>
      <c r="D157" s="15">
        <v>0</v>
      </c>
      <c r="E157" s="16">
        <f t="shared" si="19"/>
        <v>8.3892617449664428E-4</v>
      </c>
      <c r="F157" s="16" t="str">
        <f t="shared" si="20"/>
        <v/>
      </c>
      <c r="G157" s="16">
        <f t="shared" si="22"/>
        <v>-1</v>
      </c>
      <c r="H157" s="16">
        <f t="shared" si="21"/>
        <v>-8.3892617449664428E-4</v>
      </c>
    </row>
    <row r="158" spans="1:8" x14ac:dyDescent="0.2">
      <c r="A158" s="13"/>
      <c r="B158" s="14" t="s">
        <v>147</v>
      </c>
      <c r="C158" s="15">
        <v>4</v>
      </c>
      <c r="D158" s="15">
        <v>0</v>
      </c>
      <c r="E158" s="16">
        <f t="shared" si="19"/>
        <v>3.3557046979865771E-3</v>
      </c>
      <c r="F158" s="16" t="str">
        <f t="shared" si="20"/>
        <v/>
      </c>
      <c r="G158" s="16">
        <f t="shared" si="22"/>
        <v>-1</v>
      </c>
      <c r="H158" s="16">
        <f t="shared" si="21"/>
        <v>-3.3557046979865771E-3</v>
      </c>
    </row>
    <row r="159" spans="1:8" x14ac:dyDescent="0.2">
      <c r="A159" s="13"/>
      <c r="B159" s="14" t="s">
        <v>148</v>
      </c>
      <c r="C159" s="15">
        <v>0</v>
      </c>
      <c r="D159" s="15">
        <v>1</v>
      </c>
      <c r="E159" s="16" t="str">
        <f t="shared" si="19"/>
        <v/>
      </c>
      <c r="F159" s="16">
        <f t="shared" si="20"/>
        <v>9.099181073703367E-4</v>
      </c>
      <c r="G159" s="16">
        <f t="shared" si="22"/>
        <v>1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1</v>
      </c>
      <c r="D161" s="15">
        <v>0</v>
      </c>
      <c r="E161" s="16">
        <f t="shared" si="19"/>
        <v>8.3892617449664428E-4</v>
      </c>
      <c r="F161" s="16" t="str">
        <f t="shared" si="20"/>
        <v/>
      </c>
      <c r="G161" s="16">
        <f t="shared" si="22"/>
        <v>-1</v>
      </c>
      <c r="H161" s="16">
        <f t="shared" si="21"/>
        <v>-8.3892617449664428E-4</v>
      </c>
    </row>
    <row r="162" spans="1:8" x14ac:dyDescent="0.2">
      <c r="A162" s="13" t="s">
        <v>93</v>
      </c>
      <c r="B162" s="14" t="s">
        <v>151</v>
      </c>
      <c r="C162" s="15">
        <v>1</v>
      </c>
      <c r="D162" s="15">
        <v>0</v>
      </c>
      <c r="E162" s="16">
        <f t="shared" si="19"/>
        <v>8.3892617449664428E-4</v>
      </c>
      <c r="F162" s="16" t="str">
        <f t="shared" si="20"/>
        <v/>
      </c>
      <c r="G162" s="16">
        <f t="shared" si="22"/>
        <v>-1</v>
      </c>
      <c r="H162" s="16">
        <f t="shared" si="21"/>
        <v>-8.3892617449664428E-4</v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1</v>
      </c>
      <c r="E163" s="16" t="str">
        <f t="shared" si="19"/>
        <v/>
      </c>
      <c r="F163" s="16">
        <f t="shared" si="20"/>
        <v>9.099181073703367E-4</v>
      </c>
      <c r="G163" s="16">
        <f t="shared" si="22"/>
        <v>1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15</v>
      </c>
      <c r="D164" s="15">
        <v>20</v>
      </c>
      <c r="E164" s="16">
        <f t="shared" si="19"/>
        <v>1.2583892617449664E-2</v>
      </c>
      <c r="F164" s="16">
        <f t="shared" si="20"/>
        <v>1.8198362147406732E-2</v>
      </c>
      <c r="G164" s="16">
        <f t="shared" si="22"/>
        <v>0.33333333333333331</v>
      </c>
      <c r="H164" s="16">
        <f t="shared" si="21"/>
        <v>4.1946308724832206E-3</v>
      </c>
    </row>
    <row r="165" spans="1:8" ht="25.5" x14ac:dyDescent="0.2">
      <c r="A165" s="13"/>
      <c r="B165" s="14" t="s">
        <v>154</v>
      </c>
      <c r="C165" s="15">
        <v>0</v>
      </c>
      <c r="D165" s="15">
        <v>4</v>
      </c>
      <c r="E165" s="16" t="str">
        <f t="shared" si="19"/>
        <v/>
      </c>
      <c r="F165" s="16">
        <f t="shared" si="20"/>
        <v>3.6396724294813468E-3</v>
      </c>
      <c r="G165" s="16">
        <f t="shared" si="22"/>
        <v>1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2127</v>
      </c>
      <c r="D173" s="18">
        <f>SUM(D174:D343)</f>
        <v>1906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-0.10390220968500236</v>
      </c>
      <c r="H173" s="19">
        <f t="shared" ref="H173:H204" si="25">+IF(OR(AND(E173=""),(G173="")),"",E173*G173)</f>
        <v>-0.10390220968500236</v>
      </c>
    </row>
    <row r="174" spans="1:8" x14ac:dyDescent="0.2">
      <c r="A174" s="13"/>
      <c r="B174" s="14" t="s">
        <v>157</v>
      </c>
      <c r="C174" s="15">
        <v>10</v>
      </c>
      <c r="D174" s="15">
        <v>18</v>
      </c>
      <c r="E174" s="16">
        <f t="shared" si="23"/>
        <v>4.7014574518100608E-3</v>
      </c>
      <c r="F174" s="16">
        <f t="shared" si="24"/>
        <v>9.4438614900314802E-3</v>
      </c>
      <c r="G174" s="16">
        <f t="shared" ref="G174:G205" si="26">+IF(AND(C174=0,D174=0)," ",IF(C174=0,1,IF(D174=0,-1,(D174-C174)/C174)))</f>
        <v>0.8</v>
      </c>
      <c r="H174" s="16">
        <f t="shared" si="25"/>
        <v>3.7611659614480487E-3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4</v>
      </c>
      <c r="D176" s="15">
        <v>1</v>
      </c>
      <c r="E176" s="16">
        <f t="shared" si="23"/>
        <v>1.8805829807240243E-3</v>
      </c>
      <c r="F176" s="16">
        <f t="shared" si="24"/>
        <v>5.2465897166841555E-4</v>
      </c>
      <c r="G176" s="16">
        <f t="shared" si="26"/>
        <v>-0.75</v>
      </c>
      <c r="H176" s="16">
        <f t="shared" si="25"/>
        <v>-1.4104372355430183E-3</v>
      </c>
    </row>
    <row r="177" spans="1:8" x14ac:dyDescent="0.2">
      <c r="A177" s="13"/>
      <c r="B177" s="14" t="s">
        <v>160</v>
      </c>
      <c r="C177" s="15">
        <v>1</v>
      </c>
      <c r="D177" s="15">
        <v>0</v>
      </c>
      <c r="E177" s="16">
        <f t="shared" si="23"/>
        <v>4.7014574518100609E-4</v>
      </c>
      <c r="F177" s="16" t="str">
        <f t="shared" si="24"/>
        <v/>
      </c>
      <c r="G177" s="16">
        <f t="shared" si="26"/>
        <v>-1</v>
      </c>
      <c r="H177" s="16">
        <f t="shared" si="25"/>
        <v>-4.7014574518100609E-4</v>
      </c>
    </row>
    <row r="178" spans="1:8" ht="25.5" x14ac:dyDescent="0.2">
      <c r="A178" s="13"/>
      <c r="B178" s="14" t="s">
        <v>161</v>
      </c>
      <c r="C178" s="15">
        <v>9</v>
      </c>
      <c r="D178" s="15">
        <v>12</v>
      </c>
      <c r="E178" s="16">
        <f t="shared" si="23"/>
        <v>4.2313117066290554E-3</v>
      </c>
      <c r="F178" s="16">
        <f t="shared" si="24"/>
        <v>6.2959076600209865E-3</v>
      </c>
      <c r="G178" s="16">
        <f t="shared" si="26"/>
        <v>0.33333333333333331</v>
      </c>
      <c r="H178" s="16">
        <f t="shared" si="25"/>
        <v>1.4104372355430183E-3</v>
      </c>
    </row>
    <row r="179" spans="1:8" x14ac:dyDescent="0.2">
      <c r="A179" s="13"/>
      <c r="B179" s="14" t="s">
        <v>162</v>
      </c>
      <c r="C179" s="15">
        <v>586</v>
      </c>
      <c r="D179" s="15">
        <v>431</v>
      </c>
      <c r="E179" s="16">
        <f t="shared" si="23"/>
        <v>0.2755054066760696</v>
      </c>
      <c r="F179" s="16">
        <f t="shared" si="24"/>
        <v>0.22612801678908709</v>
      </c>
      <c r="G179" s="16">
        <f t="shared" si="26"/>
        <v>-0.26450511945392491</v>
      </c>
      <c r="H179" s="16">
        <f t="shared" si="25"/>
        <v>-7.2872590503055945E-2</v>
      </c>
    </row>
    <row r="180" spans="1:8" x14ac:dyDescent="0.2">
      <c r="A180" s="13"/>
      <c r="B180" s="14" t="s">
        <v>163</v>
      </c>
      <c r="C180" s="15">
        <v>1</v>
      </c>
      <c r="D180" s="15">
        <v>0</v>
      </c>
      <c r="E180" s="16">
        <f t="shared" si="23"/>
        <v>4.7014574518100609E-4</v>
      </c>
      <c r="F180" s="16" t="str">
        <f t="shared" si="24"/>
        <v/>
      </c>
      <c r="G180" s="16">
        <f t="shared" si="26"/>
        <v>-1</v>
      </c>
      <c r="H180" s="16">
        <f t="shared" si="25"/>
        <v>-4.7014574518100609E-4</v>
      </c>
    </row>
    <row r="181" spans="1:8" x14ac:dyDescent="0.2">
      <c r="A181" s="13"/>
      <c r="B181" s="14" t="s">
        <v>164</v>
      </c>
      <c r="C181" s="15">
        <v>24</v>
      </c>
      <c r="D181" s="15">
        <v>20</v>
      </c>
      <c r="E181" s="16">
        <f t="shared" si="23"/>
        <v>1.1283497884344146E-2</v>
      </c>
      <c r="F181" s="16">
        <f t="shared" si="24"/>
        <v>1.049317943336831E-2</v>
      </c>
      <c r="G181" s="16">
        <f t="shared" si="26"/>
        <v>-0.16666666666666666</v>
      </c>
      <c r="H181" s="16">
        <f t="shared" si="25"/>
        <v>-1.8805829807240243E-3</v>
      </c>
    </row>
    <row r="182" spans="1:8" x14ac:dyDescent="0.2">
      <c r="A182" s="13"/>
      <c r="B182" s="14" t="s">
        <v>165</v>
      </c>
      <c r="C182" s="15">
        <v>3</v>
      </c>
      <c r="D182" s="15">
        <v>0</v>
      </c>
      <c r="E182" s="16">
        <f t="shared" si="23"/>
        <v>1.4104372355430183E-3</v>
      </c>
      <c r="F182" s="16" t="str">
        <f t="shared" si="24"/>
        <v/>
      </c>
      <c r="G182" s="16">
        <f t="shared" si="26"/>
        <v>-1</v>
      </c>
      <c r="H182" s="16">
        <f t="shared" si="25"/>
        <v>-1.4104372355430183E-3</v>
      </c>
    </row>
    <row r="183" spans="1:8" x14ac:dyDescent="0.2">
      <c r="A183" s="13"/>
      <c r="B183" s="14" t="s">
        <v>166</v>
      </c>
      <c r="C183" s="15">
        <v>0</v>
      </c>
      <c r="D183" s="15">
        <v>1</v>
      </c>
      <c r="E183" s="16" t="str">
        <f t="shared" si="23"/>
        <v/>
      </c>
      <c r="F183" s="16">
        <f t="shared" si="24"/>
        <v>5.2465897166841555E-4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2</v>
      </c>
      <c r="D184" s="15">
        <v>1</v>
      </c>
      <c r="E184" s="16">
        <f t="shared" si="23"/>
        <v>9.4029149036201217E-4</v>
      </c>
      <c r="F184" s="16">
        <f t="shared" si="24"/>
        <v>5.2465897166841555E-4</v>
      </c>
      <c r="G184" s="16">
        <f t="shared" si="26"/>
        <v>-0.5</v>
      </c>
      <c r="H184" s="16">
        <f t="shared" si="25"/>
        <v>-4.7014574518100609E-4</v>
      </c>
    </row>
    <row r="185" spans="1:8" x14ac:dyDescent="0.2">
      <c r="A185" s="13"/>
      <c r="B185" s="14" t="s">
        <v>168</v>
      </c>
      <c r="C185" s="15">
        <v>18</v>
      </c>
      <c r="D185" s="15">
        <v>4</v>
      </c>
      <c r="E185" s="16">
        <f t="shared" si="23"/>
        <v>8.4626234132581107E-3</v>
      </c>
      <c r="F185" s="16">
        <f t="shared" si="24"/>
        <v>2.0986358866736622E-3</v>
      </c>
      <c r="G185" s="16">
        <f t="shared" si="26"/>
        <v>-0.77777777777777779</v>
      </c>
      <c r="H185" s="16">
        <f t="shared" si="25"/>
        <v>-6.5820404325340866E-3</v>
      </c>
    </row>
    <row r="186" spans="1:8" x14ac:dyDescent="0.2">
      <c r="A186" s="13"/>
      <c r="B186" s="14" t="s">
        <v>169</v>
      </c>
      <c r="C186" s="15">
        <v>47</v>
      </c>
      <c r="D186" s="15">
        <v>6</v>
      </c>
      <c r="E186" s="16">
        <f t="shared" si="23"/>
        <v>2.2096850023507288E-2</v>
      </c>
      <c r="F186" s="16">
        <f t="shared" si="24"/>
        <v>3.1479538300104933E-3</v>
      </c>
      <c r="G186" s="16">
        <f t="shared" si="26"/>
        <v>-0.87234042553191493</v>
      </c>
      <c r="H186" s="16">
        <f t="shared" si="25"/>
        <v>-1.9275975552421252E-2</v>
      </c>
    </row>
    <row r="187" spans="1:8" x14ac:dyDescent="0.2">
      <c r="A187" s="13"/>
      <c r="B187" s="14" t="s">
        <v>170</v>
      </c>
      <c r="C187" s="15">
        <v>74</v>
      </c>
      <c r="D187" s="15">
        <v>311</v>
      </c>
      <c r="E187" s="16">
        <f t="shared" si="23"/>
        <v>3.4790785143394454E-2</v>
      </c>
      <c r="F187" s="16">
        <f t="shared" si="24"/>
        <v>0.16316894018887723</v>
      </c>
      <c r="G187" s="16">
        <f t="shared" si="26"/>
        <v>3.2027027027027026</v>
      </c>
      <c r="H187" s="16">
        <f t="shared" si="25"/>
        <v>0.11142454160789846</v>
      </c>
    </row>
    <row r="188" spans="1:8" ht="25.5" x14ac:dyDescent="0.2">
      <c r="A188" s="13"/>
      <c r="B188" s="14" t="s">
        <v>171</v>
      </c>
      <c r="C188" s="15">
        <v>8</v>
      </c>
      <c r="D188" s="15">
        <v>10</v>
      </c>
      <c r="E188" s="16">
        <f t="shared" si="23"/>
        <v>3.7611659614480487E-3</v>
      </c>
      <c r="F188" s="16">
        <f t="shared" si="24"/>
        <v>5.246589716684155E-3</v>
      </c>
      <c r="G188" s="16">
        <f t="shared" si="26"/>
        <v>0.25</v>
      </c>
      <c r="H188" s="16">
        <f t="shared" si="25"/>
        <v>9.4029149036201217E-4</v>
      </c>
    </row>
    <row r="189" spans="1:8" ht="25.5" x14ac:dyDescent="0.2">
      <c r="A189" s="13"/>
      <c r="B189" s="14" t="s">
        <v>172</v>
      </c>
      <c r="C189" s="15">
        <v>4</v>
      </c>
      <c r="D189" s="15">
        <v>3</v>
      </c>
      <c r="E189" s="16">
        <f t="shared" si="23"/>
        <v>1.8805829807240243E-3</v>
      </c>
      <c r="F189" s="16">
        <f t="shared" si="24"/>
        <v>1.5739769150052466E-3</v>
      </c>
      <c r="G189" s="16">
        <f t="shared" si="26"/>
        <v>-0.25</v>
      </c>
      <c r="H189" s="16">
        <f t="shared" si="25"/>
        <v>-4.7014574518100609E-4</v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2</v>
      </c>
      <c r="D191" s="15">
        <v>5</v>
      </c>
      <c r="E191" s="16">
        <f t="shared" si="23"/>
        <v>9.4029149036201217E-4</v>
      </c>
      <c r="F191" s="16">
        <f t="shared" si="24"/>
        <v>2.6232948583420775E-3</v>
      </c>
      <c r="G191" s="16">
        <f t="shared" si="26"/>
        <v>1.5</v>
      </c>
      <c r="H191" s="16">
        <f t="shared" si="25"/>
        <v>1.4104372355430183E-3</v>
      </c>
    </row>
    <row r="192" spans="1:8" x14ac:dyDescent="0.2">
      <c r="A192" s="13"/>
      <c r="B192" s="14" t="s">
        <v>175</v>
      </c>
      <c r="C192" s="15">
        <v>1</v>
      </c>
      <c r="D192" s="15">
        <v>1</v>
      </c>
      <c r="E192" s="16">
        <f t="shared" si="23"/>
        <v>4.7014574518100609E-4</v>
      </c>
      <c r="F192" s="16">
        <f t="shared" si="24"/>
        <v>5.2465897166841555E-4</v>
      </c>
      <c r="G192" s="16">
        <f t="shared" si="26"/>
        <v>0</v>
      </c>
      <c r="H192" s="16">
        <f t="shared" si="25"/>
        <v>0</v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15</v>
      </c>
      <c r="E193" s="16" t="str">
        <f t="shared" si="23"/>
        <v/>
      </c>
      <c r="F193" s="16">
        <f t="shared" si="24"/>
        <v>7.8698845750262321E-3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43</v>
      </c>
      <c r="D194" s="15">
        <v>19</v>
      </c>
      <c r="E194" s="16">
        <f t="shared" si="23"/>
        <v>2.0216267042783263E-2</v>
      </c>
      <c r="F194" s="16">
        <f t="shared" si="24"/>
        <v>9.9685204616998951E-3</v>
      </c>
      <c r="G194" s="16">
        <f t="shared" si="26"/>
        <v>-0.55813953488372092</v>
      </c>
      <c r="H194" s="16">
        <f t="shared" si="25"/>
        <v>-1.1283497884344146E-2</v>
      </c>
    </row>
    <row r="195" spans="1:8" x14ac:dyDescent="0.2">
      <c r="A195" s="13"/>
      <c r="B195" s="14" t="s">
        <v>178</v>
      </c>
      <c r="C195" s="15">
        <v>12</v>
      </c>
      <c r="D195" s="15">
        <v>3</v>
      </c>
      <c r="E195" s="16">
        <f t="shared" si="23"/>
        <v>5.6417489421720732E-3</v>
      </c>
      <c r="F195" s="16">
        <f t="shared" si="24"/>
        <v>1.5739769150052466E-3</v>
      </c>
      <c r="G195" s="16">
        <f t="shared" si="26"/>
        <v>-0.75</v>
      </c>
      <c r="H195" s="16">
        <f t="shared" si="25"/>
        <v>-4.2313117066290554E-3</v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3</v>
      </c>
      <c r="D197" s="15">
        <v>1</v>
      </c>
      <c r="E197" s="16">
        <f t="shared" si="23"/>
        <v>1.4104372355430183E-3</v>
      </c>
      <c r="F197" s="16">
        <f t="shared" si="24"/>
        <v>5.2465897166841555E-4</v>
      </c>
      <c r="G197" s="16">
        <f t="shared" si="26"/>
        <v>-0.66666666666666663</v>
      </c>
      <c r="H197" s="16">
        <f t="shared" si="25"/>
        <v>-9.4029149036201217E-4</v>
      </c>
    </row>
    <row r="198" spans="1:8" x14ac:dyDescent="0.2">
      <c r="A198" s="13"/>
      <c r="B198" s="14" t="s">
        <v>181</v>
      </c>
      <c r="C198" s="15">
        <v>1</v>
      </c>
      <c r="D198" s="15">
        <v>1</v>
      </c>
      <c r="E198" s="16">
        <f t="shared" si="23"/>
        <v>4.7014574518100609E-4</v>
      </c>
      <c r="F198" s="16">
        <f t="shared" si="24"/>
        <v>5.2465897166841555E-4</v>
      </c>
      <c r="G198" s="16">
        <f t="shared" si="26"/>
        <v>0</v>
      </c>
      <c r="H198" s="16">
        <f t="shared" si="25"/>
        <v>0</v>
      </c>
    </row>
    <row r="199" spans="1:8" x14ac:dyDescent="0.2">
      <c r="A199" s="13"/>
      <c r="B199" s="14" t="s">
        <v>182</v>
      </c>
      <c r="C199" s="15">
        <v>50</v>
      </c>
      <c r="D199" s="15">
        <v>55</v>
      </c>
      <c r="E199" s="16">
        <f t="shared" si="23"/>
        <v>2.3507287259050307E-2</v>
      </c>
      <c r="F199" s="16">
        <f t="shared" si="24"/>
        <v>2.8856243441762856E-2</v>
      </c>
      <c r="G199" s="16">
        <f t="shared" si="26"/>
        <v>0.1</v>
      </c>
      <c r="H199" s="16">
        <f t="shared" si="25"/>
        <v>2.3507287259050308E-3</v>
      </c>
    </row>
    <row r="200" spans="1:8" ht="25.5" x14ac:dyDescent="0.2">
      <c r="A200" s="13"/>
      <c r="B200" s="14" t="s">
        <v>183</v>
      </c>
      <c r="C200" s="15">
        <v>17</v>
      </c>
      <c r="D200" s="15">
        <v>41</v>
      </c>
      <c r="E200" s="16">
        <f t="shared" si="23"/>
        <v>7.9924776680771036E-3</v>
      </c>
      <c r="F200" s="16">
        <f t="shared" si="24"/>
        <v>2.1511017838405037E-2</v>
      </c>
      <c r="G200" s="16">
        <f t="shared" si="26"/>
        <v>1.411764705882353</v>
      </c>
      <c r="H200" s="16">
        <f t="shared" si="25"/>
        <v>1.1283497884344146E-2</v>
      </c>
    </row>
    <row r="201" spans="1:8" x14ac:dyDescent="0.2">
      <c r="A201" s="13"/>
      <c r="B201" s="14" t="s">
        <v>184</v>
      </c>
      <c r="C201" s="15">
        <v>52</v>
      </c>
      <c r="D201" s="15">
        <v>18</v>
      </c>
      <c r="E201" s="16">
        <f t="shared" si="23"/>
        <v>2.4447578749412318E-2</v>
      </c>
      <c r="F201" s="16">
        <f t="shared" si="24"/>
        <v>9.4438614900314802E-3</v>
      </c>
      <c r="G201" s="16">
        <f t="shared" si="26"/>
        <v>-0.65384615384615385</v>
      </c>
      <c r="H201" s="16">
        <f t="shared" si="25"/>
        <v>-1.5984955336154207E-2</v>
      </c>
    </row>
    <row r="202" spans="1:8" x14ac:dyDescent="0.2">
      <c r="A202" s="13"/>
      <c r="B202" s="14" t="s">
        <v>185</v>
      </c>
      <c r="C202" s="15">
        <v>33</v>
      </c>
      <c r="D202" s="15">
        <v>19</v>
      </c>
      <c r="E202" s="16">
        <f t="shared" si="23"/>
        <v>1.5514809590973202E-2</v>
      </c>
      <c r="F202" s="16">
        <f t="shared" si="24"/>
        <v>9.9685204616998951E-3</v>
      </c>
      <c r="G202" s="16">
        <f t="shared" si="26"/>
        <v>-0.42424242424242425</v>
      </c>
      <c r="H202" s="16">
        <f t="shared" si="25"/>
        <v>-6.5820404325340857E-3</v>
      </c>
    </row>
    <row r="203" spans="1:8" x14ac:dyDescent="0.2">
      <c r="A203" s="13"/>
      <c r="B203" s="14" t="s">
        <v>186</v>
      </c>
      <c r="C203" s="15">
        <v>81</v>
      </c>
      <c r="D203" s="15">
        <v>46</v>
      </c>
      <c r="E203" s="16">
        <f t="shared" si="23"/>
        <v>3.8081805359661498E-2</v>
      </c>
      <c r="F203" s="16">
        <f t="shared" si="24"/>
        <v>2.4134312696747113E-2</v>
      </c>
      <c r="G203" s="16">
        <f t="shared" si="26"/>
        <v>-0.43209876543209874</v>
      </c>
      <c r="H203" s="16">
        <f t="shared" si="25"/>
        <v>-1.6455101081335216E-2</v>
      </c>
    </row>
    <row r="204" spans="1:8" x14ac:dyDescent="0.2">
      <c r="A204" s="13"/>
      <c r="B204" s="14" t="s">
        <v>187</v>
      </c>
      <c r="C204" s="15">
        <v>38</v>
      </c>
      <c r="D204" s="15">
        <v>27</v>
      </c>
      <c r="E204" s="16">
        <f t="shared" si="23"/>
        <v>1.7865538316878232E-2</v>
      </c>
      <c r="F204" s="16">
        <f t="shared" si="24"/>
        <v>1.416579223504722E-2</v>
      </c>
      <c r="G204" s="16">
        <f t="shared" si="26"/>
        <v>-0.28947368421052633</v>
      </c>
      <c r="H204" s="16">
        <f t="shared" si="25"/>
        <v>-5.1716031969910679E-3</v>
      </c>
    </row>
    <row r="205" spans="1:8" x14ac:dyDescent="0.2">
      <c r="A205" s="13"/>
      <c r="B205" s="14" t="s">
        <v>188</v>
      </c>
      <c r="C205" s="15">
        <v>21</v>
      </c>
      <c r="D205" s="15">
        <v>6</v>
      </c>
      <c r="E205" s="16">
        <f t="shared" ref="E205:E236" si="27">+IF(C205=0,"",C205/C$173)</f>
        <v>9.8730606488011286E-3</v>
      </c>
      <c r="F205" s="16">
        <f t="shared" ref="F205:F236" si="28">+IF(D205=0,"",D205/D$173)</f>
        <v>3.1479538300104933E-3</v>
      </c>
      <c r="G205" s="16">
        <f t="shared" si="26"/>
        <v>-0.7142857142857143</v>
      </c>
      <c r="H205" s="16">
        <f t="shared" ref="H205:H236" si="29">+IF(OR(AND(E205=""),(G205="")),"",E205*G205)</f>
        <v>-7.052186177715092E-3</v>
      </c>
    </row>
    <row r="206" spans="1:8" x14ac:dyDescent="0.2">
      <c r="A206" s="13"/>
      <c r="B206" s="14" t="s">
        <v>189</v>
      </c>
      <c r="C206" s="15">
        <v>5</v>
      </c>
      <c r="D206" s="15">
        <v>3</v>
      </c>
      <c r="E206" s="16">
        <f t="shared" si="27"/>
        <v>2.3507287259050304E-3</v>
      </c>
      <c r="F206" s="16">
        <f t="shared" si="28"/>
        <v>1.5739769150052466E-3</v>
      </c>
      <c r="G206" s="16">
        <f t="shared" ref="G206:G237" si="30">+IF(AND(C206=0,D206=0)," ",IF(C206=0,1,IF(D206=0,-1,(D206-C206)/C206)))</f>
        <v>-0.4</v>
      </c>
      <c r="H206" s="16">
        <f t="shared" si="29"/>
        <v>-9.4029149036201217E-4</v>
      </c>
    </row>
    <row r="207" spans="1:8" x14ac:dyDescent="0.2">
      <c r="A207" s="13"/>
      <c r="B207" s="14" t="s">
        <v>190</v>
      </c>
      <c r="C207" s="15">
        <v>1</v>
      </c>
      <c r="D207" s="15">
        <v>0</v>
      </c>
      <c r="E207" s="16">
        <f t="shared" si="27"/>
        <v>4.7014574518100609E-4</v>
      </c>
      <c r="F207" s="16" t="str">
        <f t="shared" si="28"/>
        <v/>
      </c>
      <c r="G207" s="16">
        <f t="shared" si="30"/>
        <v>-1</v>
      </c>
      <c r="H207" s="16">
        <f t="shared" si="29"/>
        <v>-4.7014574518100609E-4</v>
      </c>
    </row>
    <row r="208" spans="1:8" x14ac:dyDescent="0.2">
      <c r="A208" s="13"/>
      <c r="B208" s="14" t="s">
        <v>191</v>
      </c>
      <c r="C208" s="15">
        <v>9</v>
      </c>
      <c r="D208" s="15">
        <v>2</v>
      </c>
      <c r="E208" s="16">
        <f t="shared" si="27"/>
        <v>4.2313117066290554E-3</v>
      </c>
      <c r="F208" s="16">
        <f t="shared" si="28"/>
        <v>1.0493179433368311E-3</v>
      </c>
      <c r="G208" s="16">
        <f t="shared" si="30"/>
        <v>-0.77777777777777779</v>
      </c>
      <c r="H208" s="16">
        <f t="shared" si="29"/>
        <v>-3.2910202162670433E-3</v>
      </c>
    </row>
    <row r="209" spans="1:8" x14ac:dyDescent="0.2">
      <c r="A209" s="13"/>
      <c r="B209" s="14" t="s">
        <v>192</v>
      </c>
      <c r="C209" s="15">
        <v>25</v>
      </c>
      <c r="D209" s="15">
        <v>54</v>
      </c>
      <c r="E209" s="16">
        <f t="shared" si="27"/>
        <v>1.1753643629525154E-2</v>
      </c>
      <c r="F209" s="16">
        <f t="shared" si="28"/>
        <v>2.8331584470094439E-2</v>
      </c>
      <c r="G209" s="16">
        <f t="shared" si="30"/>
        <v>1.1599999999999999</v>
      </c>
      <c r="H209" s="16">
        <f t="shared" si="29"/>
        <v>1.3634226610249177E-2</v>
      </c>
    </row>
    <row r="210" spans="1:8" x14ac:dyDescent="0.2">
      <c r="A210" s="13"/>
      <c r="B210" s="14" t="s">
        <v>193</v>
      </c>
      <c r="C210" s="15">
        <v>14</v>
      </c>
      <c r="D210" s="15">
        <v>19</v>
      </c>
      <c r="E210" s="16">
        <f t="shared" si="27"/>
        <v>6.5820404325340857E-3</v>
      </c>
      <c r="F210" s="16">
        <f t="shared" si="28"/>
        <v>9.9685204616998951E-3</v>
      </c>
      <c r="G210" s="16">
        <f t="shared" si="30"/>
        <v>0.35714285714285715</v>
      </c>
      <c r="H210" s="16">
        <f t="shared" si="29"/>
        <v>2.3507287259050308E-3</v>
      </c>
    </row>
    <row r="211" spans="1:8" x14ac:dyDescent="0.2">
      <c r="A211" s="13"/>
      <c r="B211" s="14" t="s">
        <v>194</v>
      </c>
      <c r="C211" s="15">
        <v>0</v>
      </c>
      <c r="D211" s="15">
        <v>1</v>
      </c>
      <c r="E211" s="16" t="str">
        <f t="shared" si="27"/>
        <v/>
      </c>
      <c r="F211" s="16">
        <f t="shared" si="28"/>
        <v>5.2465897166841555E-4</v>
      </c>
      <c r="G211" s="16">
        <f t="shared" si="30"/>
        <v>1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45</v>
      </c>
      <c r="D213" s="15">
        <v>10</v>
      </c>
      <c r="E213" s="16">
        <f t="shared" si="27"/>
        <v>2.1156558533145273E-2</v>
      </c>
      <c r="F213" s="16">
        <f t="shared" si="28"/>
        <v>5.246589716684155E-3</v>
      </c>
      <c r="G213" s="16">
        <f t="shared" si="30"/>
        <v>-0.77777777777777779</v>
      </c>
      <c r="H213" s="16">
        <f t="shared" si="29"/>
        <v>-1.6455101081335213E-2</v>
      </c>
    </row>
    <row r="214" spans="1:8" x14ac:dyDescent="0.2">
      <c r="A214" s="13"/>
      <c r="B214" s="14" t="s">
        <v>197</v>
      </c>
      <c r="C214" s="15">
        <v>2</v>
      </c>
      <c r="D214" s="15">
        <v>4</v>
      </c>
      <c r="E214" s="16">
        <f t="shared" si="27"/>
        <v>9.4029149036201217E-4</v>
      </c>
      <c r="F214" s="16">
        <f t="shared" si="28"/>
        <v>2.0986358866736622E-3</v>
      </c>
      <c r="G214" s="16">
        <f t="shared" si="30"/>
        <v>1</v>
      </c>
      <c r="H214" s="16">
        <f t="shared" si="29"/>
        <v>9.4029149036201217E-4</v>
      </c>
    </row>
    <row r="215" spans="1:8" ht="25.5" x14ac:dyDescent="0.2">
      <c r="A215" s="13"/>
      <c r="B215" s="14" t="s">
        <v>198</v>
      </c>
      <c r="C215" s="15">
        <v>2</v>
      </c>
      <c r="D215" s="15">
        <v>0</v>
      </c>
      <c r="E215" s="16">
        <f t="shared" si="27"/>
        <v>9.4029149036201217E-4</v>
      </c>
      <c r="F215" s="16" t="str">
        <f t="shared" si="28"/>
        <v/>
      </c>
      <c r="G215" s="16">
        <f t="shared" si="30"/>
        <v>-1</v>
      </c>
      <c r="H215" s="16">
        <f t="shared" si="29"/>
        <v>-9.4029149036201217E-4</v>
      </c>
    </row>
    <row r="216" spans="1:8" ht="25.5" x14ac:dyDescent="0.2">
      <c r="A216" s="13"/>
      <c r="B216" s="14" t="s">
        <v>199</v>
      </c>
      <c r="C216" s="15">
        <v>1</v>
      </c>
      <c r="D216" s="15">
        <v>0</v>
      </c>
      <c r="E216" s="16">
        <f t="shared" si="27"/>
        <v>4.7014574518100609E-4</v>
      </c>
      <c r="F216" s="16" t="str">
        <f t="shared" si="28"/>
        <v/>
      </c>
      <c r="G216" s="16">
        <f t="shared" si="30"/>
        <v>-1</v>
      </c>
      <c r="H216" s="16">
        <f t="shared" si="29"/>
        <v>-4.7014574518100609E-4</v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16</v>
      </c>
      <c r="E218" s="16" t="str">
        <f t="shared" si="27"/>
        <v/>
      </c>
      <c r="F218" s="16">
        <f t="shared" si="28"/>
        <v>8.3945435466946487E-3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1</v>
      </c>
      <c r="D219" s="15">
        <v>0</v>
      </c>
      <c r="E219" s="16">
        <f t="shared" si="27"/>
        <v>4.7014574518100609E-4</v>
      </c>
      <c r="F219" s="16" t="str">
        <f t="shared" si="28"/>
        <v/>
      </c>
      <c r="G219" s="16">
        <f t="shared" si="30"/>
        <v>-1</v>
      </c>
      <c r="H219" s="16">
        <f t="shared" si="29"/>
        <v>-4.7014574518100609E-4</v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2</v>
      </c>
      <c r="E222" s="16" t="str">
        <f t="shared" si="27"/>
        <v/>
      </c>
      <c r="F222" s="16">
        <f t="shared" si="28"/>
        <v>1.0493179433368311E-3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1</v>
      </c>
      <c r="D224" s="15">
        <v>1</v>
      </c>
      <c r="E224" s="16">
        <f t="shared" si="27"/>
        <v>4.7014574518100609E-4</v>
      </c>
      <c r="F224" s="16">
        <f t="shared" si="28"/>
        <v>5.2465897166841555E-4</v>
      </c>
      <c r="G224" s="16">
        <f t="shared" si="30"/>
        <v>0</v>
      </c>
      <c r="H224" s="16">
        <f t="shared" si="29"/>
        <v>0</v>
      </c>
    </row>
    <row r="225" spans="1:8" x14ac:dyDescent="0.2">
      <c r="A225" s="13"/>
      <c r="B225" s="14" t="s">
        <v>208</v>
      </c>
      <c r="C225" s="15">
        <v>254</v>
      </c>
      <c r="D225" s="15">
        <v>232</v>
      </c>
      <c r="E225" s="16">
        <f t="shared" si="27"/>
        <v>0.11941701927597555</v>
      </c>
      <c r="F225" s="16">
        <f t="shared" si="28"/>
        <v>0.12172088142707241</v>
      </c>
      <c r="G225" s="16">
        <f t="shared" si="30"/>
        <v>-8.6614173228346455E-2</v>
      </c>
      <c r="H225" s="16">
        <f t="shared" si="29"/>
        <v>-1.0343206393982134E-2</v>
      </c>
    </row>
    <row r="226" spans="1:8" x14ac:dyDescent="0.2">
      <c r="A226" s="13"/>
      <c r="B226" s="14" t="s">
        <v>209</v>
      </c>
      <c r="C226" s="15">
        <v>0</v>
      </c>
      <c r="D226" s="15">
        <v>4</v>
      </c>
      <c r="E226" s="16" t="str">
        <f t="shared" si="27"/>
        <v/>
      </c>
      <c r="F226" s="16">
        <f t="shared" si="28"/>
        <v>2.0986358866736622E-3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1</v>
      </c>
      <c r="D228" s="15">
        <v>0</v>
      </c>
      <c r="E228" s="16">
        <f t="shared" si="27"/>
        <v>4.7014574518100609E-4</v>
      </c>
      <c r="F228" s="16" t="str">
        <f t="shared" si="28"/>
        <v/>
      </c>
      <c r="G228" s="16">
        <f t="shared" si="30"/>
        <v>-1</v>
      </c>
      <c r="H228" s="16">
        <f t="shared" si="29"/>
        <v>-4.7014574518100609E-4</v>
      </c>
    </row>
    <row r="229" spans="1:8" x14ac:dyDescent="0.2">
      <c r="A229" s="13"/>
      <c r="B229" s="14" t="s">
        <v>212</v>
      </c>
      <c r="C229" s="15">
        <v>1</v>
      </c>
      <c r="D229" s="15">
        <v>1</v>
      </c>
      <c r="E229" s="16">
        <f t="shared" si="27"/>
        <v>4.7014574518100609E-4</v>
      </c>
      <c r="F229" s="16">
        <f t="shared" si="28"/>
        <v>5.2465897166841555E-4</v>
      </c>
      <c r="G229" s="16">
        <f t="shared" si="30"/>
        <v>0</v>
      </c>
      <c r="H229" s="16">
        <f t="shared" si="29"/>
        <v>0</v>
      </c>
    </row>
    <row r="230" spans="1:8" x14ac:dyDescent="0.2">
      <c r="A230" s="13"/>
      <c r="B230" s="14" t="s">
        <v>213</v>
      </c>
      <c r="C230" s="15">
        <v>0</v>
      </c>
      <c r="D230" s="15">
        <v>2</v>
      </c>
      <c r="E230" s="16" t="str">
        <f t="shared" si="27"/>
        <v/>
      </c>
      <c r="F230" s="16">
        <f t="shared" si="28"/>
        <v>1.0493179433368311E-3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8</v>
      </c>
      <c r="E232" s="16" t="str">
        <f t="shared" si="27"/>
        <v/>
      </c>
      <c r="F232" s="16">
        <f t="shared" si="28"/>
        <v>4.1972717733473244E-3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2</v>
      </c>
      <c r="D233" s="15">
        <v>1</v>
      </c>
      <c r="E233" s="16">
        <f t="shared" si="27"/>
        <v>9.4029149036201217E-4</v>
      </c>
      <c r="F233" s="16">
        <f t="shared" si="28"/>
        <v>5.2465897166841555E-4</v>
      </c>
      <c r="G233" s="16">
        <f t="shared" si="30"/>
        <v>-0.5</v>
      </c>
      <c r="H233" s="16">
        <f t="shared" si="29"/>
        <v>-4.7014574518100609E-4</v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1</v>
      </c>
      <c r="D235" s="15">
        <v>1</v>
      </c>
      <c r="E235" s="16">
        <f t="shared" si="27"/>
        <v>4.7014574518100609E-4</v>
      </c>
      <c r="F235" s="16">
        <f t="shared" si="28"/>
        <v>5.2465897166841555E-4</v>
      </c>
      <c r="G235" s="16">
        <f t="shared" si="30"/>
        <v>0</v>
      </c>
      <c r="H235" s="16">
        <f t="shared" si="29"/>
        <v>0</v>
      </c>
    </row>
    <row r="236" spans="1:8" ht="25.5" x14ac:dyDescent="0.2">
      <c r="A236" s="13"/>
      <c r="B236" s="14" t="s">
        <v>219</v>
      </c>
      <c r="C236" s="15">
        <v>5</v>
      </c>
      <c r="D236" s="15">
        <v>3</v>
      </c>
      <c r="E236" s="16">
        <f t="shared" si="27"/>
        <v>2.3507287259050304E-3</v>
      </c>
      <c r="F236" s="16">
        <f t="shared" si="28"/>
        <v>1.5739769150052466E-3</v>
      </c>
      <c r="G236" s="16">
        <f t="shared" si="30"/>
        <v>-0.4</v>
      </c>
      <c r="H236" s="16">
        <f t="shared" si="29"/>
        <v>-9.4029149036201217E-4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21</v>
      </c>
      <c r="D238" s="15">
        <v>17</v>
      </c>
      <c r="E238" s="16">
        <f t="shared" si="31"/>
        <v>9.8730606488011286E-3</v>
      </c>
      <c r="F238" s="16">
        <f t="shared" si="32"/>
        <v>8.9192025183630636E-3</v>
      </c>
      <c r="G238" s="16">
        <f t="shared" ref="G238:G269" si="34">+IF(AND(C238=0,D238=0)," ",IF(C238=0,1,IF(D238=0,-1,(D238-C238)/C238)))</f>
        <v>-0.19047619047619047</v>
      </c>
      <c r="H238" s="16">
        <f t="shared" si="33"/>
        <v>-1.8805829807240243E-3</v>
      </c>
    </row>
    <row r="239" spans="1:8" x14ac:dyDescent="0.2">
      <c r="A239" s="13"/>
      <c r="B239" s="14" t="s">
        <v>222</v>
      </c>
      <c r="C239" s="15">
        <v>1</v>
      </c>
      <c r="D239" s="15">
        <v>0</v>
      </c>
      <c r="E239" s="16">
        <f t="shared" si="31"/>
        <v>4.7014574518100609E-4</v>
      </c>
      <c r="F239" s="16" t="str">
        <f t="shared" si="32"/>
        <v/>
      </c>
      <c r="G239" s="16">
        <f t="shared" si="34"/>
        <v>-1</v>
      </c>
      <c r="H239" s="16">
        <f t="shared" si="33"/>
        <v>-4.7014574518100609E-4</v>
      </c>
    </row>
    <row r="240" spans="1:8" ht="25.5" x14ac:dyDescent="0.2">
      <c r="A240" s="13"/>
      <c r="B240" s="14" t="s">
        <v>223</v>
      </c>
      <c r="C240" s="15">
        <v>0</v>
      </c>
      <c r="D240" s="15">
        <v>1</v>
      </c>
      <c r="E240" s="16" t="str">
        <f t="shared" si="31"/>
        <v/>
      </c>
      <c r="F240" s="16">
        <f t="shared" si="32"/>
        <v>5.2465897166841555E-4</v>
      </c>
      <c r="G240" s="16">
        <f t="shared" si="34"/>
        <v>1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5</v>
      </c>
      <c r="D241" s="15">
        <v>3</v>
      </c>
      <c r="E241" s="16">
        <f t="shared" si="31"/>
        <v>2.3507287259050304E-3</v>
      </c>
      <c r="F241" s="16">
        <f t="shared" si="32"/>
        <v>1.5739769150052466E-3</v>
      </c>
      <c r="G241" s="16">
        <f t="shared" si="34"/>
        <v>-0.4</v>
      </c>
      <c r="H241" s="16">
        <f t="shared" si="33"/>
        <v>-9.4029149036201217E-4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5</v>
      </c>
      <c r="D243" s="15">
        <v>8</v>
      </c>
      <c r="E243" s="16">
        <f t="shared" si="31"/>
        <v>2.3507287259050304E-3</v>
      </c>
      <c r="F243" s="16">
        <f t="shared" si="32"/>
        <v>4.1972717733473244E-3</v>
      </c>
      <c r="G243" s="16">
        <f t="shared" si="34"/>
        <v>0.6</v>
      </c>
      <c r="H243" s="16">
        <f t="shared" si="33"/>
        <v>1.4104372355430181E-3</v>
      </c>
    </row>
    <row r="244" spans="1:8" x14ac:dyDescent="0.2">
      <c r="A244" s="13"/>
      <c r="B244" s="14" t="s">
        <v>227</v>
      </c>
      <c r="C244" s="15">
        <v>5</v>
      </c>
      <c r="D244" s="15">
        <v>11</v>
      </c>
      <c r="E244" s="16">
        <f t="shared" si="31"/>
        <v>2.3507287259050304E-3</v>
      </c>
      <c r="F244" s="16">
        <f t="shared" si="32"/>
        <v>5.7712486883525708E-3</v>
      </c>
      <c r="G244" s="16">
        <f t="shared" si="34"/>
        <v>1.2</v>
      </c>
      <c r="H244" s="16">
        <f t="shared" si="33"/>
        <v>2.8208744710860362E-3</v>
      </c>
    </row>
    <row r="245" spans="1:8" ht="25.5" x14ac:dyDescent="0.2">
      <c r="A245" s="13"/>
      <c r="B245" s="14" t="s">
        <v>228</v>
      </c>
      <c r="C245" s="15">
        <v>1</v>
      </c>
      <c r="D245" s="15">
        <v>0</v>
      </c>
      <c r="E245" s="16">
        <f t="shared" si="31"/>
        <v>4.7014574518100609E-4</v>
      </c>
      <c r="F245" s="16" t="str">
        <f t="shared" si="32"/>
        <v/>
      </c>
      <c r="G245" s="16">
        <f t="shared" si="34"/>
        <v>-1</v>
      </c>
      <c r="H245" s="16">
        <f t="shared" si="33"/>
        <v>-4.7014574518100609E-4</v>
      </c>
    </row>
    <row r="246" spans="1:8" x14ac:dyDescent="0.2">
      <c r="A246" s="13"/>
      <c r="B246" s="14" t="s">
        <v>229</v>
      </c>
      <c r="C246" s="15">
        <v>0</v>
      </c>
      <c r="D246" s="15">
        <v>3</v>
      </c>
      <c r="E246" s="16" t="str">
        <f t="shared" si="31"/>
        <v/>
      </c>
      <c r="F246" s="16">
        <f t="shared" si="32"/>
        <v>1.5739769150052466E-3</v>
      </c>
      <c r="G246" s="16">
        <f t="shared" si="34"/>
        <v>1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1</v>
      </c>
      <c r="D247" s="15">
        <v>2</v>
      </c>
      <c r="E247" s="16">
        <f t="shared" si="31"/>
        <v>4.7014574518100609E-4</v>
      </c>
      <c r="F247" s="16">
        <f t="shared" si="32"/>
        <v>1.0493179433368311E-3</v>
      </c>
      <c r="G247" s="16">
        <f t="shared" si="34"/>
        <v>1</v>
      </c>
      <c r="H247" s="16">
        <f t="shared" si="33"/>
        <v>4.7014574518100609E-4</v>
      </c>
    </row>
    <row r="248" spans="1:8" x14ac:dyDescent="0.2">
      <c r="A248" s="13"/>
      <c r="B248" s="14" t="s">
        <v>231</v>
      </c>
      <c r="C248" s="15">
        <v>1</v>
      </c>
      <c r="D248" s="15">
        <v>1</v>
      </c>
      <c r="E248" s="16">
        <f t="shared" si="31"/>
        <v>4.7014574518100609E-4</v>
      </c>
      <c r="F248" s="16">
        <f t="shared" si="32"/>
        <v>5.2465897166841555E-4</v>
      </c>
      <c r="G248" s="16">
        <f t="shared" si="34"/>
        <v>0</v>
      </c>
      <c r="H248" s="16">
        <f t="shared" si="33"/>
        <v>0</v>
      </c>
    </row>
    <row r="249" spans="1:8" x14ac:dyDescent="0.2">
      <c r="A249" s="13"/>
      <c r="B249" s="14" t="s">
        <v>232</v>
      </c>
      <c r="C249" s="15">
        <v>2</v>
      </c>
      <c r="D249" s="15">
        <v>1</v>
      </c>
      <c r="E249" s="16">
        <f t="shared" si="31"/>
        <v>9.4029149036201217E-4</v>
      </c>
      <c r="F249" s="16">
        <f t="shared" si="32"/>
        <v>5.2465897166841555E-4</v>
      </c>
      <c r="G249" s="16">
        <f t="shared" si="34"/>
        <v>-0.5</v>
      </c>
      <c r="H249" s="16">
        <f t="shared" si="33"/>
        <v>-4.7014574518100609E-4</v>
      </c>
    </row>
    <row r="250" spans="1:8" x14ac:dyDescent="0.2">
      <c r="A250" s="13"/>
      <c r="B250" s="14" t="s">
        <v>233</v>
      </c>
      <c r="C250" s="15">
        <v>4</v>
      </c>
      <c r="D250" s="15">
        <v>18</v>
      </c>
      <c r="E250" s="16">
        <f t="shared" si="31"/>
        <v>1.8805829807240243E-3</v>
      </c>
      <c r="F250" s="16">
        <f t="shared" si="32"/>
        <v>9.4438614900314802E-3</v>
      </c>
      <c r="G250" s="16">
        <f t="shared" si="34"/>
        <v>3.5</v>
      </c>
      <c r="H250" s="16">
        <f t="shared" si="33"/>
        <v>6.5820404325340849E-3</v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1</v>
      </c>
      <c r="E252" s="16" t="str">
        <f t="shared" si="31"/>
        <v/>
      </c>
      <c r="F252" s="16">
        <f t="shared" si="32"/>
        <v>5.2465897166841555E-4</v>
      </c>
      <c r="G252" s="16">
        <f t="shared" si="34"/>
        <v>1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1</v>
      </c>
      <c r="D253" s="15">
        <v>1</v>
      </c>
      <c r="E253" s="16">
        <f t="shared" si="31"/>
        <v>4.7014574518100609E-4</v>
      </c>
      <c r="F253" s="16">
        <f t="shared" si="32"/>
        <v>5.2465897166841555E-4</v>
      </c>
      <c r="G253" s="16">
        <f t="shared" si="34"/>
        <v>0</v>
      </c>
      <c r="H253" s="16">
        <f t="shared" si="33"/>
        <v>0</v>
      </c>
    </row>
    <row r="254" spans="1:8" x14ac:dyDescent="0.2">
      <c r="A254" s="13"/>
      <c r="B254" s="14" t="s">
        <v>237</v>
      </c>
      <c r="C254" s="15">
        <v>1</v>
      </c>
      <c r="D254" s="15">
        <v>0</v>
      </c>
      <c r="E254" s="16">
        <f t="shared" si="31"/>
        <v>4.7014574518100609E-4</v>
      </c>
      <c r="F254" s="16" t="str">
        <f t="shared" si="32"/>
        <v/>
      </c>
      <c r="G254" s="16">
        <f t="shared" si="34"/>
        <v>-1</v>
      </c>
      <c r="H254" s="16">
        <f t="shared" si="33"/>
        <v>-4.7014574518100609E-4</v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1</v>
      </c>
      <c r="D256" s="15">
        <v>0</v>
      </c>
      <c r="E256" s="16">
        <f t="shared" si="31"/>
        <v>4.7014574518100609E-4</v>
      </c>
      <c r="F256" s="16" t="str">
        <f t="shared" si="32"/>
        <v/>
      </c>
      <c r="G256" s="16">
        <f t="shared" si="34"/>
        <v>-1</v>
      </c>
      <c r="H256" s="16">
        <f t="shared" si="33"/>
        <v>-4.7014574518100609E-4</v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1</v>
      </c>
      <c r="D258" s="15">
        <v>0</v>
      </c>
      <c r="E258" s="16">
        <f t="shared" si="31"/>
        <v>4.7014574518100609E-4</v>
      </c>
      <c r="F258" s="16" t="str">
        <f t="shared" si="32"/>
        <v/>
      </c>
      <c r="G258" s="16">
        <f t="shared" si="34"/>
        <v>-1</v>
      </c>
      <c r="H258" s="16">
        <f t="shared" si="33"/>
        <v>-4.7014574518100609E-4</v>
      </c>
    </row>
    <row r="259" spans="1:8" ht="25.5" x14ac:dyDescent="0.2">
      <c r="A259" s="13"/>
      <c r="B259" s="14" t="s">
        <v>241</v>
      </c>
      <c r="C259" s="15">
        <v>3</v>
      </c>
      <c r="D259" s="15">
        <v>8</v>
      </c>
      <c r="E259" s="16">
        <f t="shared" si="31"/>
        <v>1.4104372355430183E-3</v>
      </c>
      <c r="F259" s="16">
        <f t="shared" si="32"/>
        <v>4.1972717733473244E-3</v>
      </c>
      <c r="G259" s="16">
        <f t="shared" si="34"/>
        <v>1.6666666666666667</v>
      </c>
      <c r="H259" s="16">
        <f t="shared" si="33"/>
        <v>2.3507287259050308E-3</v>
      </c>
    </row>
    <row r="260" spans="1:8" x14ac:dyDescent="0.2">
      <c r="A260" s="13"/>
      <c r="B260" s="14" t="s">
        <v>242</v>
      </c>
      <c r="C260" s="15">
        <v>3</v>
      </c>
      <c r="D260" s="15">
        <v>1</v>
      </c>
      <c r="E260" s="16">
        <f t="shared" si="31"/>
        <v>1.4104372355430183E-3</v>
      </c>
      <c r="F260" s="16">
        <f t="shared" si="32"/>
        <v>5.2465897166841555E-4</v>
      </c>
      <c r="G260" s="16">
        <f t="shared" si="34"/>
        <v>-0.66666666666666663</v>
      </c>
      <c r="H260" s="16">
        <f t="shared" si="33"/>
        <v>-9.4029149036201217E-4</v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9</v>
      </c>
      <c r="D262" s="15">
        <v>2</v>
      </c>
      <c r="E262" s="16">
        <f t="shared" si="31"/>
        <v>4.2313117066290554E-3</v>
      </c>
      <c r="F262" s="16">
        <f t="shared" si="32"/>
        <v>1.0493179433368311E-3</v>
      </c>
      <c r="G262" s="16">
        <f t="shared" si="34"/>
        <v>-0.77777777777777779</v>
      </c>
      <c r="H262" s="16">
        <f t="shared" si="33"/>
        <v>-3.2910202162670433E-3</v>
      </c>
    </row>
    <row r="263" spans="1:8" x14ac:dyDescent="0.2">
      <c r="A263" s="13"/>
      <c r="B263" s="14" t="s">
        <v>245</v>
      </c>
      <c r="C263" s="15">
        <v>1</v>
      </c>
      <c r="D263" s="15">
        <v>1</v>
      </c>
      <c r="E263" s="16">
        <f t="shared" si="31"/>
        <v>4.7014574518100609E-4</v>
      </c>
      <c r="F263" s="16">
        <f t="shared" si="32"/>
        <v>5.2465897166841555E-4</v>
      </c>
      <c r="G263" s="16">
        <f t="shared" si="34"/>
        <v>0</v>
      </c>
      <c r="H263" s="16">
        <f t="shared" si="33"/>
        <v>0</v>
      </c>
    </row>
    <row r="264" spans="1:8" x14ac:dyDescent="0.2">
      <c r="A264" s="13"/>
      <c r="B264" s="14" t="s">
        <v>246</v>
      </c>
      <c r="C264" s="15">
        <v>11</v>
      </c>
      <c r="D264" s="15">
        <v>10</v>
      </c>
      <c r="E264" s="16">
        <f t="shared" si="31"/>
        <v>5.171603196991067E-3</v>
      </c>
      <c r="F264" s="16">
        <f t="shared" si="32"/>
        <v>5.246589716684155E-3</v>
      </c>
      <c r="G264" s="16">
        <f t="shared" si="34"/>
        <v>-9.0909090909090912E-2</v>
      </c>
      <c r="H264" s="16">
        <f t="shared" si="33"/>
        <v>-4.7014574518100609E-4</v>
      </c>
    </row>
    <row r="265" spans="1:8" x14ac:dyDescent="0.2">
      <c r="A265" s="13"/>
      <c r="B265" s="14" t="s">
        <v>247</v>
      </c>
      <c r="C265" s="15">
        <v>3</v>
      </c>
      <c r="D265" s="15">
        <v>1</v>
      </c>
      <c r="E265" s="16">
        <f t="shared" si="31"/>
        <v>1.4104372355430183E-3</v>
      </c>
      <c r="F265" s="16">
        <f t="shared" si="32"/>
        <v>5.2465897166841555E-4</v>
      </c>
      <c r="G265" s="16">
        <f t="shared" si="34"/>
        <v>-0.66666666666666663</v>
      </c>
      <c r="H265" s="16">
        <f t="shared" si="33"/>
        <v>-9.4029149036201217E-4</v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16</v>
      </c>
      <c r="E268" s="16" t="str">
        <f t="shared" si="31"/>
        <v/>
      </c>
      <c r="F268" s="16">
        <f t="shared" si="32"/>
        <v>8.3945435466946487E-3</v>
      </c>
      <c r="G268" s="16">
        <f t="shared" si="34"/>
        <v>1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4</v>
      </c>
      <c r="D270" s="15">
        <v>0</v>
      </c>
      <c r="E270" s="16">
        <f t="shared" si="35"/>
        <v>1.8805829807240243E-3</v>
      </c>
      <c r="F270" s="16" t="str">
        <f t="shared" si="36"/>
        <v/>
      </c>
      <c r="G270" s="16">
        <f t="shared" ref="G270:G301" si="38">+IF(AND(C270=0,D270=0)," ",IF(C270=0,1,IF(D270=0,-1,(D270-C270)/C270)))</f>
        <v>-1</v>
      </c>
      <c r="H270" s="16">
        <f t="shared" si="37"/>
        <v>-1.8805829807240243E-3</v>
      </c>
    </row>
    <row r="271" spans="1:8" x14ac:dyDescent="0.2">
      <c r="A271" s="13"/>
      <c r="B271" s="14" t="s">
        <v>253</v>
      </c>
      <c r="C271" s="15">
        <v>6</v>
      </c>
      <c r="D271" s="15">
        <v>1</v>
      </c>
      <c r="E271" s="16">
        <f t="shared" si="35"/>
        <v>2.8208744710860366E-3</v>
      </c>
      <c r="F271" s="16">
        <f t="shared" si="36"/>
        <v>5.2465897166841555E-4</v>
      </c>
      <c r="G271" s="16">
        <f t="shared" si="38"/>
        <v>-0.83333333333333337</v>
      </c>
      <c r="H271" s="16">
        <f t="shared" si="37"/>
        <v>-2.3507287259050308E-3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3</v>
      </c>
      <c r="D275" s="15">
        <v>3</v>
      </c>
      <c r="E275" s="16">
        <f t="shared" si="35"/>
        <v>1.4104372355430183E-3</v>
      </c>
      <c r="F275" s="16">
        <f t="shared" si="36"/>
        <v>1.5739769150052466E-3</v>
      </c>
      <c r="G275" s="16">
        <f t="shared" si="38"/>
        <v>0</v>
      </c>
      <c r="H275" s="16">
        <f t="shared" si="37"/>
        <v>0</v>
      </c>
    </row>
    <row r="276" spans="1:8" ht="25.5" x14ac:dyDescent="0.2">
      <c r="A276" s="13"/>
      <c r="B276" s="14" t="s">
        <v>258</v>
      </c>
      <c r="C276" s="15">
        <v>20</v>
      </c>
      <c r="D276" s="15">
        <v>21</v>
      </c>
      <c r="E276" s="16">
        <f t="shared" si="35"/>
        <v>9.4029149036201215E-3</v>
      </c>
      <c r="F276" s="16">
        <f t="shared" si="36"/>
        <v>1.1017838405036727E-2</v>
      </c>
      <c r="G276" s="16">
        <f t="shared" si="38"/>
        <v>0.05</v>
      </c>
      <c r="H276" s="16">
        <f t="shared" si="37"/>
        <v>4.7014574518100609E-4</v>
      </c>
    </row>
    <row r="277" spans="1:8" x14ac:dyDescent="0.2">
      <c r="A277" s="13"/>
      <c r="B277" s="14" t="s">
        <v>259</v>
      </c>
      <c r="C277" s="15">
        <v>1</v>
      </c>
      <c r="D277" s="15">
        <v>3</v>
      </c>
      <c r="E277" s="16">
        <f t="shared" si="35"/>
        <v>4.7014574518100609E-4</v>
      </c>
      <c r="F277" s="16">
        <f t="shared" si="36"/>
        <v>1.5739769150052466E-3</v>
      </c>
      <c r="G277" s="16">
        <f t="shared" si="38"/>
        <v>2</v>
      </c>
      <c r="H277" s="16">
        <f t="shared" si="37"/>
        <v>9.4029149036201217E-4</v>
      </c>
    </row>
    <row r="278" spans="1:8" x14ac:dyDescent="0.2">
      <c r="A278" s="13"/>
      <c r="B278" s="14" t="s">
        <v>260</v>
      </c>
      <c r="C278" s="15">
        <v>2</v>
      </c>
      <c r="D278" s="15">
        <v>3</v>
      </c>
      <c r="E278" s="16">
        <f t="shared" si="35"/>
        <v>9.4029149036201217E-4</v>
      </c>
      <c r="F278" s="16">
        <f t="shared" si="36"/>
        <v>1.5739769150052466E-3</v>
      </c>
      <c r="G278" s="16">
        <f t="shared" si="38"/>
        <v>0.5</v>
      </c>
      <c r="H278" s="16">
        <f t="shared" si="37"/>
        <v>4.7014574518100609E-4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7</v>
      </c>
      <c r="D280" s="15">
        <v>0</v>
      </c>
      <c r="E280" s="16">
        <f t="shared" si="35"/>
        <v>3.2910202162670429E-3</v>
      </c>
      <c r="F280" s="16" t="str">
        <f t="shared" si="36"/>
        <v/>
      </c>
      <c r="G280" s="16">
        <f t="shared" si="38"/>
        <v>-1</v>
      </c>
      <c r="H280" s="16">
        <f t="shared" si="37"/>
        <v>-3.2910202162670429E-3</v>
      </c>
    </row>
    <row r="281" spans="1:8" x14ac:dyDescent="0.2">
      <c r="A281" s="13"/>
      <c r="B281" s="14" t="s">
        <v>263</v>
      </c>
      <c r="C281" s="15">
        <v>2</v>
      </c>
      <c r="D281" s="15">
        <v>0</v>
      </c>
      <c r="E281" s="16">
        <f t="shared" si="35"/>
        <v>9.4029149036201217E-4</v>
      </c>
      <c r="F281" s="16" t="str">
        <f t="shared" si="36"/>
        <v/>
      </c>
      <c r="G281" s="16">
        <f t="shared" si="38"/>
        <v>-1</v>
      </c>
      <c r="H281" s="16">
        <f t="shared" si="37"/>
        <v>-9.4029149036201217E-4</v>
      </c>
    </row>
    <row r="282" spans="1:8" x14ac:dyDescent="0.2">
      <c r="A282" s="13"/>
      <c r="B282" s="14" t="s">
        <v>264</v>
      </c>
      <c r="C282" s="15">
        <v>0</v>
      </c>
      <c r="D282" s="15">
        <v>1</v>
      </c>
      <c r="E282" s="16" t="str">
        <f t="shared" si="35"/>
        <v/>
      </c>
      <c r="F282" s="16">
        <f t="shared" si="36"/>
        <v>5.2465897166841555E-4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5</v>
      </c>
      <c r="D283" s="15">
        <v>13</v>
      </c>
      <c r="E283" s="16">
        <f t="shared" si="35"/>
        <v>2.3507287259050304E-3</v>
      </c>
      <c r="F283" s="16">
        <f t="shared" si="36"/>
        <v>6.8205666316894023E-3</v>
      </c>
      <c r="G283" s="16">
        <f t="shared" si="38"/>
        <v>1.6</v>
      </c>
      <c r="H283" s="16">
        <f t="shared" si="37"/>
        <v>3.7611659614480487E-3</v>
      </c>
    </row>
    <row r="284" spans="1:8" x14ac:dyDescent="0.2">
      <c r="A284" s="13"/>
      <c r="B284" s="14" t="s">
        <v>266</v>
      </c>
      <c r="C284" s="15">
        <v>24</v>
      </c>
      <c r="D284" s="15">
        <v>1</v>
      </c>
      <c r="E284" s="16">
        <f t="shared" si="35"/>
        <v>1.1283497884344146E-2</v>
      </c>
      <c r="F284" s="16">
        <f t="shared" si="36"/>
        <v>5.2465897166841555E-4</v>
      </c>
      <c r="G284" s="16">
        <f t="shared" si="38"/>
        <v>-0.95833333333333337</v>
      </c>
      <c r="H284" s="16">
        <f t="shared" si="37"/>
        <v>-1.0813352139163141E-2</v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8</v>
      </c>
      <c r="D286" s="15">
        <v>28</v>
      </c>
      <c r="E286" s="16">
        <f t="shared" si="35"/>
        <v>3.7611659614480487E-3</v>
      </c>
      <c r="F286" s="16">
        <f t="shared" si="36"/>
        <v>1.4690451206715634E-2</v>
      </c>
      <c r="G286" s="16">
        <f t="shared" si="38"/>
        <v>2.5</v>
      </c>
      <c r="H286" s="16">
        <f t="shared" si="37"/>
        <v>9.4029149036201215E-3</v>
      </c>
    </row>
    <row r="287" spans="1:8" x14ac:dyDescent="0.2">
      <c r="A287" s="13"/>
      <c r="B287" s="14" t="s">
        <v>269</v>
      </c>
      <c r="C287" s="15">
        <v>2</v>
      </c>
      <c r="D287" s="15">
        <v>0</v>
      </c>
      <c r="E287" s="16">
        <f t="shared" si="35"/>
        <v>9.4029149036201217E-4</v>
      </c>
      <c r="F287" s="16" t="str">
        <f t="shared" si="36"/>
        <v/>
      </c>
      <c r="G287" s="16">
        <f t="shared" si="38"/>
        <v>-1</v>
      </c>
      <c r="H287" s="16">
        <f t="shared" si="37"/>
        <v>-9.4029149036201217E-4</v>
      </c>
    </row>
    <row r="288" spans="1:8" x14ac:dyDescent="0.2">
      <c r="A288" s="13"/>
      <c r="B288" s="14" t="s">
        <v>270</v>
      </c>
      <c r="C288" s="15">
        <v>29</v>
      </c>
      <c r="D288" s="15">
        <v>10</v>
      </c>
      <c r="E288" s="16">
        <f t="shared" si="35"/>
        <v>1.3634226610249177E-2</v>
      </c>
      <c r="F288" s="16">
        <f t="shared" si="36"/>
        <v>5.246589716684155E-3</v>
      </c>
      <c r="G288" s="16">
        <f t="shared" si="38"/>
        <v>-0.65517241379310343</v>
      </c>
      <c r="H288" s="16">
        <f t="shared" si="37"/>
        <v>-8.9327691584391161E-3</v>
      </c>
    </row>
    <row r="289" spans="1:8" x14ac:dyDescent="0.2">
      <c r="A289" s="13"/>
      <c r="B289" s="14" t="s">
        <v>271</v>
      </c>
      <c r="C289" s="15">
        <v>26</v>
      </c>
      <c r="D289" s="15">
        <v>5</v>
      </c>
      <c r="E289" s="16">
        <f t="shared" si="35"/>
        <v>1.2223789374706159E-2</v>
      </c>
      <c r="F289" s="16">
        <f t="shared" si="36"/>
        <v>2.6232948583420775E-3</v>
      </c>
      <c r="G289" s="16">
        <f t="shared" si="38"/>
        <v>-0.80769230769230771</v>
      </c>
      <c r="H289" s="16">
        <f t="shared" si="37"/>
        <v>-9.8730606488011286E-3</v>
      </c>
    </row>
    <row r="290" spans="1:8" x14ac:dyDescent="0.2">
      <c r="A290" s="13"/>
      <c r="B290" s="14" t="s">
        <v>272</v>
      </c>
      <c r="C290" s="15">
        <v>1</v>
      </c>
      <c r="D290" s="15">
        <v>6</v>
      </c>
      <c r="E290" s="16">
        <f t="shared" si="35"/>
        <v>4.7014574518100609E-4</v>
      </c>
      <c r="F290" s="16">
        <f t="shared" si="36"/>
        <v>3.1479538300104933E-3</v>
      </c>
      <c r="G290" s="16">
        <f t="shared" si="38"/>
        <v>5</v>
      </c>
      <c r="H290" s="16">
        <f t="shared" si="37"/>
        <v>2.3507287259050304E-3</v>
      </c>
    </row>
    <row r="291" spans="1:8" x14ac:dyDescent="0.2">
      <c r="A291" s="13"/>
      <c r="B291" s="14" t="s">
        <v>273</v>
      </c>
      <c r="C291" s="15">
        <v>2</v>
      </c>
      <c r="D291" s="15">
        <v>1</v>
      </c>
      <c r="E291" s="16">
        <f t="shared" si="35"/>
        <v>9.4029149036201217E-4</v>
      </c>
      <c r="F291" s="16">
        <f t="shared" si="36"/>
        <v>5.2465897166841555E-4</v>
      </c>
      <c r="G291" s="16">
        <f t="shared" si="38"/>
        <v>-0.5</v>
      </c>
      <c r="H291" s="16">
        <f t="shared" si="37"/>
        <v>-4.7014574518100609E-4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2</v>
      </c>
      <c r="E292" s="16" t="str">
        <f t="shared" si="35"/>
        <v/>
      </c>
      <c r="F292" s="16">
        <f t="shared" si="36"/>
        <v>1.0493179433368311E-3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16</v>
      </c>
      <c r="D293" s="15">
        <v>6</v>
      </c>
      <c r="E293" s="16">
        <f t="shared" si="35"/>
        <v>7.5223319228960974E-3</v>
      </c>
      <c r="F293" s="16">
        <f t="shared" si="36"/>
        <v>3.1479538300104933E-3</v>
      </c>
      <c r="G293" s="16">
        <f t="shared" si="38"/>
        <v>-0.625</v>
      </c>
      <c r="H293" s="16">
        <f t="shared" si="37"/>
        <v>-4.7014574518100608E-3</v>
      </c>
    </row>
    <row r="294" spans="1:8" x14ac:dyDescent="0.2">
      <c r="A294" s="13"/>
      <c r="B294" s="14" t="s">
        <v>276</v>
      </c>
      <c r="C294" s="15">
        <v>8</v>
      </c>
      <c r="D294" s="15">
        <v>1</v>
      </c>
      <c r="E294" s="16">
        <f t="shared" si="35"/>
        <v>3.7611659614480487E-3</v>
      </c>
      <c r="F294" s="16">
        <f t="shared" si="36"/>
        <v>5.2465897166841555E-4</v>
      </c>
      <c r="G294" s="16">
        <f t="shared" si="38"/>
        <v>-0.875</v>
      </c>
      <c r="H294" s="16">
        <f t="shared" si="37"/>
        <v>-3.2910202162670424E-3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2</v>
      </c>
      <c r="E296" s="16" t="str">
        <f t="shared" si="35"/>
        <v/>
      </c>
      <c r="F296" s="16">
        <f t="shared" si="36"/>
        <v>1.0493179433368311E-3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2</v>
      </c>
      <c r="D297" s="15">
        <v>0</v>
      </c>
      <c r="E297" s="16">
        <f t="shared" si="35"/>
        <v>9.4029149036201217E-4</v>
      </c>
      <c r="F297" s="16" t="str">
        <f t="shared" si="36"/>
        <v/>
      </c>
      <c r="G297" s="16">
        <f t="shared" si="38"/>
        <v>-1</v>
      </c>
      <c r="H297" s="16">
        <f t="shared" si="37"/>
        <v>-9.4029149036201217E-4</v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9</v>
      </c>
      <c r="D300" s="15">
        <v>2</v>
      </c>
      <c r="E300" s="16">
        <f t="shared" si="35"/>
        <v>4.2313117066290554E-3</v>
      </c>
      <c r="F300" s="16">
        <f t="shared" si="36"/>
        <v>1.0493179433368311E-3</v>
      </c>
      <c r="G300" s="16">
        <f t="shared" si="38"/>
        <v>-0.77777777777777779</v>
      </c>
      <c r="H300" s="16">
        <f t="shared" si="37"/>
        <v>-3.2910202162670433E-3</v>
      </c>
    </row>
    <row r="301" spans="1:8" x14ac:dyDescent="0.2">
      <c r="A301" s="13"/>
      <c r="B301" s="14" t="s">
        <v>283</v>
      </c>
      <c r="C301" s="15">
        <v>5</v>
      </c>
      <c r="D301" s="15">
        <v>3</v>
      </c>
      <c r="E301" s="16">
        <f t="shared" ref="E301:E332" si="39">+IF(C301=0,"",C301/C$173)</f>
        <v>2.3507287259050304E-3</v>
      </c>
      <c r="F301" s="16">
        <f t="shared" ref="F301:F332" si="40">+IF(D301=0,"",D301/D$173)</f>
        <v>1.5739769150052466E-3</v>
      </c>
      <c r="G301" s="16">
        <f t="shared" si="38"/>
        <v>-0.4</v>
      </c>
      <c r="H301" s="16">
        <f t="shared" ref="H301:H332" si="41">+IF(OR(AND(E301=""),(G301="")),"",E301*G301)</f>
        <v>-9.4029149036201217E-4</v>
      </c>
    </row>
    <row r="302" spans="1:8" ht="25.5" x14ac:dyDescent="0.2">
      <c r="A302" s="13"/>
      <c r="B302" s="14" t="s">
        <v>284</v>
      </c>
      <c r="C302" s="15">
        <v>5</v>
      </c>
      <c r="D302" s="15">
        <v>5</v>
      </c>
      <c r="E302" s="16">
        <f t="shared" si="39"/>
        <v>2.3507287259050304E-3</v>
      </c>
      <c r="F302" s="16">
        <f t="shared" si="40"/>
        <v>2.6232948583420775E-3</v>
      </c>
      <c r="G302" s="16">
        <f t="shared" ref="G302:G333" si="42">+IF(AND(C302=0,D302=0)," ",IF(C302=0,1,IF(D302=0,-1,(D302-C302)/C302)))</f>
        <v>0</v>
      </c>
      <c r="H302" s="16">
        <f t="shared" si="41"/>
        <v>0</v>
      </c>
    </row>
    <row r="303" spans="1:8" x14ac:dyDescent="0.2">
      <c r="A303" s="13"/>
      <c r="B303" s="14" t="s">
        <v>285</v>
      </c>
      <c r="C303" s="15">
        <v>2</v>
      </c>
      <c r="D303" s="15">
        <v>1</v>
      </c>
      <c r="E303" s="16">
        <f t="shared" si="39"/>
        <v>9.4029149036201217E-4</v>
      </c>
      <c r="F303" s="16">
        <f t="shared" si="40"/>
        <v>5.2465897166841555E-4</v>
      </c>
      <c r="G303" s="16">
        <f t="shared" si="42"/>
        <v>-0.5</v>
      </c>
      <c r="H303" s="16">
        <f t="shared" si="41"/>
        <v>-4.7014574518100609E-4</v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5.2465897166841555E-4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65</v>
      </c>
      <c r="D305" s="15">
        <v>8</v>
      </c>
      <c r="E305" s="16">
        <f t="shared" si="39"/>
        <v>3.0559473436765398E-2</v>
      </c>
      <c r="F305" s="16">
        <f t="shared" si="40"/>
        <v>4.1972717733473244E-3</v>
      </c>
      <c r="G305" s="16">
        <f t="shared" si="42"/>
        <v>-0.87692307692307692</v>
      </c>
      <c r="H305" s="16">
        <f t="shared" si="41"/>
        <v>-2.6798307475317348E-2</v>
      </c>
    </row>
    <row r="306" spans="1:8" x14ac:dyDescent="0.2">
      <c r="A306" s="13"/>
      <c r="B306" s="14" t="s">
        <v>288</v>
      </c>
      <c r="C306" s="15">
        <v>1</v>
      </c>
      <c r="D306" s="15">
        <v>13</v>
      </c>
      <c r="E306" s="16">
        <f t="shared" si="39"/>
        <v>4.7014574518100609E-4</v>
      </c>
      <c r="F306" s="16">
        <f t="shared" si="40"/>
        <v>6.8205666316894023E-3</v>
      </c>
      <c r="G306" s="16">
        <f t="shared" si="42"/>
        <v>12</v>
      </c>
      <c r="H306" s="16">
        <f t="shared" si="41"/>
        <v>5.6417489421720732E-3</v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103</v>
      </c>
      <c r="D308" s="15">
        <v>179</v>
      </c>
      <c r="E308" s="16">
        <f t="shared" si="39"/>
        <v>4.8425011753643631E-2</v>
      </c>
      <c r="F308" s="16">
        <f t="shared" si="40"/>
        <v>9.3913955928646375E-2</v>
      </c>
      <c r="G308" s="16">
        <f t="shared" si="42"/>
        <v>0.73786407766990292</v>
      </c>
      <c r="H308" s="16">
        <f t="shared" si="41"/>
        <v>3.5731076633756464E-2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4</v>
      </c>
      <c r="D313" s="15">
        <v>0</v>
      </c>
      <c r="E313" s="16">
        <f t="shared" si="39"/>
        <v>1.8805829807240243E-3</v>
      </c>
      <c r="F313" s="16" t="str">
        <f t="shared" si="40"/>
        <v/>
      </c>
      <c r="G313" s="16">
        <f t="shared" si="42"/>
        <v>-1</v>
      </c>
      <c r="H313" s="16">
        <f t="shared" si="41"/>
        <v>-1.8805829807240243E-3</v>
      </c>
    </row>
    <row r="314" spans="1:8" ht="25.5" x14ac:dyDescent="0.2">
      <c r="A314" s="13"/>
      <c r="B314" s="14" t="s">
        <v>296</v>
      </c>
      <c r="C314" s="15">
        <v>0</v>
      </c>
      <c r="D314" s="15">
        <v>1</v>
      </c>
      <c r="E314" s="16" t="str">
        <f t="shared" si="39"/>
        <v/>
      </c>
      <c r="F314" s="16">
        <f t="shared" si="40"/>
        <v>5.2465897166841555E-4</v>
      </c>
      <c r="G314" s="16">
        <f t="shared" si="42"/>
        <v>1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6</v>
      </c>
      <c r="E317" s="16" t="str">
        <f t="shared" si="39"/>
        <v/>
      </c>
      <c r="F317" s="16">
        <f t="shared" si="40"/>
        <v>3.1479538300104933E-3</v>
      </c>
      <c r="G317" s="16">
        <f t="shared" si="42"/>
        <v>1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16</v>
      </c>
      <c r="D319" s="15">
        <v>21</v>
      </c>
      <c r="E319" s="16">
        <f t="shared" si="39"/>
        <v>7.5223319228960974E-3</v>
      </c>
      <c r="F319" s="16">
        <f t="shared" si="40"/>
        <v>1.1017838405036727E-2</v>
      </c>
      <c r="G319" s="16">
        <f t="shared" si="42"/>
        <v>0.3125</v>
      </c>
      <c r="H319" s="16">
        <f t="shared" si="41"/>
        <v>2.3507287259050304E-3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1</v>
      </c>
      <c r="D321" s="15">
        <v>2</v>
      </c>
      <c r="E321" s="16">
        <f t="shared" si="39"/>
        <v>4.7014574518100609E-4</v>
      </c>
      <c r="F321" s="16">
        <f t="shared" si="40"/>
        <v>1.0493179433368311E-3</v>
      </c>
      <c r="G321" s="16">
        <f t="shared" si="42"/>
        <v>1</v>
      </c>
      <c r="H321" s="16">
        <f t="shared" si="41"/>
        <v>4.7014574518100609E-4</v>
      </c>
    </row>
    <row r="322" spans="1:8" x14ac:dyDescent="0.2">
      <c r="A322" s="13"/>
      <c r="B322" s="14" t="s">
        <v>304</v>
      </c>
      <c r="C322" s="15">
        <v>1</v>
      </c>
      <c r="D322" s="15">
        <v>0</v>
      </c>
      <c r="E322" s="16">
        <f t="shared" si="39"/>
        <v>4.7014574518100609E-4</v>
      </c>
      <c r="F322" s="16" t="str">
        <f t="shared" si="40"/>
        <v/>
      </c>
      <c r="G322" s="16">
        <f t="shared" si="42"/>
        <v>-1</v>
      </c>
      <c r="H322" s="16">
        <f t="shared" si="41"/>
        <v>-4.7014574518100609E-4</v>
      </c>
    </row>
    <row r="323" spans="1:8" ht="38.25" x14ac:dyDescent="0.2">
      <c r="A323" s="13"/>
      <c r="B323" s="14" t="s">
        <v>305</v>
      </c>
      <c r="C323" s="15">
        <v>1</v>
      </c>
      <c r="D323" s="15">
        <v>1</v>
      </c>
      <c r="E323" s="16">
        <f t="shared" si="39"/>
        <v>4.7014574518100609E-4</v>
      </c>
      <c r="F323" s="16">
        <f t="shared" si="40"/>
        <v>5.2465897166841555E-4</v>
      </c>
      <c r="G323" s="16">
        <f t="shared" si="42"/>
        <v>0</v>
      </c>
      <c r="H323" s="16">
        <f t="shared" si="41"/>
        <v>0</v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2</v>
      </c>
      <c r="E325" s="16" t="str">
        <f t="shared" si="39"/>
        <v/>
      </c>
      <c r="F325" s="16">
        <f t="shared" si="40"/>
        <v>1.0493179433368311E-3</v>
      </c>
      <c r="G325" s="16">
        <f t="shared" si="42"/>
        <v>1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139</v>
      </c>
      <c r="D328" s="15">
        <v>2</v>
      </c>
      <c r="E328" s="16">
        <f t="shared" si="39"/>
        <v>6.5350258580159845E-2</v>
      </c>
      <c r="F328" s="16">
        <f t="shared" si="40"/>
        <v>1.0493179433368311E-3</v>
      </c>
      <c r="G328" s="16">
        <f t="shared" si="42"/>
        <v>-0.98561151079136688</v>
      </c>
      <c r="H328" s="16">
        <f t="shared" si="41"/>
        <v>-6.4409967089797834E-2</v>
      </c>
    </row>
    <row r="329" spans="1:8" x14ac:dyDescent="0.2">
      <c r="A329" s="13"/>
      <c r="B329" s="14" t="s">
        <v>311</v>
      </c>
      <c r="C329" s="15">
        <v>3</v>
      </c>
      <c r="D329" s="15">
        <v>1</v>
      </c>
      <c r="E329" s="16">
        <f t="shared" si="39"/>
        <v>1.4104372355430183E-3</v>
      </c>
      <c r="F329" s="16">
        <f t="shared" si="40"/>
        <v>5.2465897166841555E-4</v>
      </c>
      <c r="G329" s="16">
        <f t="shared" si="42"/>
        <v>-0.66666666666666663</v>
      </c>
      <c r="H329" s="16">
        <f t="shared" si="41"/>
        <v>-9.4029149036201217E-4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5.2465897166841555E-4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2</v>
      </c>
      <c r="D335" s="15">
        <v>0</v>
      </c>
      <c r="E335" s="16">
        <f t="shared" si="43"/>
        <v>9.4029149036201217E-4</v>
      </c>
      <c r="F335" s="16" t="str">
        <f t="shared" si="44"/>
        <v/>
      </c>
      <c r="G335" s="16">
        <f t="shared" si="46"/>
        <v>-1</v>
      </c>
      <c r="H335" s="16">
        <f t="shared" si="45"/>
        <v>-9.4029149036201217E-4</v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1</v>
      </c>
      <c r="E337" s="16" t="str">
        <f t="shared" si="43"/>
        <v/>
      </c>
      <c r="F337" s="16">
        <f t="shared" si="44"/>
        <v>5.2465897166841555E-4</v>
      </c>
      <c r="G337" s="16">
        <f t="shared" si="46"/>
        <v>1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1</v>
      </c>
      <c r="E338" s="16" t="str">
        <f t="shared" si="43"/>
        <v/>
      </c>
      <c r="F338" s="16">
        <f t="shared" si="44"/>
        <v>5.2465897166841555E-4</v>
      </c>
      <c r="G338" s="16">
        <f t="shared" si="46"/>
        <v>1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1</v>
      </c>
      <c r="D339" s="15">
        <v>0</v>
      </c>
      <c r="E339" s="16">
        <f t="shared" si="43"/>
        <v>4.7014574518100609E-4</v>
      </c>
      <c r="F339" s="16" t="str">
        <f t="shared" si="44"/>
        <v/>
      </c>
      <c r="G339" s="16">
        <f t="shared" si="46"/>
        <v>-1</v>
      </c>
      <c r="H339" s="16">
        <f t="shared" si="45"/>
        <v>-4.7014574518100609E-4</v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3</v>
      </c>
      <c r="D341" s="15">
        <v>3</v>
      </c>
      <c r="E341" s="16">
        <f t="shared" si="43"/>
        <v>1.4104372355430183E-3</v>
      </c>
      <c r="F341" s="16">
        <f t="shared" si="44"/>
        <v>1.5739769150052466E-3</v>
      </c>
      <c r="G341" s="16">
        <f t="shared" si="46"/>
        <v>0</v>
      </c>
      <c r="H341" s="16">
        <f t="shared" si="45"/>
        <v>0</v>
      </c>
    </row>
    <row r="342" spans="1:8" x14ac:dyDescent="0.2">
      <c r="A342" s="13"/>
      <c r="B342" s="14" t="s">
        <v>324</v>
      </c>
      <c r="C342" s="15">
        <v>1</v>
      </c>
      <c r="D342" s="15">
        <v>0</v>
      </c>
      <c r="E342" s="16">
        <f t="shared" si="43"/>
        <v>4.7014574518100609E-4</v>
      </c>
      <c r="F342" s="16" t="str">
        <f t="shared" si="44"/>
        <v/>
      </c>
      <c r="G342" s="16">
        <f t="shared" si="46"/>
        <v>-1</v>
      </c>
      <c r="H342" s="16">
        <f t="shared" si="45"/>
        <v>-4.7014574518100609E-4</v>
      </c>
    </row>
    <row r="343" spans="1:8" ht="25.5" x14ac:dyDescent="0.2">
      <c r="A343" s="13"/>
      <c r="B343" s="14" t="s">
        <v>325</v>
      </c>
      <c r="C343" s="15">
        <v>2</v>
      </c>
      <c r="D343" s="15">
        <v>0</v>
      </c>
      <c r="E343" s="16">
        <f t="shared" si="43"/>
        <v>9.4029149036201217E-4</v>
      </c>
      <c r="F343" s="16" t="str">
        <f t="shared" si="44"/>
        <v/>
      </c>
      <c r="G343" s="16">
        <f t="shared" si="46"/>
        <v>-1</v>
      </c>
      <c r="H343" s="16">
        <f t="shared" si="45"/>
        <v>-9.4029149036201217E-4</v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5790</v>
      </c>
      <c r="D349" s="18">
        <f>SUM(D350:D576)</f>
        <v>5217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-9.8963730569948186E-2</v>
      </c>
      <c r="H349" s="19">
        <f t="shared" ref="H349:H412" si="49">+IF(OR(AND(E349=""),(G349="")),"",E349*G349)</f>
        <v>-9.8963730569948186E-2</v>
      </c>
    </row>
    <row r="350" spans="1:8" x14ac:dyDescent="0.2">
      <c r="A350" s="13"/>
      <c r="B350" s="14" t="s">
        <v>326</v>
      </c>
      <c r="C350" s="15">
        <v>30</v>
      </c>
      <c r="D350" s="15">
        <v>53</v>
      </c>
      <c r="E350" s="16">
        <f t="shared" si="47"/>
        <v>5.1813471502590676E-3</v>
      </c>
      <c r="F350" s="16">
        <f t="shared" si="48"/>
        <v>1.0159095265478243E-2</v>
      </c>
      <c r="G350" s="16">
        <f t="shared" ref="G350:G413" si="50">+IF(AND(C350=0,D350=0)," ",IF(C350=0,1,IF(D350=0,-1,(D350-C350)/C350)))</f>
        <v>0.76666666666666672</v>
      </c>
      <c r="H350" s="16">
        <f t="shared" si="49"/>
        <v>3.9723661485319521E-3</v>
      </c>
    </row>
    <row r="351" spans="1:8" x14ac:dyDescent="0.2">
      <c r="A351" s="13"/>
      <c r="B351" s="14" t="s">
        <v>327</v>
      </c>
      <c r="C351" s="15">
        <v>14</v>
      </c>
      <c r="D351" s="15">
        <v>58</v>
      </c>
      <c r="E351" s="16">
        <f t="shared" si="47"/>
        <v>2.4179620034542313E-3</v>
      </c>
      <c r="F351" s="16">
        <f t="shared" si="48"/>
        <v>1.1117500479202607E-2</v>
      </c>
      <c r="G351" s="16">
        <f t="shared" si="50"/>
        <v>3.1428571428571428</v>
      </c>
      <c r="H351" s="16">
        <f t="shared" si="49"/>
        <v>7.5993091537132984E-3</v>
      </c>
    </row>
    <row r="352" spans="1:8" x14ac:dyDescent="0.2">
      <c r="A352" s="13"/>
      <c r="B352" s="14" t="s">
        <v>328</v>
      </c>
      <c r="C352" s="15">
        <v>8</v>
      </c>
      <c r="D352" s="15">
        <v>11</v>
      </c>
      <c r="E352" s="16">
        <f t="shared" si="47"/>
        <v>1.3816925734024179E-3</v>
      </c>
      <c r="F352" s="16">
        <f t="shared" si="48"/>
        <v>2.1084914701935977E-3</v>
      </c>
      <c r="G352" s="16">
        <f t="shared" si="50"/>
        <v>0.375</v>
      </c>
      <c r="H352" s="16">
        <f t="shared" si="49"/>
        <v>5.1813471502590671E-4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1</v>
      </c>
      <c r="D354" s="15">
        <v>0</v>
      </c>
      <c r="E354" s="16">
        <f t="shared" si="47"/>
        <v>1.7271157167530224E-4</v>
      </c>
      <c r="F354" s="16" t="str">
        <f t="shared" si="48"/>
        <v/>
      </c>
      <c r="G354" s="16">
        <f t="shared" si="50"/>
        <v>-1</v>
      </c>
      <c r="H354" s="16">
        <f t="shared" si="49"/>
        <v>-1.7271157167530224E-4</v>
      </c>
    </row>
    <row r="355" spans="1:8" x14ac:dyDescent="0.2">
      <c r="A355" s="13"/>
      <c r="B355" s="14" t="s">
        <v>331</v>
      </c>
      <c r="C355" s="15">
        <v>347</v>
      </c>
      <c r="D355" s="15">
        <v>144</v>
      </c>
      <c r="E355" s="16">
        <f t="shared" si="47"/>
        <v>5.9930915371329878E-2</v>
      </c>
      <c r="F355" s="16">
        <f t="shared" si="48"/>
        <v>2.7602070155261643E-2</v>
      </c>
      <c r="G355" s="16">
        <f t="shared" si="50"/>
        <v>-0.58501440922190207</v>
      </c>
      <c r="H355" s="16">
        <f t="shared" si="49"/>
        <v>-3.5060449050086359E-2</v>
      </c>
    </row>
    <row r="356" spans="1:8" x14ac:dyDescent="0.2">
      <c r="A356" s="13"/>
      <c r="B356" s="14" t="s">
        <v>332</v>
      </c>
      <c r="C356" s="15">
        <v>5</v>
      </c>
      <c r="D356" s="15">
        <v>6</v>
      </c>
      <c r="E356" s="16">
        <f t="shared" si="47"/>
        <v>8.6355785837651119E-4</v>
      </c>
      <c r="F356" s="16">
        <f t="shared" si="48"/>
        <v>1.1500862564692352E-3</v>
      </c>
      <c r="G356" s="16">
        <f t="shared" si="50"/>
        <v>0.2</v>
      </c>
      <c r="H356" s="16">
        <f t="shared" si="49"/>
        <v>1.7271157167530224E-4</v>
      </c>
    </row>
    <row r="357" spans="1:8" x14ac:dyDescent="0.2">
      <c r="A357" s="13"/>
      <c r="B357" s="14" t="s">
        <v>333</v>
      </c>
      <c r="C357" s="15">
        <v>6</v>
      </c>
      <c r="D357" s="15">
        <v>4</v>
      </c>
      <c r="E357" s="16">
        <f t="shared" si="47"/>
        <v>1.0362694300518134E-3</v>
      </c>
      <c r="F357" s="16">
        <f t="shared" si="48"/>
        <v>7.667241709794901E-4</v>
      </c>
      <c r="G357" s="16">
        <f t="shared" si="50"/>
        <v>-0.33333333333333331</v>
      </c>
      <c r="H357" s="16">
        <f t="shared" si="49"/>
        <v>-3.4542314335060447E-4</v>
      </c>
    </row>
    <row r="358" spans="1:8" x14ac:dyDescent="0.2">
      <c r="A358" s="13"/>
      <c r="B358" s="14" t="s">
        <v>334</v>
      </c>
      <c r="C358" s="15">
        <v>4</v>
      </c>
      <c r="D358" s="15">
        <v>4</v>
      </c>
      <c r="E358" s="16">
        <f t="shared" si="47"/>
        <v>6.9084628670120895E-4</v>
      </c>
      <c r="F358" s="16">
        <f t="shared" si="48"/>
        <v>7.667241709794901E-4</v>
      </c>
      <c r="G358" s="16">
        <f t="shared" si="50"/>
        <v>0</v>
      </c>
      <c r="H358" s="16">
        <f t="shared" si="49"/>
        <v>0</v>
      </c>
    </row>
    <row r="359" spans="1:8" x14ac:dyDescent="0.2">
      <c r="A359" s="13"/>
      <c r="B359" s="14" t="s">
        <v>335</v>
      </c>
      <c r="C359" s="15">
        <v>1</v>
      </c>
      <c r="D359" s="15">
        <v>1</v>
      </c>
      <c r="E359" s="16">
        <f t="shared" si="47"/>
        <v>1.7271157167530224E-4</v>
      </c>
      <c r="F359" s="16">
        <f t="shared" si="48"/>
        <v>1.9168104274487253E-4</v>
      </c>
      <c r="G359" s="16">
        <f t="shared" si="50"/>
        <v>0</v>
      </c>
      <c r="H359" s="16">
        <f t="shared" si="49"/>
        <v>0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759</v>
      </c>
      <c r="D361" s="15">
        <v>659</v>
      </c>
      <c r="E361" s="16">
        <f t="shared" si="47"/>
        <v>0.13108808290155441</v>
      </c>
      <c r="F361" s="16">
        <f t="shared" si="48"/>
        <v>0.126317807168871</v>
      </c>
      <c r="G361" s="16">
        <f t="shared" si="50"/>
        <v>-0.13175230566534915</v>
      </c>
      <c r="H361" s="16">
        <f t="shared" si="49"/>
        <v>-1.7271157167530225E-2</v>
      </c>
    </row>
    <row r="362" spans="1:8" x14ac:dyDescent="0.2">
      <c r="A362" s="13"/>
      <c r="B362" s="14" t="s">
        <v>338</v>
      </c>
      <c r="C362" s="15">
        <v>76</v>
      </c>
      <c r="D362" s="15">
        <v>36</v>
      </c>
      <c r="E362" s="16">
        <f t="shared" si="47"/>
        <v>1.3126079447322971E-2</v>
      </c>
      <c r="F362" s="16">
        <f t="shared" si="48"/>
        <v>6.9005175388154108E-3</v>
      </c>
      <c r="G362" s="16">
        <f t="shared" si="50"/>
        <v>-0.52631578947368418</v>
      </c>
      <c r="H362" s="16">
        <f t="shared" si="49"/>
        <v>-6.9084628670120895E-3</v>
      </c>
    </row>
    <row r="363" spans="1:8" x14ac:dyDescent="0.2">
      <c r="A363" s="13"/>
      <c r="B363" s="14" t="s">
        <v>339</v>
      </c>
      <c r="C363" s="15">
        <v>0</v>
      </c>
      <c r="D363" s="15">
        <v>2</v>
      </c>
      <c r="E363" s="16" t="str">
        <f t="shared" si="47"/>
        <v/>
      </c>
      <c r="F363" s="16">
        <f t="shared" si="48"/>
        <v>3.8336208548974505E-4</v>
      </c>
      <c r="G363" s="16">
        <f t="shared" si="50"/>
        <v>1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93</v>
      </c>
      <c r="D364" s="15">
        <v>62</v>
      </c>
      <c r="E364" s="16">
        <f t="shared" si="47"/>
        <v>1.6062176165803108E-2</v>
      </c>
      <c r="F364" s="16">
        <f t="shared" si="48"/>
        <v>1.1884224650182096E-2</v>
      </c>
      <c r="G364" s="16">
        <f t="shared" si="50"/>
        <v>-0.33333333333333331</v>
      </c>
      <c r="H364" s="16">
        <f t="shared" si="49"/>
        <v>-5.3540587219343691E-3</v>
      </c>
    </row>
    <row r="365" spans="1:8" x14ac:dyDescent="0.2">
      <c r="A365" s="13"/>
      <c r="B365" s="14" t="s">
        <v>341</v>
      </c>
      <c r="C365" s="15">
        <v>100</v>
      </c>
      <c r="D365" s="15">
        <v>6</v>
      </c>
      <c r="E365" s="16">
        <f t="shared" si="47"/>
        <v>1.7271157167530225E-2</v>
      </c>
      <c r="F365" s="16">
        <f t="shared" si="48"/>
        <v>1.1500862564692352E-3</v>
      </c>
      <c r="G365" s="16">
        <f t="shared" si="50"/>
        <v>-0.94</v>
      </c>
      <c r="H365" s="16">
        <f t="shared" si="49"/>
        <v>-1.6234887737478412E-2</v>
      </c>
    </row>
    <row r="366" spans="1:8" x14ac:dyDescent="0.2">
      <c r="A366" s="13"/>
      <c r="B366" s="14" t="s">
        <v>342</v>
      </c>
      <c r="C366" s="15">
        <v>2</v>
      </c>
      <c r="D366" s="15">
        <v>4</v>
      </c>
      <c r="E366" s="16">
        <f t="shared" si="47"/>
        <v>3.4542314335060447E-4</v>
      </c>
      <c r="F366" s="16">
        <f t="shared" si="48"/>
        <v>7.667241709794901E-4</v>
      </c>
      <c r="G366" s="16">
        <f t="shared" si="50"/>
        <v>1</v>
      </c>
      <c r="H366" s="16">
        <f t="shared" si="49"/>
        <v>3.4542314335060447E-4</v>
      </c>
    </row>
    <row r="367" spans="1:8" x14ac:dyDescent="0.2">
      <c r="A367" s="13"/>
      <c r="B367" s="14" t="s">
        <v>343</v>
      </c>
      <c r="C367" s="15">
        <v>1</v>
      </c>
      <c r="D367" s="15">
        <v>0</v>
      </c>
      <c r="E367" s="16">
        <f t="shared" si="47"/>
        <v>1.7271157167530224E-4</v>
      </c>
      <c r="F367" s="16" t="str">
        <f t="shared" si="48"/>
        <v/>
      </c>
      <c r="G367" s="16">
        <f t="shared" si="50"/>
        <v>-1</v>
      </c>
      <c r="H367" s="16">
        <f t="shared" si="49"/>
        <v>-1.7271157167530224E-4</v>
      </c>
    </row>
    <row r="368" spans="1:8" x14ac:dyDescent="0.2">
      <c r="A368" s="13"/>
      <c r="B368" s="14" t="s">
        <v>344</v>
      </c>
      <c r="C368" s="15">
        <v>1</v>
      </c>
      <c r="D368" s="15">
        <v>1</v>
      </c>
      <c r="E368" s="16">
        <f t="shared" si="47"/>
        <v>1.7271157167530224E-4</v>
      </c>
      <c r="F368" s="16">
        <f t="shared" si="48"/>
        <v>1.9168104274487253E-4</v>
      </c>
      <c r="G368" s="16">
        <f t="shared" si="50"/>
        <v>0</v>
      </c>
      <c r="H368" s="16">
        <f t="shared" si="49"/>
        <v>0</v>
      </c>
    </row>
    <row r="369" spans="1:8" x14ac:dyDescent="0.2">
      <c r="A369" s="13"/>
      <c r="B369" s="14" t="s">
        <v>345</v>
      </c>
      <c r="C369" s="15">
        <v>1047</v>
      </c>
      <c r="D369" s="15">
        <v>1008</v>
      </c>
      <c r="E369" s="16">
        <f t="shared" si="47"/>
        <v>0.18082901554404146</v>
      </c>
      <c r="F369" s="16">
        <f t="shared" si="48"/>
        <v>0.1932144910868315</v>
      </c>
      <c r="G369" s="16">
        <f t="shared" si="50"/>
        <v>-3.7249283667621778E-2</v>
      </c>
      <c r="H369" s="16">
        <f t="shared" si="49"/>
        <v>-6.7357512953367879E-3</v>
      </c>
    </row>
    <row r="370" spans="1:8" x14ac:dyDescent="0.2">
      <c r="A370" s="13"/>
      <c r="B370" s="14" t="s">
        <v>346</v>
      </c>
      <c r="C370" s="15">
        <v>5</v>
      </c>
      <c r="D370" s="15">
        <v>0</v>
      </c>
      <c r="E370" s="16">
        <f t="shared" si="47"/>
        <v>8.6355785837651119E-4</v>
      </c>
      <c r="F370" s="16" t="str">
        <f t="shared" si="48"/>
        <v/>
      </c>
      <c r="G370" s="16">
        <f t="shared" si="50"/>
        <v>-1</v>
      </c>
      <c r="H370" s="16">
        <f t="shared" si="49"/>
        <v>-8.6355785837651119E-4</v>
      </c>
    </row>
    <row r="371" spans="1:8" x14ac:dyDescent="0.2">
      <c r="A371" s="13"/>
      <c r="B371" s="14" t="s">
        <v>347</v>
      </c>
      <c r="C371" s="15">
        <v>1</v>
      </c>
      <c r="D371" s="15">
        <v>0</v>
      </c>
      <c r="E371" s="16">
        <f t="shared" si="47"/>
        <v>1.7271157167530224E-4</v>
      </c>
      <c r="F371" s="16" t="str">
        <f t="shared" si="48"/>
        <v/>
      </c>
      <c r="G371" s="16">
        <f t="shared" si="50"/>
        <v>-1</v>
      </c>
      <c r="H371" s="16">
        <f t="shared" si="49"/>
        <v>-1.7271157167530224E-4</v>
      </c>
    </row>
    <row r="372" spans="1:8" x14ac:dyDescent="0.2">
      <c r="A372" s="13"/>
      <c r="B372" s="14" t="s">
        <v>348</v>
      </c>
      <c r="C372" s="15">
        <v>13</v>
      </c>
      <c r="D372" s="15">
        <v>14</v>
      </c>
      <c r="E372" s="16">
        <f t="shared" si="47"/>
        <v>2.2452504317789293E-3</v>
      </c>
      <c r="F372" s="16">
        <f t="shared" si="48"/>
        <v>2.6835345984282154E-3</v>
      </c>
      <c r="G372" s="16">
        <f t="shared" si="50"/>
        <v>7.6923076923076927E-2</v>
      </c>
      <c r="H372" s="16">
        <f t="shared" si="49"/>
        <v>1.7271157167530226E-4</v>
      </c>
    </row>
    <row r="373" spans="1:8" x14ac:dyDescent="0.2">
      <c r="A373" s="13"/>
      <c r="B373" s="14" t="s">
        <v>349</v>
      </c>
      <c r="C373" s="15">
        <v>62</v>
      </c>
      <c r="D373" s="15">
        <v>112</v>
      </c>
      <c r="E373" s="16">
        <f t="shared" si="47"/>
        <v>1.070811744386874E-2</v>
      </c>
      <c r="F373" s="16">
        <f t="shared" si="48"/>
        <v>2.1468276787425723E-2</v>
      </c>
      <c r="G373" s="16">
        <f t="shared" si="50"/>
        <v>0.80645161290322576</v>
      </c>
      <c r="H373" s="16">
        <f t="shared" si="49"/>
        <v>8.6355785837651123E-3</v>
      </c>
    </row>
    <row r="374" spans="1:8" x14ac:dyDescent="0.2">
      <c r="A374" s="13"/>
      <c r="B374" s="14" t="s">
        <v>350</v>
      </c>
      <c r="C374" s="15">
        <v>42</v>
      </c>
      <c r="D374" s="15">
        <v>4</v>
      </c>
      <c r="E374" s="16">
        <f t="shared" si="47"/>
        <v>7.2538860103626944E-3</v>
      </c>
      <c r="F374" s="16">
        <f t="shared" si="48"/>
        <v>7.667241709794901E-4</v>
      </c>
      <c r="G374" s="16">
        <f t="shared" si="50"/>
        <v>-0.90476190476190477</v>
      </c>
      <c r="H374" s="16">
        <f t="shared" si="49"/>
        <v>-6.5630397236614854E-3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1</v>
      </c>
      <c r="D376" s="15">
        <v>3</v>
      </c>
      <c r="E376" s="16">
        <f t="shared" si="47"/>
        <v>1.7271157167530224E-4</v>
      </c>
      <c r="F376" s="16">
        <f t="shared" si="48"/>
        <v>5.750431282346176E-4</v>
      </c>
      <c r="G376" s="16">
        <f t="shared" si="50"/>
        <v>2</v>
      </c>
      <c r="H376" s="16">
        <f t="shared" si="49"/>
        <v>3.4542314335060447E-4</v>
      </c>
    </row>
    <row r="377" spans="1:8" x14ac:dyDescent="0.2">
      <c r="A377" s="13"/>
      <c r="B377" s="14" t="s">
        <v>353</v>
      </c>
      <c r="C377" s="15">
        <v>1</v>
      </c>
      <c r="D377" s="15">
        <v>1</v>
      </c>
      <c r="E377" s="16">
        <f t="shared" si="47"/>
        <v>1.7271157167530224E-4</v>
      </c>
      <c r="F377" s="16">
        <f t="shared" si="48"/>
        <v>1.9168104274487253E-4</v>
      </c>
      <c r="G377" s="16">
        <f t="shared" si="50"/>
        <v>0</v>
      </c>
      <c r="H377" s="16">
        <f t="shared" si="49"/>
        <v>0</v>
      </c>
    </row>
    <row r="378" spans="1:8" x14ac:dyDescent="0.2">
      <c r="A378" s="13"/>
      <c r="B378" s="14" t="s">
        <v>354</v>
      </c>
      <c r="C378" s="15">
        <v>3</v>
      </c>
      <c r="D378" s="15">
        <v>2</v>
      </c>
      <c r="E378" s="16">
        <f t="shared" si="47"/>
        <v>5.1813471502590671E-4</v>
      </c>
      <c r="F378" s="16">
        <f t="shared" si="48"/>
        <v>3.8336208548974505E-4</v>
      </c>
      <c r="G378" s="16">
        <f t="shared" si="50"/>
        <v>-0.33333333333333331</v>
      </c>
      <c r="H378" s="16">
        <f t="shared" si="49"/>
        <v>-1.7271157167530224E-4</v>
      </c>
    </row>
    <row r="379" spans="1:8" x14ac:dyDescent="0.2">
      <c r="A379" s="13"/>
      <c r="B379" s="14" t="s">
        <v>355</v>
      </c>
      <c r="C379" s="15">
        <v>9</v>
      </c>
      <c r="D379" s="15">
        <v>10</v>
      </c>
      <c r="E379" s="16">
        <f t="shared" si="47"/>
        <v>1.5544041450777201E-3</v>
      </c>
      <c r="F379" s="16">
        <f t="shared" si="48"/>
        <v>1.9168104274487254E-3</v>
      </c>
      <c r="G379" s="16">
        <f t="shared" si="50"/>
        <v>0.1111111111111111</v>
      </c>
      <c r="H379" s="16">
        <f t="shared" si="49"/>
        <v>1.7271157167530224E-4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11</v>
      </c>
      <c r="E380" s="16" t="str">
        <f t="shared" si="47"/>
        <v/>
      </c>
      <c r="F380" s="16">
        <f t="shared" si="48"/>
        <v>2.1084914701935977E-3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4</v>
      </c>
      <c r="D382" s="15">
        <v>1</v>
      </c>
      <c r="E382" s="16">
        <f t="shared" si="47"/>
        <v>6.9084628670120895E-4</v>
      </c>
      <c r="F382" s="16">
        <f t="shared" si="48"/>
        <v>1.9168104274487253E-4</v>
      </c>
      <c r="G382" s="16">
        <f t="shared" si="50"/>
        <v>-0.75</v>
      </c>
      <c r="H382" s="16">
        <f t="shared" si="49"/>
        <v>-5.1813471502590671E-4</v>
      </c>
    </row>
    <row r="383" spans="1:8" ht="25.5" x14ac:dyDescent="0.2">
      <c r="A383" s="13"/>
      <c r="B383" s="14" t="s">
        <v>359</v>
      </c>
      <c r="C383" s="15">
        <v>47</v>
      </c>
      <c r="D383" s="15">
        <v>42</v>
      </c>
      <c r="E383" s="16">
        <f t="shared" si="47"/>
        <v>8.1174438687392058E-3</v>
      </c>
      <c r="F383" s="16">
        <f t="shared" si="48"/>
        <v>8.0506037952846471E-3</v>
      </c>
      <c r="G383" s="16">
        <f t="shared" si="50"/>
        <v>-0.10638297872340426</v>
      </c>
      <c r="H383" s="16">
        <f t="shared" si="49"/>
        <v>-8.6355785837651129E-4</v>
      </c>
    </row>
    <row r="384" spans="1:8" x14ac:dyDescent="0.2">
      <c r="A384" s="13"/>
      <c r="B384" s="14" t="s">
        <v>360</v>
      </c>
      <c r="C384" s="15">
        <v>76</v>
      </c>
      <c r="D384" s="15">
        <v>119</v>
      </c>
      <c r="E384" s="16">
        <f t="shared" si="47"/>
        <v>1.3126079447322971E-2</v>
      </c>
      <c r="F384" s="16">
        <f t="shared" si="48"/>
        <v>2.2810044086639832E-2</v>
      </c>
      <c r="G384" s="16">
        <f t="shared" si="50"/>
        <v>0.56578947368421051</v>
      </c>
      <c r="H384" s="16">
        <f t="shared" si="49"/>
        <v>7.4265975820379969E-3</v>
      </c>
    </row>
    <row r="385" spans="1:8" x14ac:dyDescent="0.2">
      <c r="A385" s="13"/>
      <c r="B385" s="14" t="s">
        <v>361</v>
      </c>
      <c r="C385" s="15">
        <v>10</v>
      </c>
      <c r="D385" s="15">
        <v>4</v>
      </c>
      <c r="E385" s="16">
        <f t="shared" si="47"/>
        <v>1.7271157167530224E-3</v>
      </c>
      <c r="F385" s="16">
        <f t="shared" si="48"/>
        <v>7.667241709794901E-4</v>
      </c>
      <c r="G385" s="16">
        <f t="shared" si="50"/>
        <v>-0.6</v>
      </c>
      <c r="H385" s="16">
        <f t="shared" si="49"/>
        <v>-1.0362694300518134E-3</v>
      </c>
    </row>
    <row r="386" spans="1:8" x14ac:dyDescent="0.2">
      <c r="A386" s="13"/>
      <c r="B386" s="14" t="s">
        <v>362</v>
      </c>
      <c r="C386" s="15">
        <v>5</v>
      </c>
      <c r="D386" s="15">
        <v>2</v>
      </c>
      <c r="E386" s="16">
        <f t="shared" si="47"/>
        <v>8.6355785837651119E-4</v>
      </c>
      <c r="F386" s="16">
        <f t="shared" si="48"/>
        <v>3.8336208548974505E-4</v>
      </c>
      <c r="G386" s="16">
        <f t="shared" si="50"/>
        <v>-0.6</v>
      </c>
      <c r="H386" s="16">
        <f t="shared" si="49"/>
        <v>-5.1813471502590671E-4</v>
      </c>
    </row>
    <row r="387" spans="1:8" x14ac:dyDescent="0.2">
      <c r="A387" s="13"/>
      <c r="B387" s="14" t="s">
        <v>363</v>
      </c>
      <c r="C387" s="15">
        <v>31</v>
      </c>
      <c r="D387" s="15">
        <v>1</v>
      </c>
      <c r="E387" s="16">
        <f t="shared" si="47"/>
        <v>5.35405872193437E-3</v>
      </c>
      <c r="F387" s="16">
        <f t="shared" si="48"/>
        <v>1.9168104274487253E-4</v>
      </c>
      <c r="G387" s="16">
        <f t="shared" si="50"/>
        <v>-0.967741935483871</v>
      </c>
      <c r="H387" s="16">
        <f t="shared" si="49"/>
        <v>-5.1813471502590676E-3</v>
      </c>
    </row>
    <row r="388" spans="1:8" x14ac:dyDescent="0.2">
      <c r="A388" s="13"/>
      <c r="B388" s="14" t="s">
        <v>364</v>
      </c>
      <c r="C388" s="15">
        <v>14</v>
      </c>
      <c r="D388" s="15">
        <v>13</v>
      </c>
      <c r="E388" s="16">
        <f t="shared" si="47"/>
        <v>2.4179620034542313E-3</v>
      </c>
      <c r="F388" s="16">
        <f t="shared" si="48"/>
        <v>2.4918535556833431E-3</v>
      </c>
      <c r="G388" s="16">
        <f t="shared" si="50"/>
        <v>-7.1428571428571425E-2</v>
      </c>
      <c r="H388" s="16">
        <f t="shared" si="49"/>
        <v>-1.7271157167530224E-4</v>
      </c>
    </row>
    <row r="389" spans="1:8" x14ac:dyDescent="0.2">
      <c r="A389" s="13"/>
      <c r="B389" s="14" t="s">
        <v>365</v>
      </c>
      <c r="C389" s="15">
        <v>0</v>
      </c>
      <c r="D389" s="15">
        <v>5</v>
      </c>
      <c r="E389" s="16" t="str">
        <f t="shared" si="47"/>
        <v/>
      </c>
      <c r="F389" s="16">
        <f t="shared" si="48"/>
        <v>9.5840521372436271E-4</v>
      </c>
      <c r="G389" s="16">
        <f t="shared" si="50"/>
        <v>1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17</v>
      </c>
      <c r="D391" s="15">
        <v>14</v>
      </c>
      <c r="E391" s="16">
        <f t="shared" si="47"/>
        <v>2.9360967184801382E-3</v>
      </c>
      <c r="F391" s="16">
        <f t="shared" si="48"/>
        <v>2.6835345984282154E-3</v>
      </c>
      <c r="G391" s="16">
        <f t="shared" si="50"/>
        <v>-0.17647058823529413</v>
      </c>
      <c r="H391" s="16">
        <f t="shared" si="49"/>
        <v>-5.1813471502590682E-4</v>
      </c>
    </row>
    <row r="392" spans="1:8" x14ac:dyDescent="0.2">
      <c r="A392" s="13" t="s">
        <v>93</v>
      </c>
      <c r="B392" s="14" t="s">
        <v>368</v>
      </c>
      <c r="C392" s="15">
        <v>2</v>
      </c>
      <c r="D392" s="15">
        <v>1</v>
      </c>
      <c r="E392" s="16">
        <f t="shared" si="47"/>
        <v>3.4542314335060447E-4</v>
      </c>
      <c r="F392" s="16">
        <f t="shared" si="48"/>
        <v>1.9168104274487253E-4</v>
      </c>
      <c r="G392" s="16">
        <f t="shared" si="50"/>
        <v>-0.5</v>
      </c>
      <c r="H392" s="16">
        <f t="shared" si="49"/>
        <v>-1.7271157167530224E-4</v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1</v>
      </c>
      <c r="E393" s="16" t="str">
        <f t="shared" si="47"/>
        <v/>
      </c>
      <c r="F393" s="16">
        <f t="shared" si="48"/>
        <v>1.9168104274487253E-4</v>
      </c>
      <c r="G393" s="16">
        <f t="shared" si="50"/>
        <v>1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2</v>
      </c>
      <c r="E394" s="16" t="str">
        <f t="shared" si="47"/>
        <v/>
      </c>
      <c r="F394" s="16">
        <f t="shared" si="48"/>
        <v>3.8336208548974505E-4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730</v>
      </c>
      <c r="D395" s="15">
        <v>501</v>
      </c>
      <c r="E395" s="16">
        <f t="shared" si="47"/>
        <v>0.12607944732297063</v>
      </c>
      <c r="F395" s="16">
        <f t="shared" si="48"/>
        <v>9.6032202415181137E-2</v>
      </c>
      <c r="G395" s="16">
        <f t="shared" si="50"/>
        <v>-0.31369863013698629</v>
      </c>
      <c r="H395" s="16">
        <f t="shared" si="49"/>
        <v>-3.9550949913644211E-2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1</v>
      </c>
      <c r="E396" s="16" t="str">
        <f t="shared" si="47"/>
        <v/>
      </c>
      <c r="F396" s="16">
        <f t="shared" si="48"/>
        <v>1.9168104274487253E-4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70</v>
      </c>
      <c r="D397" s="15">
        <v>42</v>
      </c>
      <c r="E397" s="16">
        <f t="shared" si="47"/>
        <v>1.2089810017271158E-2</v>
      </c>
      <c r="F397" s="16">
        <f t="shared" si="48"/>
        <v>8.0506037952846471E-3</v>
      </c>
      <c r="G397" s="16">
        <f t="shared" si="50"/>
        <v>-0.4</v>
      </c>
      <c r="H397" s="16">
        <f t="shared" si="49"/>
        <v>-4.8359240069084635E-3</v>
      </c>
    </row>
    <row r="398" spans="1:8" x14ac:dyDescent="0.2">
      <c r="A398" s="13"/>
      <c r="B398" s="14" t="s">
        <v>374</v>
      </c>
      <c r="C398" s="15">
        <v>472</v>
      </c>
      <c r="D398" s="15">
        <v>453</v>
      </c>
      <c r="E398" s="16">
        <f t="shared" si="47"/>
        <v>8.1519861830742654E-2</v>
      </c>
      <c r="F398" s="16">
        <f t="shared" si="48"/>
        <v>8.683151236342726E-2</v>
      </c>
      <c r="G398" s="16">
        <f t="shared" si="50"/>
        <v>-4.025423728813559E-2</v>
      </c>
      <c r="H398" s="16">
        <f t="shared" si="49"/>
        <v>-3.2815198618307423E-3</v>
      </c>
    </row>
    <row r="399" spans="1:8" x14ac:dyDescent="0.2">
      <c r="A399" s="13"/>
      <c r="B399" s="14" t="s">
        <v>375</v>
      </c>
      <c r="C399" s="15">
        <v>88</v>
      </c>
      <c r="D399" s="15">
        <v>44</v>
      </c>
      <c r="E399" s="16">
        <f t="shared" si="47"/>
        <v>1.5198618307426597E-2</v>
      </c>
      <c r="F399" s="16">
        <f t="shared" si="48"/>
        <v>8.4339658807743908E-3</v>
      </c>
      <c r="G399" s="16">
        <f t="shared" si="50"/>
        <v>-0.5</v>
      </c>
      <c r="H399" s="16">
        <f t="shared" si="49"/>
        <v>-7.5993091537132984E-3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24</v>
      </c>
      <c r="D401" s="15">
        <v>4</v>
      </c>
      <c r="E401" s="16">
        <f t="shared" si="47"/>
        <v>4.1450777202072537E-3</v>
      </c>
      <c r="F401" s="16">
        <f t="shared" si="48"/>
        <v>7.667241709794901E-4</v>
      </c>
      <c r="G401" s="16">
        <f t="shared" si="50"/>
        <v>-0.83333333333333337</v>
      </c>
      <c r="H401" s="16">
        <f t="shared" si="49"/>
        <v>-3.4542314335060447E-3</v>
      </c>
    </row>
    <row r="402" spans="1:8" ht="25.5" x14ac:dyDescent="0.2">
      <c r="A402" s="13"/>
      <c r="B402" s="14" t="s">
        <v>378</v>
      </c>
      <c r="C402" s="15">
        <v>43</v>
      </c>
      <c r="D402" s="15">
        <v>11</v>
      </c>
      <c r="E402" s="16">
        <f t="shared" si="47"/>
        <v>7.4265975820379969E-3</v>
      </c>
      <c r="F402" s="16">
        <f t="shared" si="48"/>
        <v>2.1084914701935977E-3</v>
      </c>
      <c r="G402" s="16">
        <f t="shared" si="50"/>
        <v>-0.7441860465116279</v>
      </c>
      <c r="H402" s="16">
        <f t="shared" si="49"/>
        <v>-5.5267702936096716E-3</v>
      </c>
    </row>
    <row r="403" spans="1:8" x14ac:dyDescent="0.2">
      <c r="A403" s="13"/>
      <c r="B403" s="14" t="s">
        <v>379</v>
      </c>
      <c r="C403" s="15">
        <v>2</v>
      </c>
      <c r="D403" s="15">
        <v>4</v>
      </c>
      <c r="E403" s="16">
        <f t="shared" si="47"/>
        <v>3.4542314335060447E-4</v>
      </c>
      <c r="F403" s="16">
        <f t="shared" si="48"/>
        <v>7.667241709794901E-4</v>
      </c>
      <c r="G403" s="16">
        <f t="shared" si="50"/>
        <v>1</v>
      </c>
      <c r="H403" s="16">
        <f t="shared" si="49"/>
        <v>3.4542314335060447E-4</v>
      </c>
    </row>
    <row r="404" spans="1:8" x14ac:dyDescent="0.2">
      <c r="A404" s="13"/>
      <c r="B404" s="14" t="s">
        <v>380</v>
      </c>
      <c r="C404" s="15">
        <v>5</v>
      </c>
      <c r="D404" s="15">
        <v>2</v>
      </c>
      <c r="E404" s="16">
        <f t="shared" si="47"/>
        <v>8.6355785837651119E-4</v>
      </c>
      <c r="F404" s="16">
        <f t="shared" si="48"/>
        <v>3.8336208548974505E-4</v>
      </c>
      <c r="G404" s="16">
        <f t="shared" si="50"/>
        <v>-0.6</v>
      </c>
      <c r="H404" s="16">
        <f t="shared" si="49"/>
        <v>-5.1813471502590671E-4</v>
      </c>
    </row>
    <row r="405" spans="1:8" x14ac:dyDescent="0.2">
      <c r="A405" s="13"/>
      <c r="B405" s="14" t="s">
        <v>381</v>
      </c>
      <c r="C405" s="15">
        <v>2</v>
      </c>
      <c r="D405" s="15">
        <v>1</v>
      </c>
      <c r="E405" s="16">
        <f t="shared" si="47"/>
        <v>3.4542314335060447E-4</v>
      </c>
      <c r="F405" s="16">
        <f t="shared" si="48"/>
        <v>1.9168104274487253E-4</v>
      </c>
      <c r="G405" s="16">
        <f t="shared" si="50"/>
        <v>-0.5</v>
      </c>
      <c r="H405" s="16">
        <f t="shared" si="49"/>
        <v>-1.7271157167530224E-4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2</v>
      </c>
      <c r="D408" s="15">
        <v>2</v>
      </c>
      <c r="E408" s="16">
        <f t="shared" si="47"/>
        <v>3.4542314335060447E-4</v>
      </c>
      <c r="F408" s="16">
        <f t="shared" si="48"/>
        <v>3.8336208548974505E-4</v>
      </c>
      <c r="G408" s="16">
        <f t="shared" si="50"/>
        <v>0</v>
      </c>
      <c r="H408" s="16">
        <f t="shared" si="49"/>
        <v>0</v>
      </c>
    </row>
    <row r="409" spans="1:8" x14ac:dyDescent="0.2">
      <c r="A409" s="13"/>
      <c r="B409" s="14" t="s">
        <v>385</v>
      </c>
      <c r="C409" s="15">
        <v>9</v>
      </c>
      <c r="D409" s="15">
        <v>7</v>
      </c>
      <c r="E409" s="16">
        <f t="shared" si="47"/>
        <v>1.5544041450777201E-3</v>
      </c>
      <c r="F409" s="16">
        <f t="shared" si="48"/>
        <v>1.3417672992141077E-3</v>
      </c>
      <c r="G409" s="16">
        <f t="shared" si="50"/>
        <v>-0.22222222222222221</v>
      </c>
      <c r="H409" s="16">
        <f t="shared" si="49"/>
        <v>-3.4542314335060447E-4</v>
      </c>
    </row>
    <row r="410" spans="1:8" x14ac:dyDescent="0.2">
      <c r="A410" s="13"/>
      <c r="B410" s="14" t="s">
        <v>386</v>
      </c>
      <c r="C410" s="15">
        <v>31</v>
      </c>
      <c r="D410" s="15">
        <v>261</v>
      </c>
      <c r="E410" s="16">
        <f t="shared" si="47"/>
        <v>5.35405872193437E-3</v>
      </c>
      <c r="F410" s="16">
        <f t="shared" si="48"/>
        <v>5.0028752156411734E-2</v>
      </c>
      <c r="G410" s="16">
        <f t="shared" si="50"/>
        <v>7.419354838709677</v>
      </c>
      <c r="H410" s="16">
        <f t="shared" si="49"/>
        <v>3.9723661485319514E-2</v>
      </c>
    </row>
    <row r="411" spans="1:8" x14ac:dyDescent="0.2">
      <c r="A411" s="13"/>
      <c r="B411" s="14" t="s">
        <v>387</v>
      </c>
      <c r="C411" s="15">
        <v>1</v>
      </c>
      <c r="D411" s="15">
        <v>1</v>
      </c>
      <c r="E411" s="16">
        <f t="shared" si="47"/>
        <v>1.7271157167530224E-4</v>
      </c>
      <c r="F411" s="16">
        <f t="shared" si="48"/>
        <v>1.9168104274487253E-4</v>
      </c>
      <c r="G411" s="16">
        <f t="shared" si="50"/>
        <v>0</v>
      </c>
      <c r="H411" s="16">
        <f t="shared" si="49"/>
        <v>0</v>
      </c>
    </row>
    <row r="412" spans="1:8" x14ac:dyDescent="0.2">
      <c r="A412" s="13"/>
      <c r="B412" s="14" t="s">
        <v>388</v>
      </c>
      <c r="C412" s="15">
        <v>10</v>
      </c>
      <c r="D412" s="15">
        <v>11</v>
      </c>
      <c r="E412" s="16">
        <f t="shared" si="47"/>
        <v>1.7271157167530224E-3</v>
      </c>
      <c r="F412" s="16">
        <f t="shared" si="48"/>
        <v>2.1084914701935977E-3</v>
      </c>
      <c r="G412" s="16">
        <f t="shared" si="50"/>
        <v>0.1</v>
      </c>
      <c r="H412" s="16">
        <f t="shared" si="49"/>
        <v>1.7271157167530224E-4</v>
      </c>
    </row>
    <row r="413" spans="1:8" x14ac:dyDescent="0.2">
      <c r="A413" s="13"/>
      <c r="B413" s="14" t="s">
        <v>389</v>
      </c>
      <c r="C413" s="15">
        <v>1</v>
      </c>
      <c r="D413" s="15">
        <v>1</v>
      </c>
      <c r="E413" s="16">
        <f t="shared" ref="E413:E476" si="51">+IF(C413=0,"",C413/C$349)</f>
        <v>1.7271157167530224E-4</v>
      </c>
      <c r="F413" s="16">
        <f t="shared" ref="F413:F476" si="52">+IF(D413=0,"",D413/D$349)</f>
        <v>1.9168104274487253E-4</v>
      </c>
      <c r="G413" s="16">
        <f t="shared" si="50"/>
        <v>0</v>
      </c>
      <c r="H413" s="16">
        <f t="shared" ref="H413:H476" si="53">+IF(OR(AND(E413=""),(G413="")),"",E413*G413)</f>
        <v>0</v>
      </c>
    </row>
    <row r="414" spans="1:8" x14ac:dyDescent="0.2">
      <c r="A414" s="13"/>
      <c r="B414" s="14" t="s">
        <v>390</v>
      </c>
      <c r="C414" s="15">
        <v>1</v>
      </c>
      <c r="D414" s="15">
        <v>0</v>
      </c>
      <c r="E414" s="16">
        <f t="shared" si="51"/>
        <v>1.7271157167530224E-4</v>
      </c>
      <c r="F414" s="16" t="str">
        <f t="shared" si="52"/>
        <v/>
      </c>
      <c r="G414" s="16">
        <f t="shared" ref="G414:G477" si="54">+IF(AND(C414=0,D414=0)," ",IF(C414=0,1,IF(D414=0,-1,(D414-C414)/C414)))</f>
        <v>-1</v>
      </c>
      <c r="H414" s="16">
        <f t="shared" si="53"/>
        <v>-1.7271157167530224E-4</v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3</v>
      </c>
      <c r="D416" s="15">
        <v>2</v>
      </c>
      <c r="E416" s="16">
        <f t="shared" si="51"/>
        <v>5.1813471502590671E-4</v>
      </c>
      <c r="F416" s="16">
        <f t="shared" si="52"/>
        <v>3.8336208548974505E-4</v>
      </c>
      <c r="G416" s="16">
        <f t="shared" si="54"/>
        <v>-0.33333333333333331</v>
      </c>
      <c r="H416" s="16">
        <f t="shared" si="53"/>
        <v>-1.7271157167530224E-4</v>
      </c>
    </row>
    <row r="417" spans="1:8" x14ac:dyDescent="0.2">
      <c r="A417" s="13"/>
      <c r="B417" s="14" t="s">
        <v>393</v>
      </c>
      <c r="C417" s="15">
        <v>0</v>
      </c>
      <c r="D417" s="15">
        <v>1</v>
      </c>
      <c r="E417" s="16" t="str">
        <f t="shared" si="51"/>
        <v/>
      </c>
      <c r="F417" s="16">
        <f t="shared" si="52"/>
        <v>1.9168104274487253E-4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28</v>
      </c>
      <c r="E418" s="16" t="str">
        <f t="shared" si="51"/>
        <v/>
      </c>
      <c r="F418" s="16">
        <f t="shared" si="52"/>
        <v>5.3670691968564308E-3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1</v>
      </c>
      <c r="D419" s="15">
        <v>44</v>
      </c>
      <c r="E419" s="16">
        <f t="shared" si="51"/>
        <v>1.7271157167530224E-4</v>
      </c>
      <c r="F419" s="16">
        <f t="shared" si="52"/>
        <v>8.4339658807743908E-3</v>
      </c>
      <c r="G419" s="16">
        <f t="shared" si="54"/>
        <v>43</v>
      </c>
      <c r="H419" s="16">
        <f t="shared" si="53"/>
        <v>7.426597582037996E-3</v>
      </c>
    </row>
    <row r="420" spans="1:8" x14ac:dyDescent="0.2">
      <c r="A420" s="13"/>
      <c r="B420" s="14" t="s">
        <v>396</v>
      </c>
      <c r="C420" s="15">
        <v>100</v>
      </c>
      <c r="D420" s="15">
        <v>219</v>
      </c>
      <c r="E420" s="16">
        <f t="shared" si="51"/>
        <v>1.7271157167530225E-2</v>
      </c>
      <c r="F420" s="16">
        <f t="shared" si="52"/>
        <v>4.1978148361127086E-2</v>
      </c>
      <c r="G420" s="16">
        <f t="shared" si="54"/>
        <v>1.19</v>
      </c>
      <c r="H420" s="16">
        <f t="shared" si="53"/>
        <v>2.0552677029360967E-2</v>
      </c>
    </row>
    <row r="421" spans="1:8" x14ac:dyDescent="0.2">
      <c r="A421" s="13"/>
      <c r="B421" s="14" t="s">
        <v>397</v>
      </c>
      <c r="C421" s="15">
        <v>3</v>
      </c>
      <c r="D421" s="15">
        <v>5</v>
      </c>
      <c r="E421" s="16">
        <f t="shared" si="51"/>
        <v>5.1813471502590671E-4</v>
      </c>
      <c r="F421" s="16">
        <f t="shared" si="52"/>
        <v>9.5840521372436271E-4</v>
      </c>
      <c r="G421" s="16">
        <f t="shared" si="54"/>
        <v>0.66666666666666663</v>
      </c>
      <c r="H421" s="16">
        <f t="shared" si="53"/>
        <v>3.4542314335060447E-4</v>
      </c>
    </row>
    <row r="422" spans="1:8" x14ac:dyDescent="0.2">
      <c r="A422" s="13"/>
      <c r="B422" s="14" t="s">
        <v>398</v>
      </c>
      <c r="C422" s="15">
        <v>1</v>
      </c>
      <c r="D422" s="15">
        <v>2</v>
      </c>
      <c r="E422" s="16">
        <f t="shared" si="51"/>
        <v>1.7271157167530224E-4</v>
      </c>
      <c r="F422" s="16">
        <f t="shared" si="52"/>
        <v>3.8336208548974505E-4</v>
      </c>
      <c r="G422" s="16">
        <f t="shared" si="54"/>
        <v>1</v>
      </c>
      <c r="H422" s="16">
        <f t="shared" si="53"/>
        <v>1.7271157167530224E-4</v>
      </c>
    </row>
    <row r="423" spans="1:8" x14ac:dyDescent="0.2">
      <c r="A423" s="13"/>
      <c r="B423" s="14" t="s">
        <v>399</v>
      </c>
      <c r="C423" s="15">
        <v>1</v>
      </c>
      <c r="D423" s="15">
        <v>6</v>
      </c>
      <c r="E423" s="16">
        <f t="shared" si="51"/>
        <v>1.7271157167530224E-4</v>
      </c>
      <c r="F423" s="16">
        <f t="shared" si="52"/>
        <v>1.1500862564692352E-3</v>
      </c>
      <c r="G423" s="16">
        <f t="shared" si="54"/>
        <v>5</v>
      </c>
      <c r="H423" s="16">
        <f t="shared" si="53"/>
        <v>8.6355785837651119E-4</v>
      </c>
    </row>
    <row r="424" spans="1:8" x14ac:dyDescent="0.2">
      <c r="A424" s="13"/>
      <c r="B424" s="14" t="s">
        <v>400</v>
      </c>
      <c r="C424" s="15">
        <v>9</v>
      </c>
      <c r="D424" s="15">
        <v>4</v>
      </c>
      <c r="E424" s="16">
        <f t="shared" si="51"/>
        <v>1.5544041450777201E-3</v>
      </c>
      <c r="F424" s="16">
        <f t="shared" si="52"/>
        <v>7.667241709794901E-4</v>
      </c>
      <c r="G424" s="16">
        <f t="shared" si="54"/>
        <v>-0.55555555555555558</v>
      </c>
      <c r="H424" s="16">
        <f t="shared" si="53"/>
        <v>-8.6355785837651119E-4</v>
      </c>
    </row>
    <row r="425" spans="1:8" x14ac:dyDescent="0.2">
      <c r="A425" s="13"/>
      <c r="B425" s="14" t="s">
        <v>401</v>
      </c>
      <c r="C425" s="15">
        <v>4</v>
      </c>
      <c r="D425" s="15">
        <v>0</v>
      </c>
      <c r="E425" s="16">
        <f t="shared" si="51"/>
        <v>6.9084628670120895E-4</v>
      </c>
      <c r="F425" s="16" t="str">
        <f t="shared" si="52"/>
        <v/>
      </c>
      <c r="G425" s="16">
        <f t="shared" si="54"/>
        <v>-1</v>
      </c>
      <c r="H425" s="16">
        <f t="shared" si="53"/>
        <v>-6.9084628670120895E-4</v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</v>
      </c>
      <c r="D428" s="15">
        <v>1</v>
      </c>
      <c r="E428" s="16">
        <f t="shared" si="51"/>
        <v>1.7271157167530224E-4</v>
      </c>
      <c r="F428" s="16">
        <f t="shared" si="52"/>
        <v>1.9168104274487253E-4</v>
      </c>
      <c r="G428" s="16">
        <f t="shared" si="54"/>
        <v>0</v>
      </c>
      <c r="H428" s="16">
        <f t="shared" si="53"/>
        <v>0</v>
      </c>
    </row>
    <row r="429" spans="1:8" x14ac:dyDescent="0.2">
      <c r="A429" s="13"/>
      <c r="B429" s="14" t="s">
        <v>405</v>
      </c>
      <c r="C429" s="15">
        <v>3</v>
      </c>
      <c r="D429" s="15">
        <v>2</v>
      </c>
      <c r="E429" s="16">
        <f t="shared" si="51"/>
        <v>5.1813471502590671E-4</v>
      </c>
      <c r="F429" s="16">
        <f t="shared" si="52"/>
        <v>3.8336208548974505E-4</v>
      </c>
      <c r="G429" s="16">
        <f t="shared" si="54"/>
        <v>-0.33333333333333331</v>
      </c>
      <c r="H429" s="16">
        <f t="shared" si="53"/>
        <v>-1.7271157167530224E-4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1</v>
      </c>
      <c r="E431" s="16" t="str">
        <f t="shared" si="51"/>
        <v/>
      </c>
      <c r="F431" s="16">
        <f t="shared" si="52"/>
        <v>1.9168104274487253E-4</v>
      </c>
      <c r="G431" s="16">
        <f t="shared" si="54"/>
        <v>1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48</v>
      </c>
      <c r="D432" s="15">
        <v>45</v>
      </c>
      <c r="E432" s="16">
        <f t="shared" si="51"/>
        <v>8.2901554404145074E-3</v>
      </c>
      <c r="F432" s="16">
        <f t="shared" si="52"/>
        <v>8.6256469235192635E-3</v>
      </c>
      <c r="G432" s="16">
        <f t="shared" si="54"/>
        <v>-6.25E-2</v>
      </c>
      <c r="H432" s="16">
        <f t="shared" si="53"/>
        <v>-5.1813471502590671E-4</v>
      </c>
    </row>
    <row r="433" spans="1:8" x14ac:dyDescent="0.2">
      <c r="A433" s="13"/>
      <c r="B433" s="14" t="s">
        <v>409</v>
      </c>
      <c r="C433" s="15">
        <v>7</v>
      </c>
      <c r="D433" s="15">
        <v>4</v>
      </c>
      <c r="E433" s="16">
        <f t="shared" si="51"/>
        <v>1.2089810017271157E-3</v>
      </c>
      <c r="F433" s="16">
        <f t="shared" si="52"/>
        <v>7.667241709794901E-4</v>
      </c>
      <c r="G433" s="16">
        <f t="shared" si="54"/>
        <v>-0.42857142857142855</v>
      </c>
      <c r="H433" s="16">
        <f t="shared" si="53"/>
        <v>-5.1813471502590671E-4</v>
      </c>
    </row>
    <row r="434" spans="1:8" ht="25.5" x14ac:dyDescent="0.2">
      <c r="A434" s="13"/>
      <c r="B434" s="14" t="s">
        <v>410</v>
      </c>
      <c r="C434" s="15">
        <v>7</v>
      </c>
      <c r="D434" s="15">
        <v>10</v>
      </c>
      <c r="E434" s="16">
        <f t="shared" si="51"/>
        <v>1.2089810017271157E-3</v>
      </c>
      <c r="F434" s="16">
        <f t="shared" si="52"/>
        <v>1.9168104274487254E-3</v>
      </c>
      <c r="G434" s="16">
        <f t="shared" si="54"/>
        <v>0.42857142857142855</v>
      </c>
      <c r="H434" s="16">
        <f t="shared" si="53"/>
        <v>5.1813471502590671E-4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1</v>
      </c>
      <c r="D436" s="15">
        <v>1</v>
      </c>
      <c r="E436" s="16">
        <f t="shared" si="51"/>
        <v>1.7271157167530224E-4</v>
      </c>
      <c r="F436" s="16">
        <f t="shared" si="52"/>
        <v>1.9168104274487253E-4</v>
      </c>
      <c r="G436" s="16">
        <f t="shared" si="54"/>
        <v>0</v>
      </c>
      <c r="H436" s="16">
        <f t="shared" si="53"/>
        <v>0</v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1</v>
      </c>
      <c r="E437" s="16" t="str">
        <f t="shared" si="51"/>
        <v/>
      </c>
      <c r="F437" s="16">
        <f t="shared" si="52"/>
        <v>1.9168104274487253E-4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1</v>
      </c>
      <c r="E438" s="16" t="str">
        <f t="shared" si="51"/>
        <v/>
      </c>
      <c r="F438" s="16">
        <f t="shared" si="52"/>
        <v>1.9168104274487253E-4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3</v>
      </c>
      <c r="E439" s="16" t="str">
        <f t="shared" si="51"/>
        <v/>
      </c>
      <c r="F439" s="16">
        <f t="shared" si="52"/>
        <v>5.750431282346176E-4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1</v>
      </c>
      <c r="D440" s="15">
        <v>0</v>
      </c>
      <c r="E440" s="16">
        <f t="shared" si="51"/>
        <v>1.7271157167530224E-4</v>
      </c>
      <c r="F440" s="16" t="str">
        <f t="shared" si="52"/>
        <v/>
      </c>
      <c r="G440" s="16">
        <f t="shared" si="54"/>
        <v>-1</v>
      </c>
      <c r="H440" s="16">
        <f t="shared" si="53"/>
        <v>-1.7271157167530224E-4</v>
      </c>
    </row>
    <row r="441" spans="1:8" x14ac:dyDescent="0.2">
      <c r="A441" s="13"/>
      <c r="B441" s="14" t="s">
        <v>417</v>
      </c>
      <c r="C441" s="15">
        <v>15</v>
      </c>
      <c r="D441" s="15">
        <v>0</v>
      </c>
      <c r="E441" s="16">
        <f t="shared" si="51"/>
        <v>2.5906735751295338E-3</v>
      </c>
      <c r="F441" s="16" t="str">
        <f t="shared" si="52"/>
        <v/>
      </c>
      <c r="G441" s="16">
        <f t="shared" si="54"/>
        <v>-1</v>
      </c>
      <c r="H441" s="16">
        <f t="shared" si="53"/>
        <v>-2.5906735751295338E-3</v>
      </c>
    </row>
    <row r="442" spans="1:8" x14ac:dyDescent="0.2">
      <c r="A442" s="13"/>
      <c r="B442" s="14" t="s">
        <v>418</v>
      </c>
      <c r="C442" s="15">
        <v>17</v>
      </c>
      <c r="D442" s="15">
        <v>133</v>
      </c>
      <c r="E442" s="16">
        <f t="shared" si="51"/>
        <v>2.9360967184801382E-3</v>
      </c>
      <c r="F442" s="16">
        <f t="shared" si="52"/>
        <v>2.5493578685068047E-2</v>
      </c>
      <c r="G442" s="16">
        <f t="shared" si="54"/>
        <v>6.8235294117647056</v>
      </c>
      <c r="H442" s="16">
        <f t="shared" si="53"/>
        <v>2.003454231433506E-2</v>
      </c>
    </row>
    <row r="443" spans="1:8" x14ac:dyDescent="0.2">
      <c r="A443" s="13"/>
      <c r="B443" s="14" t="s">
        <v>419</v>
      </c>
      <c r="C443" s="15">
        <v>39</v>
      </c>
      <c r="D443" s="15">
        <v>78</v>
      </c>
      <c r="E443" s="16">
        <f t="shared" si="51"/>
        <v>6.7357512953367879E-3</v>
      </c>
      <c r="F443" s="16">
        <f t="shared" si="52"/>
        <v>1.4951121334100058E-2</v>
      </c>
      <c r="G443" s="16">
        <f t="shared" si="54"/>
        <v>1</v>
      </c>
      <c r="H443" s="16">
        <f t="shared" si="53"/>
        <v>6.7357512953367879E-3</v>
      </c>
    </row>
    <row r="444" spans="1:8" x14ac:dyDescent="0.2">
      <c r="A444" s="13"/>
      <c r="B444" s="14" t="s">
        <v>420</v>
      </c>
      <c r="C444" s="15">
        <v>0</v>
      </c>
      <c r="D444" s="15">
        <v>2</v>
      </c>
      <c r="E444" s="16" t="str">
        <f t="shared" si="51"/>
        <v/>
      </c>
      <c r="F444" s="16">
        <f t="shared" si="52"/>
        <v>3.8336208548974505E-4</v>
      </c>
      <c r="G444" s="16">
        <f t="shared" si="54"/>
        <v>1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63</v>
      </c>
      <c r="D445" s="15">
        <v>81</v>
      </c>
      <c r="E445" s="16">
        <f t="shared" si="51"/>
        <v>1.0880829015544042E-2</v>
      </c>
      <c r="F445" s="16">
        <f t="shared" si="52"/>
        <v>1.5526164462334674E-2</v>
      </c>
      <c r="G445" s="16">
        <f t="shared" si="54"/>
        <v>0.2857142857142857</v>
      </c>
      <c r="H445" s="16">
        <f t="shared" si="53"/>
        <v>3.1088082901554403E-3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13</v>
      </c>
      <c r="E448" s="16" t="str">
        <f t="shared" si="51"/>
        <v/>
      </c>
      <c r="F448" s="16">
        <f t="shared" si="52"/>
        <v>2.4918535556833431E-3</v>
      </c>
      <c r="G448" s="16">
        <f t="shared" si="54"/>
        <v>1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2</v>
      </c>
      <c r="D450" s="15">
        <v>4</v>
      </c>
      <c r="E450" s="16">
        <f t="shared" si="51"/>
        <v>3.4542314335060447E-4</v>
      </c>
      <c r="F450" s="16">
        <f t="shared" si="52"/>
        <v>7.667241709794901E-4</v>
      </c>
      <c r="G450" s="16">
        <f t="shared" si="54"/>
        <v>1</v>
      </c>
      <c r="H450" s="16">
        <f t="shared" si="53"/>
        <v>3.4542314335060447E-4</v>
      </c>
    </row>
    <row r="451" spans="1:8" x14ac:dyDescent="0.2">
      <c r="A451" s="13"/>
      <c r="B451" s="14" t="s">
        <v>427</v>
      </c>
      <c r="C451" s="15">
        <v>2</v>
      </c>
      <c r="D451" s="15">
        <v>0</v>
      </c>
      <c r="E451" s="16">
        <f t="shared" si="51"/>
        <v>3.4542314335060447E-4</v>
      </c>
      <c r="F451" s="16" t="str">
        <f t="shared" si="52"/>
        <v/>
      </c>
      <c r="G451" s="16">
        <f t="shared" si="54"/>
        <v>-1</v>
      </c>
      <c r="H451" s="16">
        <f t="shared" si="53"/>
        <v>-3.4542314335060447E-4</v>
      </c>
    </row>
    <row r="452" spans="1:8" x14ac:dyDescent="0.2">
      <c r="A452" s="13"/>
      <c r="B452" s="14" t="s">
        <v>428</v>
      </c>
      <c r="C452" s="15">
        <v>3</v>
      </c>
      <c r="D452" s="15">
        <v>0</v>
      </c>
      <c r="E452" s="16">
        <f t="shared" si="51"/>
        <v>5.1813471502590671E-4</v>
      </c>
      <c r="F452" s="16" t="str">
        <f t="shared" si="52"/>
        <v/>
      </c>
      <c r="G452" s="16">
        <f t="shared" si="54"/>
        <v>-1</v>
      </c>
      <c r="H452" s="16">
        <f t="shared" si="53"/>
        <v>-5.1813471502590671E-4</v>
      </c>
    </row>
    <row r="453" spans="1:8" x14ac:dyDescent="0.2">
      <c r="A453" s="13"/>
      <c r="B453" s="14" t="s">
        <v>429</v>
      </c>
      <c r="C453" s="15">
        <v>0</v>
      </c>
      <c r="D453" s="15">
        <v>1</v>
      </c>
      <c r="E453" s="16" t="str">
        <f t="shared" si="51"/>
        <v/>
      </c>
      <c r="F453" s="16">
        <f t="shared" si="52"/>
        <v>1.9168104274487253E-4</v>
      </c>
      <c r="G453" s="16">
        <f t="shared" si="54"/>
        <v>1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4</v>
      </c>
      <c r="D455" s="15">
        <v>4</v>
      </c>
      <c r="E455" s="16">
        <f t="shared" si="51"/>
        <v>6.9084628670120895E-4</v>
      </c>
      <c r="F455" s="16">
        <f t="shared" si="52"/>
        <v>7.667241709794901E-4</v>
      </c>
      <c r="G455" s="16">
        <f t="shared" si="54"/>
        <v>0</v>
      </c>
      <c r="H455" s="16">
        <f t="shared" si="53"/>
        <v>0</v>
      </c>
    </row>
    <row r="456" spans="1:8" x14ac:dyDescent="0.2">
      <c r="A456" s="13"/>
      <c r="B456" s="14" t="s">
        <v>432</v>
      </c>
      <c r="C456" s="15">
        <v>23</v>
      </c>
      <c r="D456" s="15">
        <v>3</v>
      </c>
      <c r="E456" s="16">
        <f t="shared" si="51"/>
        <v>3.9723661485319512E-3</v>
      </c>
      <c r="F456" s="16">
        <f t="shared" si="52"/>
        <v>5.750431282346176E-4</v>
      </c>
      <c r="G456" s="16">
        <f t="shared" si="54"/>
        <v>-0.86956521739130432</v>
      </c>
      <c r="H456" s="16">
        <f t="shared" si="53"/>
        <v>-3.4542314335060443E-3</v>
      </c>
    </row>
    <row r="457" spans="1:8" x14ac:dyDescent="0.2">
      <c r="A457" s="13"/>
      <c r="B457" s="14" t="s">
        <v>433</v>
      </c>
      <c r="C457" s="15">
        <v>8</v>
      </c>
      <c r="D457" s="15">
        <v>2</v>
      </c>
      <c r="E457" s="16">
        <f t="shared" si="51"/>
        <v>1.3816925734024179E-3</v>
      </c>
      <c r="F457" s="16">
        <f t="shared" si="52"/>
        <v>3.8336208548974505E-4</v>
      </c>
      <c r="G457" s="16">
        <f t="shared" si="54"/>
        <v>-0.75</v>
      </c>
      <c r="H457" s="16">
        <f t="shared" si="53"/>
        <v>-1.0362694300518134E-3</v>
      </c>
    </row>
    <row r="458" spans="1:8" ht="25.5" x14ac:dyDescent="0.2">
      <c r="A458" s="13"/>
      <c r="B458" s="14" t="s">
        <v>434</v>
      </c>
      <c r="C458" s="15">
        <v>9</v>
      </c>
      <c r="D458" s="15">
        <v>1</v>
      </c>
      <c r="E458" s="16">
        <f t="shared" si="51"/>
        <v>1.5544041450777201E-3</v>
      </c>
      <c r="F458" s="16">
        <f t="shared" si="52"/>
        <v>1.9168104274487253E-4</v>
      </c>
      <c r="G458" s="16">
        <f t="shared" si="54"/>
        <v>-0.88888888888888884</v>
      </c>
      <c r="H458" s="16">
        <f t="shared" si="53"/>
        <v>-1.3816925734024179E-3</v>
      </c>
    </row>
    <row r="459" spans="1:8" ht="25.5" x14ac:dyDescent="0.2">
      <c r="A459" s="13"/>
      <c r="B459" s="14" t="s">
        <v>435</v>
      </c>
      <c r="C459" s="15">
        <v>400</v>
      </c>
      <c r="D459" s="15">
        <v>18</v>
      </c>
      <c r="E459" s="16">
        <f t="shared" si="51"/>
        <v>6.9084628670120898E-2</v>
      </c>
      <c r="F459" s="16">
        <f t="shared" si="52"/>
        <v>3.4502587694077054E-3</v>
      </c>
      <c r="G459" s="16">
        <f t="shared" si="54"/>
        <v>-0.95499999999999996</v>
      </c>
      <c r="H459" s="16">
        <f t="shared" si="53"/>
        <v>-6.5975820379965452E-2</v>
      </c>
    </row>
    <row r="460" spans="1:8" ht="25.5" x14ac:dyDescent="0.2">
      <c r="A460" s="13"/>
      <c r="B460" s="14" t="s">
        <v>436</v>
      </c>
      <c r="C460" s="15">
        <v>2</v>
      </c>
      <c r="D460" s="15">
        <v>0</v>
      </c>
      <c r="E460" s="16">
        <f t="shared" si="51"/>
        <v>3.4542314335060447E-4</v>
      </c>
      <c r="F460" s="16" t="str">
        <f t="shared" si="52"/>
        <v/>
      </c>
      <c r="G460" s="16">
        <f t="shared" si="54"/>
        <v>-1</v>
      </c>
      <c r="H460" s="16">
        <f t="shared" si="53"/>
        <v>-3.4542314335060447E-4</v>
      </c>
    </row>
    <row r="461" spans="1:8" x14ac:dyDescent="0.2">
      <c r="A461" s="13"/>
      <c r="B461" s="14" t="s">
        <v>437</v>
      </c>
      <c r="C461" s="15">
        <v>8</v>
      </c>
      <c r="D461" s="15">
        <v>2</v>
      </c>
      <c r="E461" s="16">
        <f t="shared" si="51"/>
        <v>1.3816925734024179E-3</v>
      </c>
      <c r="F461" s="16">
        <f t="shared" si="52"/>
        <v>3.8336208548974505E-4</v>
      </c>
      <c r="G461" s="16">
        <f t="shared" si="54"/>
        <v>-0.75</v>
      </c>
      <c r="H461" s="16">
        <f t="shared" si="53"/>
        <v>-1.0362694300518134E-3</v>
      </c>
    </row>
    <row r="462" spans="1:8" ht="25.5" x14ac:dyDescent="0.2">
      <c r="A462" s="13"/>
      <c r="B462" s="14" t="s">
        <v>438</v>
      </c>
      <c r="C462" s="15">
        <v>0</v>
      </c>
      <c r="D462" s="15">
        <v>1</v>
      </c>
      <c r="E462" s="16" t="str">
        <f t="shared" si="51"/>
        <v/>
      </c>
      <c r="F462" s="16">
        <f t="shared" si="52"/>
        <v>1.9168104274487253E-4</v>
      </c>
      <c r="G462" s="16">
        <f t="shared" si="54"/>
        <v>1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3</v>
      </c>
      <c r="D463" s="15">
        <v>12</v>
      </c>
      <c r="E463" s="16">
        <f t="shared" si="51"/>
        <v>5.1813471502590671E-4</v>
      </c>
      <c r="F463" s="16">
        <f t="shared" si="52"/>
        <v>2.3001725129384704E-3</v>
      </c>
      <c r="G463" s="16">
        <f t="shared" si="54"/>
        <v>3</v>
      </c>
      <c r="H463" s="16">
        <f t="shared" si="53"/>
        <v>1.5544041450777201E-3</v>
      </c>
    </row>
    <row r="464" spans="1:8" x14ac:dyDescent="0.2">
      <c r="A464" s="13"/>
      <c r="B464" s="14" t="s">
        <v>440</v>
      </c>
      <c r="C464" s="15">
        <v>0</v>
      </c>
      <c r="D464" s="15">
        <v>2</v>
      </c>
      <c r="E464" s="16" t="str">
        <f t="shared" si="51"/>
        <v/>
      </c>
      <c r="F464" s="16">
        <f t="shared" si="52"/>
        <v>3.8336208548974505E-4</v>
      </c>
      <c r="G464" s="16">
        <f t="shared" si="54"/>
        <v>1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24</v>
      </c>
      <c r="D465" s="15">
        <v>5</v>
      </c>
      <c r="E465" s="16">
        <f t="shared" si="51"/>
        <v>4.1450777202072537E-3</v>
      </c>
      <c r="F465" s="16">
        <f t="shared" si="52"/>
        <v>9.5840521372436271E-4</v>
      </c>
      <c r="G465" s="16">
        <f t="shared" si="54"/>
        <v>-0.79166666666666663</v>
      </c>
      <c r="H465" s="16">
        <f t="shared" si="53"/>
        <v>-3.2815198618307423E-3</v>
      </c>
    </row>
    <row r="466" spans="1:8" x14ac:dyDescent="0.2">
      <c r="A466" s="13"/>
      <c r="B466" s="14" t="s">
        <v>442</v>
      </c>
      <c r="C466" s="15">
        <v>3</v>
      </c>
      <c r="D466" s="15">
        <v>9</v>
      </c>
      <c r="E466" s="16">
        <f t="shared" si="51"/>
        <v>5.1813471502590671E-4</v>
      </c>
      <c r="F466" s="16">
        <f t="shared" si="52"/>
        <v>1.7251293847038527E-3</v>
      </c>
      <c r="G466" s="16">
        <f t="shared" si="54"/>
        <v>2</v>
      </c>
      <c r="H466" s="16">
        <f t="shared" si="53"/>
        <v>1.0362694300518134E-3</v>
      </c>
    </row>
    <row r="467" spans="1:8" x14ac:dyDescent="0.2">
      <c r="A467" s="13"/>
      <c r="B467" s="14" t="s">
        <v>443</v>
      </c>
      <c r="C467" s="15">
        <v>1</v>
      </c>
      <c r="D467" s="15">
        <v>4</v>
      </c>
      <c r="E467" s="16">
        <f t="shared" si="51"/>
        <v>1.7271157167530224E-4</v>
      </c>
      <c r="F467" s="16">
        <f t="shared" si="52"/>
        <v>7.667241709794901E-4</v>
      </c>
      <c r="G467" s="16">
        <f t="shared" si="54"/>
        <v>3</v>
      </c>
      <c r="H467" s="16">
        <f t="shared" si="53"/>
        <v>5.1813471502590671E-4</v>
      </c>
    </row>
    <row r="468" spans="1:8" x14ac:dyDescent="0.2">
      <c r="A468" s="13"/>
      <c r="B468" s="14" t="s">
        <v>444</v>
      </c>
      <c r="C468" s="15">
        <v>2</v>
      </c>
      <c r="D468" s="15">
        <v>0</v>
      </c>
      <c r="E468" s="16">
        <f t="shared" si="51"/>
        <v>3.4542314335060447E-4</v>
      </c>
      <c r="F468" s="16" t="str">
        <f t="shared" si="52"/>
        <v/>
      </c>
      <c r="G468" s="16">
        <f t="shared" si="54"/>
        <v>-1</v>
      </c>
      <c r="H468" s="16">
        <f t="shared" si="53"/>
        <v>-3.4542314335060447E-4</v>
      </c>
    </row>
    <row r="469" spans="1:8" x14ac:dyDescent="0.2">
      <c r="A469" s="13"/>
      <c r="B469" s="14" t="s">
        <v>445</v>
      </c>
      <c r="C469" s="15">
        <v>5</v>
      </c>
      <c r="D469" s="15">
        <v>16</v>
      </c>
      <c r="E469" s="16">
        <f t="shared" si="51"/>
        <v>8.6355785837651119E-4</v>
      </c>
      <c r="F469" s="16">
        <f t="shared" si="52"/>
        <v>3.0668966839179604E-3</v>
      </c>
      <c r="G469" s="16">
        <f t="shared" si="54"/>
        <v>2.2000000000000002</v>
      </c>
      <c r="H469" s="16">
        <f t="shared" si="53"/>
        <v>1.8998272884283248E-3</v>
      </c>
    </row>
    <row r="470" spans="1:8" x14ac:dyDescent="0.2">
      <c r="A470" s="13"/>
      <c r="B470" s="14" t="s">
        <v>446</v>
      </c>
      <c r="C470" s="15">
        <v>1</v>
      </c>
      <c r="D470" s="15">
        <v>0</v>
      </c>
      <c r="E470" s="16">
        <f t="shared" si="51"/>
        <v>1.7271157167530224E-4</v>
      </c>
      <c r="F470" s="16" t="str">
        <f t="shared" si="52"/>
        <v/>
      </c>
      <c r="G470" s="16">
        <f t="shared" si="54"/>
        <v>-1</v>
      </c>
      <c r="H470" s="16">
        <f t="shared" si="53"/>
        <v>-1.7271157167530224E-4</v>
      </c>
    </row>
    <row r="471" spans="1:8" x14ac:dyDescent="0.2">
      <c r="A471" s="13"/>
      <c r="B471" s="14" t="s">
        <v>447</v>
      </c>
      <c r="C471" s="15">
        <v>29</v>
      </c>
      <c r="D471" s="15">
        <v>68</v>
      </c>
      <c r="E471" s="16">
        <f t="shared" si="51"/>
        <v>5.0086355785837651E-3</v>
      </c>
      <c r="F471" s="16">
        <f t="shared" si="52"/>
        <v>1.3034310906651332E-2</v>
      </c>
      <c r="G471" s="16">
        <f t="shared" si="54"/>
        <v>1.3448275862068966</v>
      </c>
      <c r="H471" s="16">
        <f t="shared" si="53"/>
        <v>6.7357512953367879E-3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1</v>
      </c>
      <c r="D474" s="15">
        <v>0</v>
      </c>
      <c r="E474" s="16">
        <f t="shared" si="51"/>
        <v>1.7271157167530224E-4</v>
      </c>
      <c r="F474" s="16" t="str">
        <f t="shared" si="52"/>
        <v/>
      </c>
      <c r="G474" s="16">
        <f t="shared" si="54"/>
        <v>-1</v>
      </c>
      <c r="H474" s="16">
        <f t="shared" si="53"/>
        <v>-1.7271157167530224E-4</v>
      </c>
    </row>
    <row r="475" spans="1:8" x14ac:dyDescent="0.2">
      <c r="A475" s="13"/>
      <c r="B475" s="14" t="s">
        <v>451</v>
      </c>
      <c r="C475" s="15">
        <v>0</v>
      </c>
      <c r="D475" s="15">
        <v>2</v>
      </c>
      <c r="E475" s="16" t="str">
        <f t="shared" si="51"/>
        <v/>
      </c>
      <c r="F475" s="16">
        <f t="shared" si="52"/>
        <v>3.8336208548974505E-4</v>
      </c>
      <c r="G475" s="16">
        <f t="shared" si="54"/>
        <v>1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1</v>
      </c>
      <c r="D476" s="15">
        <v>2</v>
      </c>
      <c r="E476" s="16">
        <f t="shared" si="51"/>
        <v>1.7271157167530224E-4</v>
      </c>
      <c r="F476" s="16">
        <f t="shared" si="52"/>
        <v>3.8336208548974505E-4</v>
      </c>
      <c r="G476" s="16">
        <f t="shared" si="54"/>
        <v>1</v>
      </c>
      <c r="H476" s="16">
        <f t="shared" si="53"/>
        <v>1.7271157167530224E-4</v>
      </c>
    </row>
    <row r="477" spans="1:8" x14ac:dyDescent="0.2">
      <c r="A477" s="13"/>
      <c r="B477" s="14" t="s">
        <v>453</v>
      </c>
      <c r="C477" s="15">
        <v>1</v>
      </c>
      <c r="D477" s="15">
        <v>0</v>
      </c>
      <c r="E477" s="16">
        <f t="shared" ref="E477:E540" si="55">+IF(C477=0,"",C477/C$349)</f>
        <v>1.7271157167530224E-4</v>
      </c>
      <c r="F477" s="16" t="str">
        <f t="shared" ref="F477:F540" si="56">+IF(D477=0,"",D477/D$349)</f>
        <v/>
      </c>
      <c r="G477" s="16">
        <f t="shared" si="54"/>
        <v>-1</v>
      </c>
      <c r="H477" s="16">
        <f t="shared" ref="H477:H540" si="57">+IF(OR(AND(E477=""),(G477="")),"",E477*G477)</f>
        <v>-1.7271157167530224E-4</v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22</v>
      </c>
      <c r="D479" s="15">
        <v>15</v>
      </c>
      <c r="E479" s="16">
        <f t="shared" si="55"/>
        <v>3.7996545768566492E-3</v>
      </c>
      <c r="F479" s="16">
        <f t="shared" si="56"/>
        <v>2.8752156411730881E-3</v>
      </c>
      <c r="G479" s="16">
        <f t="shared" si="58"/>
        <v>-0.31818181818181818</v>
      </c>
      <c r="H479" s="16">
        <f t="shared" si="57"/>
        <v>-1.2089810017271157E-3</v>
      </c>
    </row>
    <row r="480" spans="1:8" ht="25.5" x14ac:dyDescent="0.2">
      <c r="A480" s="13"/>
      <c r="B480" s="14" t="s">
        <v>456</v>
      </c>
      <c r="C480" s="15">
        <v>5</v>
      </c>
      <c r="D480" s="15">
        <v>1</v>
      </c>
      <c r="E480" s="16">
        <f t="shared" si="55"/>
        <v>8.6355785837651119E-4</v>
      </c>
      <c r="F480" s="16">
        <f t="shared" si="56"/>
        <v>1.9168104274487253E-4</v>
      </c>
      <c r="G480" s="16">
        <f t="shared" si="58"/>
        <v>-0.8</v>
      </c>
      <c r="H480" s="16">
        <f t="shared" si="57"/>
        <v>-6.9084628670120895E-4</v>
      </c>
    </row>
    <row r="481" spans="1:8" x14ac:dyDescent="0.2">
      <c r="A481" s="13"/>
      <c r="B481" s="14" t="s">
        <v>457</v>
      </c>
      <c r="C481" s="15">
        <v>1</v>
      </c>
      <c r="D481" s="15">
        <v>0</v>
      </c>
      <c r="E481" s="16">
        <f t="shared" si="55"/>
        <v>1.7271157167530224E-4</v>
      </c>
      <c r="F481" s="16" t="str">
        <f t="shared" si="56"/>
        <v/>
      </c>
      <c r="G481" s="16">
        <f t="shared" si="58"/>
        <v>-1</v>
      </c>
      <c r="H481" s="16">
        <f t="shared" si="57"/>
        <v>-1.7271157167530224E-4</v>
      </c>
    </row>
    <row r="482" spans="1:8" x14ac:dyDescent="0.2">
      <c r="A482" s="13"/>
      <c r="B482" s="14" t="s">
        <v>458</v>
      </c>
      <c r="C482" s="15">
        <v>1</v>
      </c>
      <c r="D482" s="15">
        <v>0</v>
      </c>
      <c r="E482" s="16">
        <f t="shared" si="55"/>
        <v>1.7271157167530224E-4</v>
      </c>
      <c r="F482" s="16" t="str">
        <f t="shared" si="56"/>
        <v/>
      </c>
      <c r="G482" s="16">
        <f t="shared" si="58"/>
        <v>-1</v>
      </c>
      <c r="H482" s="16">
        <f t="shared" si="57"/>
        <v>-1.7271157167530224E-4</v>
      </c>
    </row>
    <row r="483" spans="1:8" x14ac:dyDescent="0.2">
      <c r="A483" s="13"/>
      <c r="B483" s="14" t="s">
        <v>459</v>
      </c>
      <c r="C483" s="15">
        <v>2</v>
      </c>
      <c r="D483" s="15">
        <v>2</v>
      </c>
      <c r="E483" s="16">
        <f t="shared" si="55"/>
        <v>3.4542314335060447E-4</v>
      </c>
      <c r="F483" s="16">
        <f t="shared" si="56"/>
        <v>3.8336208548974505E-4</v>
      </c>
      <c r="G483" s="16">
        <f t="shared" si="58"/>
        <v>0</v>
      </c>
      <c r="H483" s="16">
        <f t="shared" si="57"/>
        <v>0</v>
      </c>
    </row>
    <row r="484" spans="1:8" x14ac:dyDescent="0.2">
      <c r="A484" s="13"/>
      <c r="B484" s="14" t="s">
        <v>460</v>
      </c>
      <c r="C484" s="15">
        <v>36</v>
      </c>
      <c r="D484" s="15">
        <v>18</v>
      </c>
      <c r="E484" s="16">
        <f t="shared" si="55"/>
        <v>6.2176165803108805E-3</v>
      </c>
      <c r="F484" s="16">
        <f t="shared" si="56"/>
        <v>3.4502587694077054E-3</v>
      </c>
      <c r="G484" s="16">
        <f t="shared" si="58"/>
        <v>-0.5</v>
      </c>
      <c r="H484" s="16">
        <f t="shared" si="57"/>
        <v>-3.1088082901554403E-3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18</v>
      </c>
      <c r="D486" s="15">
        <v>1</v>
      </c>
      <c r="E486" s="16">
        <f t="shared" si="55"/>
        <v>3.1088082901554403E-3</v>
      </c>
      <c r="F486" s="16">
        <f t="shared" si="56"/>
        <v>1.9168104274487253E-4</v>
      </c>
      <c r="G486" s="16">
        <f t="shared" si="58"/>
        <v>-0.94444444444444442</v>
      </c>
      <c r="H486" s="16">
        <f t="shared" si="57"/>
        <v>-2.9360967184801378E-3</v>
      </c>
    </row>
    <row r="487" spans="1:8" x14ac:dyDescent="0.2">
      <c r="A487" s="13"/>
      <c r="B487" s="14" t="s">
        <v>463</v>
      </c>
      <c r="C487" s="15">
        <v>3</v>
      </c>
      <c r="D487" s="15">
        <v>0</v>
      </c>
      <c r="E487" s="16">
        <f t="shared" si="55"/>
        <v>5.1813471502590671E-4</v>
      </c>
      <c r="F487" s="16" t="str">
        <f t="shared" si="56"/>
        <v/>
      </c>
      <c r="G487" s="16">
        <f t="shared" si="58"/>
        <v>-1</v>
      </c>
      <c r="H487" s="16">
        <f t="shared" si="57"/>
        <v>-5.1813471502590671E-4</v>
      </c>
    </row>
    <row r="488" spans="1:8" x14ac:dyDescent="0.2">
      <c r="A488" s="13"/>
      <c r="B488" s="14" t="s">
        <v>464</v>
      </c>
      <c r="C488" s="15">
        <v>0</v>
      </c>
      <c r="D488" s="15">
        <v>1</v>
      </c>
      <c r="E488" s="16" t="str">
        <f t="shared" si="55"/>
        <v/>
      </c>
      <c r="F488" s="16">
        <f t="shared" si="56"/>
        <v>1.9168104274487253E-4</v>
      </c>
      <c r="G488" s="16">
        <f t="shared" si="58"/>
        <v>1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32</v>
      </c>
      <c r="D489" s="15">
        <v>9</v>
      </c>
      <c r="E489" s="16">
        <f t="shared" si="55"/>
        <v>5.5267702936096716E-3</v>
      </c>
      <c r="F489" s="16">
        <f t="shared" si="56"/>
        <v>1.7251293847038527E-3</v>
      </c>
      <c r="G489" s="16">
        <f t="shared" si="58"/>
        <v>-0.71875</v>
      </c>
      <c r="H489" s="16">
        <f t="shared" si="57"/>
        <v>-3.9723661485319512E-3</v>
      </c>
    </row>
    <row r="490" spans="1:8" x14ac:dyDescent="0.2">
      <c r="A490" s="13"/>
      <c r="B490" s="14" t="s">
        <v>466</v>
      </c>
      <c r="C490" s="15">
        <v>53</v>
      </c>
      <c r="D490" s="15">
        <v>23</v>
      </c>
      <c r="E490" s="16">
        <f t="shared" si="55"/>
        <v>9.1537132987910188E-3</v>
      </c>
      <c r="F490" s="16">
        <f t="shared" si="56"/>
        <v>4.4086639831320681E-3</v>
      </c>
      <c r="G490" s="16">
        <f t="shared" si="58"/>
        <v>-0.56603773584905659</v>
      </c>
      <c r="H490" s="16">
        <f t="shared" si="57"/>
        <v>-5.1813471502590667E-3</v>
      </c>
    </row>
    <row r="491" spans="1:8" x14ac:dyDescent="0.2">
      <c r="A491" s="13"/>
      <c r="B491" s="14" t="s">
        <v>467</v>
      </c>
      <c r="C491" s="15">
        <v>1</v>
      </c>
      <c r="D491" s="15">
        <v>1</v>
      </c>
      <c r="E491" s="16">
        <f t="shared" si="55"/>
        <v>1.7271157167530224E-4</v>
      </c>
      <c r="F491" s="16">
        <f t="shared" si="56"/>
        <v>1.9168104274487253E-4</v>
      </c>
      <c r="G491" s="16">
        <f t="shared" si="58"/>
        <v>0</v>
      </c>
      <c r="H491" s="16">
        <f t="shared" si="57"/>
        <v>0</v>
      </c>
    </row>
    <row r="492" spans="1:8" ht="25.5" x14ac:dyDescent="0.2">
      <c r="A492" s="13"/>
      <c r="B492" s="14" t="s">
        <v>468</v>
      </c>
      <c r="C492" s="15">
        <v>1</v>
      </c>
      <c r="D492" s="15">
        <v>0</v>
      </c>
      <c r="E492" s="16">
        <f t="shared" si="55"/>
        <v>1.7271157167530224E-4</v>
      </c>
      <c r="F492" s="16" t="str">
        <f t="shared" si="56"/>
        <v/>
      </c>
      <c r="G492" s="16">
        <f t="shared" si="58"/>
        <v>-1</v>
      </c>
      <c r="H492" s="16">
        <f t="shared" si="57"/>
        <v>-1.7271157167530224E-4</v>
      </c>
    </row>
    <row r="493" spans="1:8" x14ac:dyDescent="0.2">
      <c r="A493" s="13"/>
      <c r="B493" s="14" t="s">
        <v>469</v>
      </c>
      <c r="C493" s="15">
        <v>2</v>
      </c>
      <c r="D493" s="15">
        <v>0</v>
      </c>
      <c r="E493" s="16">
        <f t="shared" si="55"/>
        <v>3.4542314335060447E-4</v>
      </c>
      <c r="F493" s="16" t="str">
        <f t="shared" si="56"/>
        <v/>
      </c>
      <c r="G493" s="16">
        <f t="shared" si="58"/>
        <v>-1</v>
      </c>
      <c r="H493" s="16">
        <f t="shared" si="57"/>
        <v>-3.4542314335060447E-4</v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5</v>
      </c>
      <c r="E495" s="16" t="str">
        <f t="shared" si="55"/>
        <v/>
      </c>
      <c r="F495" s="16">
        <f t="shared" si="56"/>
        <v>9.5840521372436271E-4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4</v>
      </c>
      <c r="D497" s="15">
        <v>2</v>
      </c>
      <c r="E497" s="16">
        <f t="shared" si="55"/>
        <v>6.9084628670120895E-4</v>
      </c>
      <c r="F497" s="16">
        <f t="shared" si="56"/>
        <v>3.8336208548974505E-4</v>
      </c>
      <c r="G497" s="16">
        <f t="shared" si="58"/>
        <v>-0.5</v>
      </c>
      <c r="H497" s="16">
        <f t="shared" si="57"/>
        <v>-3.4542314335060447E-4</v>
      </c>
    </row>
    <row r="498" spans="1:8" ht="25.5" x14ac:dyDescent="0.2">
      <c r="A498" s="13"/>
      <c r="B498" s="14" t="s">
        <v>474</v>
      </c>
      <c r="C498" s="15">
        <v>0</v>
      </c>
      <c r="D498" s="15">
        <v>1</v>
      </c>
      <c r="E498" s="16" t="str">
        <f t="shared" si="55"/>
        <v/>
      </c>
      <c r="F498" s="16">
        <f t="shared" si="56"/>
        <v>1.9168104274487253E-4</v>
      </c>
      <c r="G498" s="16">
        <f t="shared" si="58"/>
        <v>1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5</v>
      </c>
      <c r="D500" s="15">
        <v>31</v>
      </c>
      <c r="E500" s="16">
        <f t="shared" si="55"/>
        <v>8.6355785837651119E-4</v>
      </c>
      <c r="F500" s="16">
        <f t="shared" si="56"/>
        <v>5.9421123250910481E-3</v>
      </c>
      <c r="G500" s="16">
        <f t="shared" si="58"/>
        <v>5.2</v>
      </c>
      <c r="H500" s="16">
        <f t="shared" si="57"/>
        <v>4.4905008635578586E-3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1</v>
      </c>
      <c r="E504" s="16" t="str">
        <f t="shared" si="55"/>
        <v/>
      </c>
      <c r="F504" s="16">
        <f t="shared" si="56"/>
        <v>1.9168104274487253E-4</v>
      </c>
      <c r="G504" s="16">
        <f t="shared" si="58"/>
        <v>1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3</v>
      </c>
      <c r="D506" s="15">
        <v>0</v>
      </c>
      <c r="E506" s="16">
        <f t="shared" si="55"/>
        <v>5.1813471502590671E-4</v>
      </c>
      <c r="F506" s="16" t="str">
        <f t="shared" si="56"/>
        <v/>
      </c>
      <c r="G506" s="16">
        <f t="shared" si="58"/>
        <v>-1</v>
      </c>
      <c r="H506" s="16">
        <f t="shared" si="57"/>
        <v>-5.1813471502590671E-4</v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8</v>
      </c>
      <c r="D508" s="15">
        <v>3</v>
      </c>
      <c r="E508" s="16">
        <f t="shared" si="55"/>
        <v>1.3816925734024179E-3</v>
      </c>
      <c r="F508" s="16">
        <f t="shared" si="56"/>
        <v>5.750431282346176E-4</v>
      </c>
      <c r="G508" s="16">
        <f t="shared" si="58"/>
        <v>-0.625</v>
      </c>
      <c r="H508" s="16">
        <f t="shared" si="57"/>
        <v>-8.6355785837651119E-4</v>
      </c>
    </row>
    <row r="509" spans="1:8" x14ac:dyDescent="0.2">
      <c r="A509" s="13"/>
      <c r="B509" s="14" t="s">
        <v>485</v>
      </c>
      <c r="C509" s="15">
        <v>1</v>
      </c>
      <c r="D509" s="15">
        <v>0</v>
      </c>
      <c r="E509" s="16">
        <f t="shared" si="55"/>
        <v>1.7271157167530224E-4</v>
      </c>
      <c r="F509" s="16" t="str">
        <f t="shared" si="56"/>
        <v/>
      </c>
      <c r="G509" s="16">
        <f t="shared" si="58"/>
        <v>-1</v>
      </c>
      <c r="H509" s="16">
        <f t="shared" si="57"/>
        <v>-1.7271157167530224E-4</v>
      </c>
    </row>
    <row r="510" spans="1:8" x14ac:dyDescent="0.2">
      <c r="A510" s="13"/>
      <c r="B510" s="14" t="s">
        <v>486</v>
      </c>
      <c r="C510" s="15">
        <v>24</v>
      </c>
      <c r="D510" s="15">
        <v>15</v>
      </c>
      <c r="E510" s="16">
        <f t="shared" si="55"/>
        <v>4.1450777202072537E-3</v>
      </c>
      <c r="F510" s="16">
        <f t="shared" si="56"/>
        <v>2.8752156411730881E-3</v>
      </c>
      <c r="G510" s="16">
        <f t="shared" si="58"/>
        <v>-0.375</v>
      </c>
      <c r="H510" s="16">
        <f t="shared" si="57"/>
        <v>-1.5544041450777201E-3</v>
      </c>
    </row>
    <row r="511" spans="1:8" x14ac:dyDescent="0.2">
      <c r="A511" s="13"/>
      <c r="B511" s="14" t="s">
        <v>487</v>
      </c>
      <c r="C511" s="15">
        <v>12</v>
      </c>
      <c r="D511" s="15">
        <v>14</v>
      </c>
      <c r="E511" s="16">
        <f t="shared" si="55"/>
        <v>2.0725388601036268E-3</v>
      </c>
      <c r="F511" s="16">
        <f t="shared" si="56"/>
        <v>2.6835345984282154E-3</v>
      </c>
      <c r="G511" s="16">
        <f t="shared" si="58"/>
        <v>0.16666666666666666</v>
      </c>
      <c r="H511" s="16">
        <f t="shared" si="57"/>
        <v>3.4542314335060447E-4</v>
      </c>
    </row>
    <row r="512" spans="1:8" ht="38.25" x14ac:dyDescent="0.2">
      <c r="A512" s="13"/>
      <c r="B512" s="14" t="s">
        <v>488</v>
      </c>
      <c r="C512" s="15">
        <v>7</v>
      </c>
      <c r="D512" s="15">
        <v>9</v>
      </c>
      <c r="E512" s="16">
        <f t="shared" si="55"/>
        <v>1.2089810017271157E-3</v>
      </c>
      <c r="F512" s="16">
        <f t="shared" si="56"/>
        <v>1.7251293847038527E-3</v>
      </c>
      <c r="G512" s="16">
        <f t="shared" si="58"/>
        <v>0.2857142857142857</v>
      </c>
      <c r="H512" s="16">
        <f t="shared" si="57"/>
        <v>3.4542314335060447E-4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3</v>
      </c>
      <c r="D514" s="15">
        <v>1</v>
      </c>
      <c r="E514" s="16">
        <f t="shared" si="55"/>
        <v>5.1813471502590671E-4</v>
      </c>
      <c r="F514" s="16">
        <f t="shared" si="56"/>
        <v>1.9168104274487253E-4</v>
      </c>
      <c r="G514" s="16">
        <f t="shared" si="58"/>
        <v>-0.66666666666666663</v>
      </c>
      <c r="H514" s="16">
        <f t="shared" si="57"/>
        <v>-3.4542314335060447E-4</v>
      </c>
    </row>
    <row r="515" spans="1:8" ht="25.5" x14ac:dyDescent="0.2">
      <c r="A515" s="13"/>
      <c r="B515" s="14" t="s">
        <v>491</v>
      </c>
      <c r="C515" s="15">
        <v>5</v>
      </c>
      <c r="D515" s="15">
        <v>30</v>
      </c>
      <c r="E515" s="16">
        <f t="shared" si="55"/>
        <v>8.6355785837651119E-4</v>
      </c>
      <c r="F515" s="16">
        <f t="shared" si="56"/>
        <v>5.7504312823461762E-3</v>
      </c>
      <c r="G515" s="16">
        <f t="shared" si="58"/>
        <v>5</v>
      </c>
      <c r="H515" s="16">
        <f t="shared" si="57"/>
        <v>4.3177892918825561E-3</v>
      </c>
    </row>
    <row r="516" spans="1:8" x14ac:dyDescent="0.2">
      <c r="A516" s="13"/>
      <c r="B516" s="14" t="s">
        <v>492</v>
      </c>
      <c r="C516" s="15">
        <v>4</v>
      </c>
      <c r="D516" s="15">
        <v>21</v>
      </c>
      <c r="E516" s="16">
        <f t="shared" si="55"/>
        <v>6.9084628670120895E-4</v>
      </c>
      <c r="F516" s="16">
        <f t="shared" si="56"/>
        <v>4.0253018976423235E-3</v>
      </c>
      <c r="G516" s="16">
        <f t="shared" si="58"/>
        <v>4.25</v>
      </c>
      <c r="H516" s="16">
        <f t="shared" si="57"/>
        <v>2.9360967184801382E-3</v>
      </c>
    </row>
    <row r="517" spans="1:8" ht="25.5" x14ac:dyDescent="0.2">
      <c r="A517" s="13"/>
      <c r="B517" s="14" t="s">
        <v>493</v>
      </c>
      <c r="C517" s="15">
        <v>0</v>
      </c>
      <c r="D517" s="15">
        <v>3</v>
      </c>
      <c r="E517" s="16" t="str">
        <f t="shared" si="55"/>
        <v/>
      </c>
      <c r="F517" s="16">
        <f t="shared" si="56"/>
        <v>5.750431282346176E-4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2</v>
      </c>
      <c r="E521" s="16" t="str">
        <f t="shared" si="55"/>
        <v/>
      </c>
      <c r="F521" s="16">
        <f t="shared" si="56"/>
        <v>3.8336208548974505E-4</v>
      </c>
      <c r="G521" s="16">
        <f t="shared" si="58"/>
        <v>1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2</v>
      </c>
      <c r="D523" s="15">
        <v>0</v>
      </c>
      <c r="E523" s="16">
        <f t="shared" si="55"/>
        <v>3.4542314335060447E-4</v>
      </c>
      <c r="F523" s="16" t="str">
        <f t="shared" si="56"/>
        <v/>
      </c>
      <c r="G523" s="16">
        <f t="shared" si="58"/>
        <v>-1</v>
      </c>
      <c r="H523" s="16">
        <f t="shared" si="57"/>
        <v>-3.4542314335060447E-4</v>
      </c>
    </row>
    <row r="524" spans="1:8" ht="25.5" x14ac:dyDescent="0.2">
      <c r="A524" s="13"/>
      <c r="B524" s="14" t="s">
        <v>500</v>
      </c>
      <c r="C524" s="15">
        <v>2</v>
      </c>
      <c r="D524" s="15">
        <v>2</v>
      </c>
      <c r="E524" s="16">
        <f t="shared" si="55"/>
        <v>3.4542314335060447E-4</v>
      </c>
      <c r="F524" s="16">
        <f t="shared" si="56"/>
        <v>3.8336208548974505E-4</v>
      </c>
      <c r="G524" s="16">
        <f t="shared" si="58"/>
        <v>0</v>
      </c>
      <c r="H524" s="16">
        <f t="shared" si="57"/>
        <v>0</v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6</v>
      </c>
      <c r="D529" s="15">
        <v>1</v>
      </c>
      <c r="E529" s="16">
        <f t="shared" si="55"/>
        <v>1.0362694300518134E-3</v>
      </c>
      <c r="F529" s="16">
        <f t="shared" si="56"/>
        <v>1.9168104274487253E-4</v>
      </c>
      <c r="G529" s="16">
        <f t="shared" si="58"/>
        <v>-0.83333333333333337</v>
      </c>
      <c r="H529" s="16">
        <f t="shared" si="57"/>
        <v>-8.6355785837651119E-4</v>
      </c>
    </row>
    <row r="530" spans="1:8" ht="25.5" x14ac:dyDescent="0.2">
      <c r="A530" s="13"/>
      <c r="B530" s="14" t="s">
        <v>506</v>
      </c>
      <c r="C530" s="15">
        <v>2</v>
      </c>
      <c r="D530" s="15">
        <v>0</v>
      </c>
      <c r="E530" s="16">
        <f t="shared" si="55"/>
        <v>3.4542314335060447E-4</v>
      </c>
      <c r="F530" s="16" t="str">
        <f t="shared" si="56"/>
        <v/>
      </c>
      <c r="G530" s="16">
        <f t="shared" si="58"/>
        <v>-1</v>
      </c>
      <c r="H530" s="16">
        <f t="shared" si="57"/>
        <v>-3.4542314335060447E-4</v>
      </c>
    </row>
    <row r="531" spans="1:8" x14ac:dyDescent="0.2">
      <c r="A531" s="13"/>
      <c r="B531" s="14" t="s">
        <v>507</v>
      </c>
      <c r="C531" s="15">
        <v>1</v>
      </c>
      <c r="D531" s="15">
        <v>0</v>
      </c>
      <c r="E531" s="16">
        <f t="shared" si="55"/>
        <v>1.7271157167530224E-4</v>
      </c>
      <c r="F531" s="16" t="str">
        <f t="shared" si="56"/>
        <v/>
      </c>
      <c r="G531" s="16">
        <f t="shared" si="58"/>
        <v>-1</v>
      </c>
      <c r="H531" s="16">
        <f t="shared" si="57"/>
        <v>-1.7271157167530224E-4</v>
      </c>
    </row>
    <row r="532" spans="1:8" x14ac:dyDescent="0.2">
      <c r="A532" s="13"/>
      <c r="B532" s="14" t="s">
        <v>508</v>
      </c>
      <c r="C532" s="15">
        <v>2</v>
      </c>
      <c r="D532" s="15">
        <v>3</v>
      </c>
      <c r="E532" s="16">
        <f t="shared" si="55"/>
        <v>3.4542314335060447E-4</v>
      </c>
      <c r="F532" s="16">
        <f t="shared" si="56"/>
        <v>5.750431282346176E-4</v>
      </c>
      <c r="G532" s="16">
        <f t="shared" si="58"/>
        <v>0.5</v>
      </c>
      <c r="H532" s="16">
        <f t="shared" si="57"/>
        <v>1.7271157167530224E-4</v>
      </c>
    </row>
    <row r="533" spans="1:8" x14ac:dyDescent="0.2">
      <c r="A533" s="13"/>
      <c r="B533" s="14" t="s">
        <v>509</v>
      </c>
      <c r="C533" s="15">
        <v>23</v>
      </c>
      <c r="D533" s="15">
        <v>0</v>
      </c>
      <c r="E533" s="16">
        <f t="shared" si="55"/>
        <v>3.9723661485319512E-3</v>
      </c>
      <c r="F533" s="16" t="str">
        <f t="shared" si="56"/>
        <v/>
      </c>
      <c r="G533" s="16">
        <f t="shared" si="58"/>
        <v>-1</v>
      </c>
      <c r="H533" s="16">
        <f t="shared" si="57"/>
        <v>-3.9723661485319512E-3</v>
      </c>
    </row>
    <row r="534" spans="1:8" x14ac:dyDescent="0.2">
      <c r="A534" s="13"/>
      <c r="B534" s="14" t="s">
        <v>510</v>
      </c>
      <c r="C534" s="15">
        <v>15</v>
      </c>
      <c r="D534" s="15">
        <v>17</v>
      </c>
      <c r="E534" s="16">
        <f t="shared" si="55"/>
        <v>2.5906735751295338E-3</v>
      </c>
      <c r="F534" s="16">
        <f t="shared" si="56"/>
        <v>3.2585777266628331E-3</v>
      </c>
      <c r="G534" s="16">
        <f t="shared" si="58"/>
        <v>0.13333333333333333</v>
      </c>
      <c r="H534" s="16">
        <f t="shared" si="57"/>
        <v>3.4542314335060447E-4</v>
      </c>
    </row>
    <row r="535" spans="1:8" x14ac:dyDescent="0.2">
      <c r="A535" s="13"/>
      <c r="B535" s="14" t="s">
        <v>511</v>
      </c>
      <c r="C535" s="15">
        <v>15</v>
      </c>
      <c r="D535" s="15">
        <v>10</v>
      </c>
      <c r="E535" s="16">
        <f t="shared" si="55"/>
        <v>2.5906735751295338E-3</v>
      </c>
      <c r="F535" s="16">
        <f t="shared" si="56"/>
        <v>1.9168104274487254E-3</v>
      </c>
      <c r="G535" s="16">
        <f t="shared" si="58"/>
        <v>-0.33333333333333331</v>
      </c>
      <c r="H535" s="16">
        <f t="shared" si="57"/>
        <v>-8.6355785837651119E-4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53</v>
      </c>
      <c r="D538" s="15">
        <v>49</v>
      </c>
      <c r="E538" s="16">
        <f t="shared" si="55"/>
        <v>9.1537132987910188E-3</v>
      </c>
      <c r="F538" s="16">
        <f t="shared" si="56"/>
        <v>9.3923710944987544E-3</v>
      </c>
      <c r="G538" s="16">
        <f t="shared" si="58"/>
        <v>-7.5471698113207544E-2</v>
      </c>
      <c r="H538" s="16">
        <f t="shared" si="57"/>
        <v>-6.9084628670120895E-4</v>
      </c>
    </row>
    <row r="539" spans="1:8" x14ac:dyDescent="0.2">
      <c r="A539" s="13"/>
      <c r="B539" s="14" t="s">
        <v>515</v>
      </c>
      <c r="C539" s="15">
        <v>18</v>
      </c>
      <c r="D539" s="15">
        <v>15</v>
      </c>
      <c r="E539" s="16">
        <f t="shared" si="55"/>
        <v>3.1088082901554403E-3</v>
      </c>
      <c r="F539" s="16">
        <f t="shared" si="56"/>
        <v>2.8752156411730881E-3</v>
      </c>
      <c r="G539" s="16">
        <f t="shared" si="58"/>
        <v>-0.16666666666666666</v>
      </c>
      <c r="H539" s="16">
        <f t="shared" si="57"/>
        <v>-5.1813471502590671E-4</v>
      </c>
    </row>
    <row r="540" spans="1:8" x14ac:dyDescent="0.2">
      <c r="A540" s="13"/>
      <c r="B540" s="14" t="s">
        <v>647</v>
      </c>
      <c r="C540" s="15">
        <v>1</v>
      </c>
      <c r="D540" s="15">
        <v>0</v>
      </c>
      <c r="E540" s="16">
        <f t="shared" si="55"/>
        <v>1.7271157167530224E-4</v>
      </c>
      <c r="F540" s="16" t="str">
        <f t="shared" si="56"/>
        <v/>
      </c>
      <c r="G540" s="16">
        <f t="shared" si="58"/>
        <v>-1</v>
      </c>
      <c r="H540" s="16">
        <f t="shared" si="57"/>
        <v>-1.7271157167530224E-4</v>
      </c>
    </row>
    <row r="541" spans="1:8" x14ac:dyDescent="0.2">
      <c r="A541" s="13"/>
      <c r="B541" s="14" t="s">
        <v>516</v>
      </c>
      <c r="C541" s="15">
        <v>2</v>
      </c>
      <c r="D541" s="15">
        <v>0</v>
      </c>
      <c r="E541" s="16">
        <f t="shared" ref="E541:E576" si="59">+IF(C541=0,"",C541/C$349)</f>
        <v>3.4542314335060447E-4</v>
      </c>
      <c r="F541" s="16" t="str">
        <f t="shared" ref="F541:F576" si="60">+IF(D541=0,"",D541/D$349)</f>
        <v/>
      </c>
      <c r="G541" s="16">
        <f t="shared" si="58"/>
        <v>-1</v>
      </c>
      <c r="H541" s="16">
        <f t="shared" ref="H541:H576" si="61">+IF(OR(AND(E541=""),(G541="")),"",E541*G541)</f>
        <v>-3.4542314335060447E-4</v>
      </c>
    </row>
    <row r="542" spans="1:8" x14ac:dyDescent="0.2">
      <c r="A542" s="13"/>
      <c r="B542" s="14" t="s">
        <v>517</v>
      </c>
      <c r="C542" s="15">
        <v>6</v>
      </c>
      <c r="D542" s="15">
        <v>0</v>
      </c>
      <c r="E542" s="16">
        <f t="shared" si="59"/>
        <v>1.0362694300518134E-3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-1.0362694300518134E-3</v>
      </c>
    </row>
    <row r="543" spans="1:8" x14ac:dyDescent="0.2">
      <c r="A543" s="13"/>
      <c r="B543" s="14" t="s">
        <v>518</v>
      </c>
      <c r="C543" s="15">
        <v>2</v>
      </c>
      <c r="D543" s="15">
        <v>3</v>
      </c>
      <c r="E543" s="16">
        <f t="shared" si="59"/>
        <v>3.4542314335060447E-4</v>
      </c>
      <c r="F543" s="16">
        <f t="shared" si="60"/>
        <v>5.750431282346176E-4</v>
      </c>
      <c r="G543" s="16">
        <f t="shared" si="62"/>
        <v>0.5</v>
      </c>
      <c r="H543" s="16">
        <f t="shared" si="61"/>
        <v>1.7271157167530224E-4</v>
      </c>
    </row>
    <row r="544" spans="1:8" x14ac:dyDescent="0.2">
      <c r="A544" s="13"/>
      <c r="B544" s="14" t="s">
        <v>519</v>
      </c>
      <c r="C544" s="15">
        <v>20</v>
      </c>
      <c r="D544" s="15">
        <v>2</v>
      </c>
      <c r="E544" s="16">
        <f t="shared" si="59"/>
        <v>3.4542314335060447E-3</v>
      </c>
      <c r="F544" s="16">
        <f t="shared" si="60"/>
        <v>3.8336208548974505E-4</v>
      </c>
      <c r="G544" s="16">
        <f t="shared" si="62"/>
        <v>-0.9</v>
      </c>
      <c r="H544" s="16">
        <f t="shared" si="61"/>
        <v>-3.1088082901554403E-3</v>
      </c>
    </row>
    <row r="545" spans="1:8" x14ac:dyDescent="0.2">
      <c r="A545" s="13"/>
      <c r="B545" s="14" t="s">
        <v>520</v>
      </c>
      <c r="C545" s="15">
        <v>0</v>
      </c>
      <c r="D545" s="15">
        <v>5</v>
      </c>
      <c r="E545" s="16" t="str">
        <f t="shared" si="59"/>
        <v/>
      </c>
      <c r="F545" s="16">
        <f t="shared" si="60"/>
        <v>9.5840521372436271E-4</v>
      </c>
      <c r="G545" s="16">
        <f t="shared" si="62"/>
        <v>1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3</v>
      </c>
      <c r="D548" s="15">
        <v>2</v>
      </c>
      <c r="E548" s="16">
        <f t="shared" si="59"/>
        <v>5.1813471502590671E-4</v>
      </c>
      <c r="F548" s="16">
        <f t="shared" si="60"/>
        <v>3.8336208548974505E-4</v>
      </c>
      <c r="G548" s="16">
        <f t="shared" si="62"/>
        <v>-0.33333333333333331</v>
      </c>
      <c r="H548" s="16">
        <f t="shared" si="61"/>
        <v>-1.7271157167530224E-4</v>
      </c>
    </row>
    <row r="549" spans="1:8" ht="25.5" x14ac:dyDescent="0.2">
      <c r="A549" s="13"/>
      <c r="B549" s="14" t="s">
        <v>524</v>
      </c>
      <c r="C549" s="15">
        <v>0</v>
      </c>
      <c r="D549" s="15">
        <v>1</v>
      </c>
      <c r="E549" s="16" t="str">
        <f t="shared" si="59"/>
        <v/>
      </c>
      <c r="F549" s="16">
        <f t="shared" si="60"/>
        <v>1.9168104274487253E-4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9</v>
      </c>
      <c r="E550" s="16" t="str">
        <f t="shared" si="59"/>
        <v/>
      </c>
      <c r="F550" s="16">
        <f t="shared" si="60"/>
        <v>1.7251293847038527E-3</v>
      </c>
      <c r="G550" s="16">
        <f t="shared" si="62"/>
        <v>1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1</v>
      </c>
      <c r="D551" s="15">
        <v>6</v>
      </c>
      <c r="E551" s="16">
        <f t="shared" si="59"/>
        <v>1.7271157167530224E-4</v>
      </c>
      <c r="F551" s="16">
        <f t="shared" si="60"/>
        <v>1.1500862564692352E-3</v>
      </c>
      <c r="G551" s="16">
        <f t="shared" si="62"/>
        <v>5</v>
      </c>
      <c r="H551" s="16">
        <f t="shared" si="61"/>
        <v>8.6355785837651119E-4</v>
      </c>
    </row>
    <row r="552" spans="1:8" ht="25.5" x14ac:dyDescent="0.2">
      <c r="A552" s="13"/>
      <c r="B552" s="14" t="s">
        <v>527</v>
      </c>
      <c r="C552" s="15">
        <v>0</v>
      </c>
      <c r="D552" s="15">
        <v>2</v>
      </c>
      <c r="E552" s="16" t="str">
        <f t="shared" si="59"/>
        <v/>
      </c>
      <c r="F552" s="16">
        <f t="shared" si="60"/>
        <v>3.8336208548974505E-4</v>
      </c>
      <c r="G552" s="16">
        <f t="shared" si="62"/>
        <v>1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1</v>
      </c>
      <c r="D553" s="15">
        <v>0</v>
      </c>
      <c r="E553" s="16">
        <f t="shared" si="59"/>
        <v>1.7271157167530224E-4</v>
      </c>
      <c r="F553" s="16" t="str">
        <f t="shared" si="60"/>
        <v/>
      </c>
      <c r="G553" s="16">
        <f t="shared" si="62"/>
        <v>-1</v>
      </c>
      <c r="H553" s="16">
        <f t="shared" si="61"/>
        <v>-1.7271157167530224E-4</v>
      </c>
    </row>
    <row r="554" spans="1:8" x14ac:dyDescent="0.2">
      <c r="A554" s="13"/>
      <c r="B554" s="14" t="s">
        <v>529</v>
      </c>
      <c r="C554" s="15">
        <v>4</v>
      </c>
      <c r="D554" s="15">
        <v>13</v>
      </c>
      <c r="E554" s="16">
        <f t="shared" si="59"/>
        <v>6.9084628670120895E-4</v>
      </c>
      <c r="F554" s="16">
        <f t="shared" si="60"/>
        <v>2.4918535556833431E-3</v>
      </c>
      <c r="G554" s="16">
        <f t="shared" si="62"/>
        <v>2.25</v>
      </c>
      <c r="H554" s="16">
        <f t="shared" si="61"/>
        <v>1.5544041450777201E-3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2</v>
      </c>
      <c r="D556" s="15">
        <v>1</v>
      </c>
      <c r="E556" s="16">
        <f t="shared" si="59"/>
        <v>3.4542314335060447E-4</v>
      </c>
      <c r="F556" s="16">
        <f t="shared" si="60"/>
        <v>1.9168104274487253E-4</v>
      </c>
      <c r="G556" s="16">
        <f t="shared" si="62"/>
        <v>-0.5</v>
      </c>
      <c r="H556" s="16">
        <f t="shared" si="61"/>
        <v>-1.7271157167530224E-4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25</v>
      </c>
      <c r="D559" s="15">
        <v>48</v>
      </c>
      <c r="E559" s="16">
        <f t="shared" si="59"/>
        <v>4.3177892918825561E-3</v>
      </c>
      <c r="F559" s="16">
        <f t="shared" si="60"/>
        <v>9.2006900517538816E-3</v>
      </c>
      <c r="G559" s="16">
        <f t="shared" si="62"/>
        <v>0.92</v>
      </c>
      <c r="H559" s="16">
        <f t="shared" si="61"/>
        <v>3.9723661485319521E-3</v>
      </c>
    </row>
    <row r="560" spans="1:8" ht="25.5" x14ac:dyDescent="0.2">
      <c r="A560" s="13"/>
      <c r="B560" s="14" t="s">
        <v>535</v>
      </c>
      <c r="C560" s="15">
        <v>43</v>
      </c>
      <c r="D560" s="15">
        <v>54</v>
      </c>
      <c r="E560" s="16">
        <f t="shared" si="59"/>
        <v>7.4265975820379969E-3</v>
      </c>
      <c r="F560" s="16">
        <f t="shared" si="60"/>
        <v>1.0350776308223116E-2</v>
      </c>
      <c r="G560" s="16">
        <f t="shared" si="62"/>
        <v>0.2558139534883721</v>
      </c>
      <c r="H560" s="16">
        <f t="shared" si="61"/>
        <v>1.8998272884283248E-3</v>
      </c>
    </row>
    <row r="561" spans="1:8" x14ac:dyDescent="0.2">
      <c r="A561" s="13"/>
      <c r="B561" s="14" t="s">
        <v>536</v>
      </c>
      <c r="C561" s="15">
        <v>48</v>
      </c>
      <c r="D561" s="15">
        <v>88</v>
      </c>
      <c r="E561" s="16">
        <f t="shared" si="59"/>
        <v>8.2901554404145074E-3</v>
      </c>
      <c r="F561" s="16">
        <f t="shared" si="60"/>
        <v>1.6867931761548782E-2</v>
      </c>
      <c r="G561" s="16">
        <f t="shared" si="62"/>
        <v>0.83333333333333337</v>
      </c>
      <c r="H561" s="16">
        <f t="shared" si="61"/>
        <v>6.9084628670120895E-3</v>
      </c>
    </row>
    <row r="562" spans="1:8" x14ac:dyDescent="0.2">
      <c r="A562" s="13"/>
      <c r="B562" s="14" t="s">
        <v>537</v>
      </c>
      <c r="C562" s="15">
        <v>6</v>
      </c>
      <c r="D562" s="15">
        <v>11</v>
      </c>
      <c r="E562" s="16">
        <f t="shared" si="59"/>
        <v>1.0362694300518134E-3</v>
      </c>
      <c r="F562" s="16">
        <f t="shared" si="60"/>
        <v>2.1084914701935977E-3</v>
      </c>
      <c r="G562" s="16">
        <f t="shared" si="62"/>
        <v>0.83333333333333337</v>
      </c>
      <c r="H562" s="16">
        <f t="shared" si="61"/>
        <v>8.6355785837651119E-4</v>
      </c>
    </row>
    <row r="563" spans="1:8" x14ac:dyDescent="0.2">
      <c r="A563" s="13"/>
      <c r="B563" s="14" t="s">
        <v>538</v>
      </c>
      <c r="C563" s="15">
        <v>0</v>
      </c>
      <c r="D563" s="15">
        <v>4</v>
      </c>
      <c r="E563" s="16" t="str">
        <f t="shared" si="59"/>
        <v/>
      </c>
      <c r="F563" s="16">
        <f t="shared" si="60"/>
        <v>7.667241709794901E-4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21</v>
      </c>
      <c r="E565" s="16" t="str">
        <f t="shared" si="59"/>
        <v/>
      </c>
      <c r="F565" s="16">
        <f t="shared" si="60"/>
        <v>4.0253018976423235E-3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23</v>
      </c>
      <c r="D566" s="15">
        <v>0</v>
      </c>
      <c r="E566" s="16">
        <f t="shared" si="59"/>
        <v>3.9723661485319512E-3</v>
      </c>
      <c r="F566" s="16" t="str">
        <f t="shared" si="60"/>
        <v/>
      </c>
      <c r="G566" s="16">
        <f t="shared" si="62"/>
        <v>-1</v>
      </c>
      <c r="H566" s="16">
        <f t="shared" si="61"/>
        <v>-3.9723661485319512E-3</v>
      </c>
    </row>
    <row r="567" spans="1:8" x14ac:dyDescent="0.2">
      <c r="A567" s="13"/>
      <c r="B567" s="14" t="s">
        <v>542</v>
      </c>
      <c r="C567" s="15">
        <v>1</v>
      </c>
      <c r="D567" s="15">
        <v>0</v>
      </c>
      <c r="E567" s="16">
        <f t="shared" si="59"/>
        <v>1.7271157167530224E-4</v>
      </c>
      <c r="F567" s="16" t="str">
        <f t="shared" si="60"/>
        <v/>
      </c>
      <c r="G567" s="16">
        <f t="shared" si="62"/>
        <v>-1</v>
      </c>
      <c r="H567" s="16">
        <f t="shared" si="61"/>
        <v>-1.7271157167530224E-4</v>
      </c>
    </row>
    <row r="568" spans="1:8" x14ac:dyDescent="0.2">
      <c r="A568" s="13"/>
      <c r="B568" s="14" t="s">
        <v>543</v>
      </c>
      <c r="C568" s="15">
        <v>7</v>
      </c>
      <c r="D568" s="15">
        <v>8</v>
      </c>
      <c r="E568" s="16">
        <f t="shared" si="59"/>
        <v>1.2089810017271157E-3</v>
      </c>
      <c r="F568" s="16">
        <f t="shared" si="60"/>
        <v>1.5334483419589802E-3</v>
      </c>
      <c r="G568" s="16">
        <f t="shared" si="62"/>
        <v>0.14285714285714285</v>
      </c>
      <c r="H568" s="16">
        <f t="shared" si="61"/>
        <v>1.7271157167530224E-4</v>
      </c>
    </row>
    <row r="569" spans="1:8" x14ac:dyDescent="0.2">
      <c r="A569" s="13"/>
      <c r="B569" s="14" t="s">
        <v>544</v>
      </c>
      <c r="C569" s="15">
        <v>5</v>
      </c>
      <c r="D569" s="15">
        <v>14</v>
      </c>
      <c r="E569" s="16">
        <f t="shared" si="59"/>
        <v>8.6355785837651119E-4</v>
      </c>
      <c r="F569" s="16">
        <f t="shared" si="60"/>
        <v>2.6835345984282154E-3</v>
      </c>
      <c r="G569" s="16">
        <f t="shared" si="62"/>
        <v>1.8</v>
      </c>
      <c r="H569" s="16">
        <f t="shared" si="61"/>
        <v>1.5544041450777201E-3</v>
      </c>
    </row>
    <row r="570" spans="1:8" x14ac:dyDescent="0.2">
      <c r="A570" s="13"/>
      <c r="B570" s="14" t="s">
        <v>545</v>
      </c>
      <c r="C570" s="15">
        <v>9</v>
      </c>
      <c r="D570" s="15">
        <v>4</v>
      </c>
      <c r="E570" s="16">
        <f t="shared" si="59"/>
        <v>1.5544041450777201E-3</v>
      </c>
      <c r="F570" s="16">
        <f t="shared" si="60"/>
        <v>7.667241709794901E-4</v>
      </c>
      <c r="G570" s="16">
        <f t="shared" si="62"/>
        <v>-0.55555555555555558</v>
      </c>
      <c r="H570" s="16">
        <f t="shared" si="61"/>
        <v>-8.6355785837651119E-4</v>
      </c>
    </row>
    <row r="571" spans="1:8" ht="25.5" x14ac:dyDescent="0.2">
      <c r="A571" s="13"/>
      <c r="B571" s="14" t="s">
        <v>546</v>
      </c>
      <c r="C571" s="15">
        <v>0</v>
      </c>
      <c r="D571" s="15">
        <v>1</v>
      </c>
      <c r="E571" s="16" t="str">
        <f t="shared" si="59"/>
        <v/>
      </c>
      <c r="F571" s="16">
        <f t="shared" si="60"/>
        <v>1.9168104274487253E-4</v>
      </c>
      <c r="G571" s="16">
        <f t="shared" si="62"/>
        <v>1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4</v>
      </c>
      <c r="D574" s="15">
        <v>4</v>
      </c>
      <c r="E574" s="16">
        <f t="shared" si="59"/>
        <v>6.9084628670120895E-4</v>
      </c>
      <c r="F574" s="16">
        <f t="shared" si="60"/>
        <v>7.667241709794901E-4</v>
      </c>
      <c r="G574" s="16">
        <f t="shared" si="62"/>
        <v>0</v>
      </c>
      <c r="H574" s="16">
        <f t="shared" si="61"/>
        <v>0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984</v>
      </c>
      <c r="D582" s="18">
        <f>SUM(D583:D609)</f>
        <v>1127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0.14532520325203252</v>
      </c>
      <c r="H582" s="19">
        <f t="shared" ref="H582:H609" si="65">+IF(OR(AND(E582=""),(G582="")),"",E582*G582)</f>
        <v>0.14532520325203252</v>
      </c>
    </row>
    <row r="583" spans="1:8" x14ac:dyDescent="0.2">
      <c r="A583" s="13"/>
      <c r="B583" s="14" t="s">
        <v>552</v>
      </c>
      <c r="C583" s="15">
        <v>1</v>
      </c>
      <c r="D583" s="15">
        <v>5</v>
      </c>
      <c r="E583" s="16">
        <f t="shared" si="63"/>
        <v>1.0162601626016261E-3</v>
      </c>
      <c r="F583" s="16">
        <f t="shared" si="64"/>
        <v>4.4365572315882874E-3</v>
      </c>
      <c r="G583" s="16">
        <f t="shared" ref="G583:G609" si="66">+IF(AND(C583=0,D583=0)," ",IF(C583=0,1,IF(D583=0,-1,(D583-C583)/C583)))</f>
        <v>4</v>
      </c>
      <c r="H583" s="16">
        <f t="shared" si="65"/>
        <v>4.0650406504065045E-3</v>
      </c>
    </row>
    <row r="584" spans="1:8" x14ac:dyDescent="0.2">
      <c r="A584" s="13"/>
      <c r="B584" s="14" t="s">
        <v>553</v>
      </c>
      <c r="C584" s="15">
        <v>13</v>
      </c>
      <c r="D584" s="15">
        <v>31</v>
      </c>
      <c r="E584" s="16">
        <f t="shared" si="63"/>
        <v>1.3211382113821139E-2</v>
      </c>
      <c r="F584" s="16">
        <f t="shared" si="64"/>
        <v>2.7506654835847383E-2</v>
      </c>
      <c r="G584" s="16">
        <f t="shared" si="66"/>
        <v>1.3846153846153846</v>
      </c>
      <c r="H584" s="16">
        <f t="shared" si="65"/>
        <v>1.8292682926829267E-2</v>
      </c>
    </row>
    <row r="585" spans="1:8" ht="25.5" x14ac:dyDescent="0.2">
      <c r="A585" s="13"/>
      <c r="B585" s="14" t="s">
        <v>554</v>
      </c>
      <c r="C585" s="15">
        <v>193</v>
      </c>
      <c r="D585" s="15">
        <v>79</v>
      </c>
      <c r="E585" s="16">
        <f t="shared" si="63"/>
        <v>0.19613821138211382</v>
      </c>
      <c r="F585" s="16">
        <f t="shared" si="64"/>
        <v>7.0097604259094948E-2</v>
      </c>
      <c r="G585" s="16">
        <f t="shared" si="66"/>
        <v>-0.59067357512953367</v>
      </c>
      <c r="H585" s="16">
        <f t="shared" si="65"/>
        <v>-0.11585365853658536</v>
      </c>
    </row>
    <row r="586" spans="1:8" x14ac:dyDescent="0.2">
      <c r="A586" s="13"/>
      <c r="B586" s="14" t="s">
        <v>555</v>
      </c>
      <c r="C586" s="15">
        <v>217</v>
      </c>
      <c r="D586" s="15">
        <v>180</v>
      </c>
      <c r="E586" s="16">
        <f t="shared" si="63"/>
        <v>0.22052845528455284</v>
      </c>
      <c r="F586" s="16">
        <f t="shared" si="64"/>
        <v>0.15971606033717836</v>
      </c>
      <c r="G586" s="16">
        <f t="shared" si="66"/>
        <v>-0.17050691244239632</v>
      </c>
      <c r="H586" s="16">
        <f t="shared" si="65"/>
        <v>-3.7601626016260166E-2</v>
      </c>
    </row>
    <row r="587" spans="1:8" x14ac:dyDescent="0.2">
      <c r="A587" s="13"/>
      <c r="B587" s="14" t="s">
        <v>556</v>
      </c>
      <c r="C587" s="15">
        <v>0</v>
      </c>
      <c r="D587" s="15">
        <v>26</v>
      </c>
      <c r="E587" s="16" t="str">
        <f t="shared" si="63"/>
        <v/>
      </c>
      <c r="F587" s="16">
        <f t="shared" si="64"/>
        <v>2.3070097604259095E-2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1</v>
      </c>
      <c r="E588" s="16" t="str">
        <f t="shared" si="63"/>
        <v/>
      </c>
      <c r="F588" s="16">
        <f t="shared" si="64"/>
        <v>8.8731144631765753E-4</v>
      </c>
      <c r="G588" s="16">
        <f t="shared" si="66"/>
        <v>1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2</v>
      </c>
      <c r="D589" s="15">
        <v>0</v>
      </c>
      <c r="E589" s="16">
        <f t="shared" si="63"/>
        <v>2.0325203252032522E-3</v>
      </c>
      <c r="F589" s="16" t="str">
        <f t="shared" si="64"/>
        <v/>
      </c>
      <c r="G589" s="16">
        <f t="shared" si="66"/>
        <v>-1</v>
      </c>
      <c r="H589" s="16">
        <f t="shared" si="65"/>
        <v>-2.0325203252032522E-3</v>
      </c>
    </row>
    <row r="590" spans="1:8" x14ac:dyDescent="0.2">
      <c r="A590" s="13"/>
      <c r="B590" s="14" t="s">
        <v>559</v>
      </c>
      <c r="C590" s="15">
        <v>6</v>
      </c>
      <c r="D590" s="15">
        <v>19</v>
      </c>
      <c r="E590" s="16">
        <f t="shared" si="63"/>
        <v>6.0975609756097563E-3</v>
      </c>
      <c r="F590" s="16">
        <f t="shared" si="64"/>
        <v>1.6858917480035492E-2</v>
      </c>
      <c r="G590" s="16">
        <f t="shared" si="66"/>
        <v>2.1666666666666665</v>
      </c>
      <c r="H590" s="16">
        <f t="shared" si="65"/>
        <v>1.3211382113821137E-2</v>
      </c>
    </row>
    <row r="591" spans="1:8" x14ac:dyDescent="0.2">
      <c r="A591" s="13"/>
      <c r="B591" s="14" t="s">
        <v>560</v>
      </c>
      <c r="C591" s="15">
        <v>4</v>
      </c>
      <c r="D591" s="15">
        <v>0</v>
      </c>
      <c r="E591" s="16">
        <f t="shared" si="63"/>
        <v>4.0650406504065045E-3</v>
      </c>
      <c r="F591" s="16" t="str">
        <f t="shared" si="64"/>
        <v/>
      </c>
      <c r="G591" s="16">
        <f t="shared" si="66"/>
        <v>-1</v>
      </c>
      <c r="H591" s="16">
        <f t="shared" si="65"/>
        <v>-4.0650406504065045E-3</v>
      </c>
    </row>
    <row r="592" spans="1:8" ht="25.5" x14ac:dyDescent="0.2">
      <c r="A592" s="13"/>
      <c r="B592" s="14" t="s">
        <v>561</v>
      </c>
      <c r="C592" s="15">
        <v>6</v>
      </c>
      <c r="D592" s="15">
        <v>2</v>
      </c>
      <c r="E592" s="16">
        <f t="shared" si="63"/>
        <v>6.0975609756097563E-3</v>
      </c>
      <c r="F592" s="16">
        <f t="shared" si="64"/>
        <v>1.7746228926353151E-3</v>
      </c>
      <c r="G592" s="16">
        <f t="shared" si="66"/>
        <v>-0.66666666666666663</v>
      </c>
      <c r="H592" s="16">
        <f t="shared" si="65"/>
        <v>-4.0650406504065036E-3</v>
      </c>
    </row>
    <row r="593" spans="1:8" x14ac:dyDescent="0.2">
      <c r="A593" s="13"/>
      <c r="B593" s="14" t="s">
        <v>562</v>
      </c>
      <c r="C593" s="15">
        <v>5</v>
      </c>
      <c r="D593" s="15">
        <v>4</v>
      </c>
      <c r="E593" s="16">
        <f t="shared" si="63"/>
        <v>5.08130081300813E-3</v>
      </c>
      <c r="F593" s="16">
        <f t="shared" si="64"/>
        <v>3.5492457852706301E-3</v>
      </c>
      <c r="G593" s="16">
        <f t="shared" si="66"/>
        <v>-0.2</v>
      </c>
      <c r="H593" s="16">
        <f t="shared" si="65"/>
        <v>-1.0162601626016261E-3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1</v>
      </c>
      <c r="D596" s="15">
        <v>0</v>
      </c>
      <c r="E596" s="16">
        <f t="shared" si="63"/>
        <v>1.0162601626016261E-3</v>
      </c>
      <c r="F596" s="16" t="str">
        <f t="shared" si="64"/>
        <v/>
      </c>
      <c r="G596" s="16">
        <f t="shared" si="66"/>
        <v>-1</v>
      </c>
      <c r="H596" s="16">
        <f t="shared" si="65"/>
        <v>-1.0162601626016261E-3</v>
      </c>
    </row>
    <row r="597" spans="1:8" ht="25.5" x14ac:dyDescent="0.2">
      <c r="A597" s="13"/>
      <c r="B597" s="14" t="s">
        <v>566</v>
      </c>
      <c r="C597" s="15">
        <v>51</v>
      </c>
      <c r="D597" s="15">
        <v>167</v>
      </c>
      <c r="E597" s="16">
        <f t="shared" si="63"/>
        <v>5.1829268292682924E-2</v>
      </c>
      <c r="F597" s="16">
        <f t="shared" si="64"/>
        <v>0.14818101153504881</v>
      </c>
      <c r="G597" s="16">
        <f t="shared" si="66"/>
        <v>2.2745098039215685</v>
      </c>
      <c r="H597" s="16">
        <f t="shared" si="65"/>
        <v>0.11788617886178861</v>
      </c>
    </row>
    <row r="598" spans="1:8" x14ac:dyDescent="0.2">
      <c r="A598" s="13"/>
      <c r="B598" s="14" t="s">
        <v>567</v>
      </c>
      <c r="C598" s="15">
        <v>43</v>
      </c>
      <c r="D598" s="15">
        <v>44</v>
      </c>
      <c r="E598" s="16">
        <f t="shared" si="63"/>
        <v>4.3699186991869921E-2</v>
      </c>
      <c r="F598" s="16">
        <f t="shared" si="64"/>
        <v>3.9041703637976932E-2</v>
      </c>
      <c r="G598" s="16">
        <f t="shared" si="66"/>
        <v>2.3255813953488372E-2</v>
      </c>
      <c r="H598" s="16">
        <f t="shared" si="65"/>
        <v>1.0162601626016261E-3</v>
      </c>
    </row>
    <row r="599" spans="1:8" x14ac:dyDescent="0.2">
      <c r="A599" s="13"/>
      <c r="B599" s="14" t="s">
        <v>568</v>
      </c>
      <c r="C599" s="15">
        <v>6</v>
      </c>
      <c r="D599" s="15">
        <v>15</v>
      </c>
      <c r="E599" s="16">
        <f t="shared" si="63"/>
        <v>6.0975609756097563E-3</v>
      </c>
      <c r="F599" s="16">
        <f t="shared" si="64"/>
        <v>1.3309671694764862E-2</v>
      </c>
      <c r="G599" s="16">
        <f t="shared" si="66"/>
        <v>1.5</v>
      </c>
      <c r="H599" s="16">
        <f t="shared" si="65"/>
        <v>9.1463414634146353E-3</v>
      </c>
    </row>
    <row r="600" spans="1:8" x14ac:dyDescent="0.2">
      <c r="A600" s="13"/>
      <c r="B600" s="14" t="s">
        <v>569</v>
      </c>
      <c r="C600" s="15">
        <v>297</v>
      </c>
      <c r="D600" s="15">
        <v>398</v>
      </c>
      <c r="E600" s="16">
        <f t="shared" si="63"/>
        <v>0.30182926829268292</v>
      </c>
      <c r="F600" s="16">
        <f t="shared" si="64"/>
        <v>0.35314995563442769</v>
      </c>
      <c r="G600" s="16">
        <f t="shared" si="66"/>
        <v>0.34006734006734007</v>
      </c>
      <c r="H600" s="16">
        <f t="shared" si="65"/>
        <v>0.10264227642276423</v>
      </c>
    </row>
    <row r="601" spans="1:8" x14ac:dyDescent="0.2">
      <c r="A601" s="13"/>
      <c r="B601" s="14" t="s">
        <v>570</v>
      </c>
      <c r="C601" s="15">
        <v>47</v>
      </c>
      <c r="D601" s="15">
        <v>50</v>
      </c>
      <c r="E601" s="16">
        <f t="shared" si="63"/>
        <v>4.7764227642276426E-2</v>
      </c>
      <c r="F601" s="16">
        <f t="shared" si="64"/>
        <v>4.4365572315882874E-2</v>
      </c>
      <c r="G601" s="16">
        <f t="shared" si="66"/>
        <v>6.3829787234042548E-2</v>
      </c>
      <c r="H601" s="16">
        <f t="shared" si="65"/>
        <v>3.0487804878048782E-3</v>
      </c>
    </row>
    <row r="602" spans="1:8" x14ac:dyDescent="0.2">
      <c r="A602" s="13"/>
      <c r="B602" s="14" t="s">
        <v>571</v>
      </c>
      <c r="C602" s="15">
        <v>8</v>
      </c>
      <c r="D602" s="15">
        <v>48</v>
      </c>
      <c r="E602" s="16">
        <f t="shared" si="63"/>
        <v>8.130081300813009E-3</v>
      </c>
      <c r="F602" s="16">
        <f t="shared" si="64"/>
        <v>4.2590949423247558E-2</v>
      </c>
      <c r="G602" s="16">
        <f t="shared" si="66"/>
        <v>5</v>
      </c>
      <c r="H602" s="16">
        <f t="shared" si="65"/>
        <v>4.0650406504065047E-2</v>
      </c>
    </row>
    <row r="603" spans="1:8" x14ac:dyDescent="0.2">
      <c r="A603" s="13"/>
      <c r="B603" s="14" t="s">
        <v>572</v>
      </c>
      <c r="C603" s="15">
        <v>4</v>
      </c>
      <c r="D603" s="15">
        <v>11</v>
      </c>
      <c r="E603" s="16">
        <f t="shared" si="63"/>
        <v>4.0650406504065045E-3</v>
      </c>
      <c r="F603" s="16">
        <f t="shared" si="64"/>
        <v>9.7604259094942331E-3</v>
      </c>
      <c r="G603" s="16">
        <f t="shared" si="66"/>
        <v>1.75</v>
      </c>
      <c r="H603" s="16">
        <f t="shared" si="65"/>
        <v>7.1138211382113826E-3</v>
      </c>
    </row>
    <row r="604" spans="1:8" ht="25.5" x14ac:dyDescent="0.2">
      <c r="A604" s="13"/>
      <c r="B604" s="14" t="s">
        <v>573</v>
      </c>
      <c r="C604" s="15">
        <v>0</v>
      </c>
      <c r="D604" s="15">
        <v>1</v>
      </c>
      <c r="E604" s="16" t="str">
        <f t="shared" si="63"/>
        <v/>
      </c>
      <c r="F604" s="16">
        <f t="shared" si="64"/>
        <v>8.8731144631765753E-4</v>
      </c>
      <c r="G604" s="16">
        <f t="shared" si="66"/>
        <v>1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30</v>
      </c>
      <c r="D605" s="15">
        <v>23</v>
      </c>
      <c r="E605" s="16">
        <f t="shared" si="63"/>
        <v>3.048780487804878E-2</v>
      </c>
      <c r="F605" s="16">
        <f t="shared" si="64"/>
        <v>2.0408163265306121E-2</v>
      </c>
      <c r="G605" s="16">
        <f t="shared" si="66"/>
        <v>-0.23333333333333334</v>
      </c>
      <c r="H605" s="16">
        <f t="shared" si="65"/>
        <v>-7.1138211382113818E-3</v>
      </c>
    </row>
    <row r="606" spans="1:8" x14ac:dyDescent="0.2">
      <c r="A606" s="13"/>
      <c r="B606" s="14" t="s">
        <v>575</v>
      </c>
      <c r="C606" s="15">
        <v>2</v>
      </c>
      <c r="D606" s="15">
        <v>5</v>
      </c>
      <c r="E606" s="16">
        <f t="shared" si="63"/>
        <v>2.0325203252032522E-3</v>
      </c>
      <c r="F606" s="16">
        <f t="shared" si="64"/>
        <v>4.4365572315882874E-3</v>
      </c>
      <c r="G606" s="16">
        <f t="shared" si="66"/>
        <v>1.5</v>
      </c>
      <c r="H606" s="16">
        <f t="shared" si="65"/>
        <v>3.0487804878048782E-3</v>
      </c>
    </row>
    <row r="607" spans="1:8" ht="25.5" x14ac:dyDescent="0.2">
      <c r="A607" s="13"/>
      <c r="B607" s="14" t="s">
        <v>576</v>
      </c>
      <c r="C607" s="15">
        <v>17</v>
      </c>
      <c r="D607" s="15">
        <v>2</v>
      </c>
      <c r="E607" s="16">
        <f t="shared" si="63"/>
        <v>1.7276422764227643E-2</v>
      </c>
      <c r="F607" s="16">
        <f t="shared" si="64"/>
        <v>1.7746228926353151E-3</v>
      </c>
      <c r="G607" s="16">
        <f t="shared" si="66"/>
        <v>-0.88235294117647056</v>
      </c>
      <c r="H607" s="16">
        <f t="shared" si="65"/>
        <v>-1.524390243902439E-2</v>
      </c>
    </row>
    <row r="608" spans="1:8" ht="25.5" x14ac:dyDescent="0.2">
      <c r="A608" s="13"/>
      <c r="B608" s="14" t="s">
        <v>577</v>
      </c>
      <c r="C608" s="15">
        <v>5</v>
      </c>
      <c r="D608" s="15">
        <v>8</v>
      </c>
      <c r="E608" s="16">
        <f t="shared" si="63"/>
        <v>5.08130081300813E-3</v>
      </c>
      <c r="F608" s="16">
        <f t="shared" si="64"/>
        <v>7.0984915705412602E-3</v>
      </c>
      <c r="G608" s="16">
        <f t="shared" si="66"/>
        <v>0.6</v>
      </c>
      <c r="H608" s="16">
        <f t="shared" si="65"/>
        <v>3.0487804878048777E-3</v>
      </c>
    </row>
    <row r="609" spans="1:8" ht="25.5" x14ac:dyDescent="0.2">
      <c r="A609" s="13"/>
      <c r="B609" s="14" t="s">
        <v>578</v>
      </c>
      <c r="C609" s="15">
        <v>26</v>
      </c>
      <c r="D609" s="15">
        <v>8</v>
      </c>
      <c r="E609" s="16">
        <f t="shared" si="63"/>
        <v>2.6422764227642278E-2</v>
      </c>
      <c r="F609" s="16">
        <f t="shared" si="64"/>
        <v>7.0984915705412602E-3</v>
      </c>
      <c r="G609" s="16">
        <f t="shared" si="66"/>
        <v>-0.69230769230769229</v>
      </c>
      <c r="H609" s="16">
        <f t="shared" si="65"/>
        <v>-1.8292682926829267E-2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581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582</v>
      </c>
      <c r="C8" s="11">
        <f>+C19+C75+C173+C349+C582</f>
        <v>23182</v>
      </c>
      <c r="D8" s="12">
        <f>+D19+D75+D173+D349+D582</f>
        <v>31527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0.35997756880338194</v>
      </c>
      <c r="H8" s="9">
        <f t="shared" ref="H8:H13" si="1">+IF(OR(AND(E8=""),(G8="")),"",E8*G8)</f>
        <v>0.35997756880338194</v>
      </c>
    </row>
    <row r="9" spans="1:8" x14ac:dyDescent="0.2">
      <c r="A9" s="13"/>
      <c r="B9" s="14" t="s">
        <v>7</v>
      </c>
      <c r="C9" s="15">
        <f>+C19</f>
        <v>199</v>
      </c>
      <c r="D9" s="15">
        <f>+D19</f>
        <v>424</v>
      </c>
      <c r="E9" s="16">
        <f t="shared" ref="E9:F13" si="2">+C9/C$8</f>
        <v>8.5842463980674664E-3</v>
      </c>
      <c r="F9" s="16">
        <f t="shared" si="2"/>
        <v>1.3448789926095094E-2</v>
      </c>
      <c r="G9" s="16">
        <f t="shared" si="0"/>
        <v>1.1306532663316582</v>
      </c>
      <c r="H9" s="16">
        <f t="shared" si="1"/>
        <v>9.7058062289707529E-3</v>
      </c>
    </row>
    <row r="10" spans="1:8" x14ac:dyDescent="0.2">
      <c r="A10" s="13"/>
      <c r="B10" s="14" t="s">
        <v>8</v>
      </c>
      <c r="C10" s="15">
        <f>+C75</f>
        <v>2285</v>
      </c>
      <c r="D10" s="15">
        <f>+D75</f>
        <v>4740</v>
      </c>
      <c r="E10" s="16">
        <f t="shared" si="2"/>
        <v>9.8567854369769656E-2</v>
      </c>
      <c r="F10" s="16">
        <f t="shared" si="2"/>
        <v>0.15034732134361023</v>
      </c>
      <c r="G10" s="16">
        <f t="shared" si="0"/>
        <v>1.074398249452954</v>
      </c>
      <c r="H10" s="16">
        <f t="shared" si="1"/>
        <v>0.10590113018721423</v>
      </c>
    </row>
    <row r="11" spans="1:8" ht="25.5" x14ac:dyDescent="0.2">
      <c r="A11" s="13"/>
      <c r="B11" s="14" t="s">
        <v>9</v>
      </c>
      <c r="C11" s="15">
        <f>+C173</f>
        <v>4277</v>
      </c>
      <c r="D11" s="15">
        <f>+D173</f>
        <v>6353</v>
      </c>
      <c r="E11" s="16">
        <f t="shared" si="2"/>
        <v>0.18449659218359071</v>
      </c>
      <c r="F11" s="16">
        <f t="shared" si="2"/>
        <v>0.20150981698226916</v>
      </c>
      <c r="G11" s="16">
        <f t="shared" si="0"/>
        <v>0.48538695347205985</v>
      </c>
      <c r="H11" s="16">
        <f t="shared" si="1"/>
        <v>8.9552238805970144E-2</v>
      </c>
    </row>
    <row r="12" spans="1:8" x14ac:dyDescent="0.2">
      <c r="A12" s="13"/>
      <c r="B12" s="14" t="s">
        <v>10</v>
      </c>
      <c r="C12" s="15">
        <f>+C349</f>
        <v>13040</v>
      </c>
      <c r="D12" s="15">
        <f>+D349</f>
        <v>16274</v>
      </c>
      <c r="E12" s="16">
        <f t="shared" si="2"/>
        <v>0.56250539211457162</v>
      </c>
      <c r="F12" s="16">
        <f t="shared" si="2"/>
        <v>0.51619246994639512</v>
      </c>
      <c r="G12" s="16">
        <f t="shared" si="0"/>
        <v>0.24800613496932516</v>
      </c>
      <c r="H12" s="16">
        <f t="shared" si="1"/>
        <v>0.13950478819773962</v>
      </c>
    </row>
    <row r="13" spans="1:8" x14ac:dyDescent="0.2">
      <c r="A13" s="13"/>
      <c r="B13" s="14" t="s">
        <v>11</v>
      </c>
      <c r="C13" s="15">
        <f>+C582</f>
        <v>3381</v>
      </c>
      <c r="D13" s="15">
        <f>+D582</f>
        <v>3736</v>
      </c>
      <c r="E13" s="16">
        <f t="shared" si="2"/>
        <v>0.14584591493400051</v>
      </c>
      <c r="F13" s="16">
        <f t="shared" si="2"/>
        <v>0.11850160180163034</v>
      </c>
      <c r="G13" s="16">
        <f t="shared" si="0"/>
        <v>0.10499852114758947</v>
      </c>
      <c r="H13" s="16">
        <f t="shared" si="1"/>
        <v>1.5313605383487187E-2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199</v>
      </c>
      <c r="D19" s="18">
        <f>SUM(D20:D69)</f>
        <v>424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1.1306532663316582</v>
      </c>
      <c r="H19" s="19">
        <f t="shared" ref="H19:H50" si="5">+IF(OR(AND(E19=""),(G19="")),"",E19*G19)</f>
        <v>1.1306532663316582</v>
      </c>
    </row>
    <row r="20" spans="1:8" x14ac:dyDescent="0.2">
      <c r="A20" s="13"/>
      <c r="B20" s="14" t="s">
        <v>14</v>
      </c>
      <c r="C20" s="15">
        <v>1</v>
      </c>
      <c r="D20" s="15">
        <v>2</v>
      </c>
      <c r="E20" s="16">
        <f t="shared" si="3"/>
        <v>5.0251256281407036E-3</v>
      </c>
      <c r="F20" s="16">
        <f t="shared" si="4"/>
        <v>4.7169811320754715E-3</v>
      </c>
      <c r="G20" s="16">
        <f t="shared" ref="G20:G51" si="6">+IF(AND(C20=0,D20=0)," ",IF(C20=0,1,IF(D20=0,-1,(D20-C20)/C20)))</f>
        <v>1</v>
      </c>
      <c r="H20" s="16">
        <f t="shared" si="5"/>
        <v>5.0251256281407036E-3</v>
      </c>
    </row>
    <row r="21" spans="1:8" x14ac:dyDescent="0.2">
      <c r="A21" s="13"/>
      <c r="B21" s="14" t="s">
        <v>15</v>
      </c>
      <c r="C21" s="15">
        <v>2</v>
      </c>
      <c r="D21" s="15">
        <v>11</v>
      </c>
      <c r="E21" s="16">
        <f t="shared" si="3"/>
        <v>1.0050251256281407E-2</v>
      </c>
      <c r="F21" s="16">
        <f t="shared" si="4"/>
        <v>2.5943396226415096E-2</v>
      </c>
      <c r="G21" s="16">
        <f t="shared" si="6"/>
        <v>4.5</v>
      </c>
      <c r="H21" s="16">
        <f t="shared" si="5"/>
        <v>4.5226130653266333E-2</v>
      </c>
    </row>
    <row r="22" spans="1:8" ht="38.25" x14ac:dyDescent="0.2">
      <c r="A22" s="13"/>
      <c r="B22" s="14" t="s">
        <v>16</v>
      </c>
      <c r="C22" s="15">
        <v>0</v>
      </c>
      <c r="D22" s="15">
        <v>1</v>
      </c>
      <c r="E22" s="16" t="str">
        <f t="shared" si="3"/>
        <v/>
      </c>
      <c r="F22" s="16">
        <f t="shared" si="4"/>
        <v>2.3584905660377358E-3</v>
      </c>
      <c r="G22" s="16">
        <f t="shared" si="6"/>
        <v>1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1</v>
      </c>
      <c r="D23" s="15">
        <v>4</v>
      </c>
      <c r="E23" s="16">
        <f t="shared" si="3"/>
        <v>5.0251256281407036E-3</v>
      </c>
      <c r="F23" s="16">
        <f t="shared" si="4"/>
        <v>9.433962264150943E-3</v>
      </c>
      <c r="G23" s="16">
        <f t="shared" si="6"/>
        <v>3</v>
      </c>
      <c r="H23" s="16">
        <f t="shared" si="5"/>
        <v>1.507537688442211E-2</v>
      </c>
    </row>
    <row r="24" spans="1:8" ht="25.5" x14ac:dyDescent="0.2">
      <c r="A24" s="13"/>
      <c r="B24" s="14" t="s">
        <v>18</v>
      </c>
      <c r="C24" s="15">
        <v>2</v>
      </c>
      <c r="D24" s="15">
        <v>7</v>
      </c>
      <c r="E24" s="16">
        <f t="shared" si="3"/>
        <v>1.0050251256281407E-2</v>
      </c>
      <c r="F24" s="16">
        <f t="shared" si="4"/>
        <v>1.6509433962264151E-2</v>
      </c>
      <c r="G24" s="16">
        <f t="shared" si="6"/>
        <v>2.5</v>
      </c>
      <c r="H24" s="16">
        <f t="shared" si="5"/>
        <v>2.5125628140703519E-2</v>
      </c>
    </row>
    <row r="25" spans="1:8" ht="38.25" x14ac:dyDescent="0.2">
      <c r="A25" s="13"/>
      <c r="B25" s="14" t="s">
        <v>19</v>
      </c>
      <c r="C25" s="15">
        <v>0</v>
      </c>
      <c r="D25" s="15">
        <v>2</v>
      </c>
      <c r="E25" s="16" t="str">
        <f t="shared" si="3"/>
        <v/>
      </c>
      <c r="F25" s="16">
        <f t="shared" si="4"/>
        <v>4.7169811320754715E-3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3</v>
      </c>
      <c r="D26" s="15">
        <v>3</v>
      </c>
      <c r="E26" s="16">
        <f t="shared" si="3"/>
        <v>1.507537688442211E-2</v>
      </c>
      <c r="F26" s="16">
        <f t="shared" si="4"/>
        <v>7.0754716981132077E-3</v>
      </c>
      <c r="G26" s="16">
        <f t="shared" si="6"/>
        <v>0</v>
      </c>
      <c r="H26" s="16">
        <f t="shared" si="5"/>
        <v>0</v>
      </c>
    </row>
    <row r="27" spans="1:8" x14ac:dyDescent="0.2">
      <c r="A27" s="13"/>
      <c r="B27" s="14" t="s">
        <v>21</v>
      </c>
      <c r="C27" s="15">
        <v>2</v>
      </c>
      <c r="D27" s="15">
        <v>13</v>
      </c>
      <c r="E27" s="16">
        <f t="shared" si="3"/>
        <v>1.0050251256281407E-2</v>
      </c>
      <c r="F27" s="16">
        <f t="shared" si="4"/>
        <v>3.0660377358490566E-2</v>
      </c>
      <c r="G27" s="16">
        <f t="shared" si="6"/>
        <v>5.5</v>
      </c>
      <c r="H27" s="16">
        <f t="shared" si="5"/>
        <v>5.5276381909547742E-2</v>
      </c>
    </row>
    <row r="28" spans="1:8" x14ac:dyDescent="0.2">
      <c r="A28" s="13"/>
      <c r="B28" s="14" t="s">
        <v>22</v>
      </c>
      <c r="C28" s="15">
        <v>3</v>
      </c>
      <c r="D28" s="15">
        <v>7</v>
      </c>
      <c r="E28" s="16">
        <f t="shared" si="3"/>
        <v>1.507537688442211E-2</v>
      </c>
      <c r="F28" s="16">
        <f t="shared" si="4"/>
        <v>1.6509433962264151E-2</v>
      </c>
      <c r="G28" s="16">
        <f t="shared" si="6"/>
        <v>1.3333333333333333</v>
      </c>
      <c r="H28" s="16">
        <f t="shared" si="5"/>
        <v>2.0100502512562811E-2</v>
      </c>
    </row>
    <row r="29" spans="1:8" x14ac:dyDescent="0.2">
      <c r="A29" s="13"/>
      <c r="B29" s="14" t="s">
        <v>23</v>
      </c>
      <c r="C29" s="15">
        <v>0</v>
      </c>
      <c r="D29" s="15">
        <v>2</v>
      </c>
      <c r="E29" s="16" t="str">
        <f t="shared" si="3"/>
        <v/>
      </c>
      <c r="F29" s="16">
        <f t="shared" si="4"/>
        <v>4.7169811320754715E-3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15</v>
      </c>
      <c r="D30" s="15">
        <v>17</v>
      </c>
      <c r="E30" s="16">
        <f t="shared" si="3"/>
        <v>7.5376884422110546E-2</v>
      </c>
      <c r="F30" s="16">
        <f t="shared" si="4"/>
        <v>4.0094339622641507E-2</v>
      </c>
      <c r="G30" s="16">
        <f t="shared" si="6"/>
        <v>0.13333333333333333</v>
      </c>
      <c r="H30" s="16">
        <f t="shared" si="5"/>
        <v>1.0050251256281405E-2</v>
      </c>
    </row>
    <row r="31" spans="1:8" ht="25.5" x14ac:dyDescent="0.2">
      <c r="A31" s="13"/>
      <c r="B31" s="14" t="s">
        <v>25</v>
      </c>
      <c r="C31" s="15">
        <v>0</v>
      </c>
      <c r="D31" s="15">
        <v>1</v>
      </c>
      <c r="E31" s="16" t="str">
        <f t="shared" si="3"/>
        <v/>
      </c>
      <c r="F31" s="16">
        <f t="shared" si="4"/>
        <v>2.3584905660377358E-3</v>
      </c>
      <c r="G31" s="16">
        <f t="shared" si="6"/>
        <v>1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2</v>
      </c>
      <c r="D32" s="15">
        <v>5</v>
      </c>
      <c r="E32" s="16">
        <f t="shared" si="3"/>
        <v>1.0050251256281407E-2</v>
      </c>
      <c r="F32" s="16">
        <f t="shared" si="4"/>
        <v>1.179245283018868E-2</v>
      </c>
      <c r="G32" s="16">
        <f t="shared" si="6"/>
        <v>1.5</v>
      </c>
      <c r="H32" s="16">
        <f t="shared" si="5"/>
        <v>1.507537688442211E-2</v>
      </c>
    </row>
    <row r="33" spans="1:8" x14ac:dyDescent="0.2">
      <c r="A33" s="13"/>
      <c r="B33" s="14" t="s">
        <v>27</v>
      </c>
      <c r="C33" s="15">
        <v>1</v>
      </c>
      <c r="D33" s="15">
        <v>0</v>
      </c>
      <c r="E33" s="16">
        <f t="shared" si="3"/>
        <v>5.0251256281407036E-3</v>
      </c>
      <c r="F33" s="16" t="str">
        <f t="shared" si="4"/>
        <v/>
      </c>
      <c r="G33" s="16">
        <f t="shared" si="6"/>
        <v>-1</v>
      </c>
      <c r="H33" s="16">
        <f t="shared" si="5"/>
        <v>-5.0251256281407036E-3</v>
      </c>
    </row>
    <row r="34" spans="1:8" x14ac:dyDescent="0.2">
      <c r="A34" s="13"/>
      <c r="B34" s="14" t="s">
        <v>28</v>
      </c>
      <c r="C34" s="15">
        <v>0</v>
      </c>
      <c r="D34" s="15">
        <v>1</v>
      </c>
      <c r="E34" s="16" t="str">
        <f t="shared" si="3"/>
        <v/>
      </c>
      <c r="F34" s="16">
        <f t="shared" si="4"/>
        <v>2.3584905660377358E-3</v>
      </c>
      <c r="G34" s="16">
        <f t="shared" si="6"/>
        <v>1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9</v>
      </c>
      <c r="D36" s="15">
        <v>18</v>
      </c>
      <c r="E36" s="16">
        <f t="shared" si="3"/>
        <v>4.5226130653266333E-2</v>
      </c>
      <c r="F36" s="16">
        <f t="shared" si="4"/>
        <v>4.2452830188679243E-2</v>
      </c>
      <c r="G36" s="16">
        <f t="shared" si="6"/>
        <v>1</v>
      </c>
      <c r="H36" s="16">
        <f t="shared" si="5"/>
        <v>4.5226130653266333E-2</v>
      </c>
    </row>
    <row r="37" spans="1:8" ht="25.5" x14ac:dyDescent="0.2">
      <c r="A37" s="13"/>
      <c r="B37" s="14" t="s">
        <v>31</v>
      </c>
      <c r="C37" s="15">
        <v>0</v>
      </c>
      <c r="D37" s="15">
        <v>2</v>
      </c>
      <c r="E37" s="16" t="str">
        <f t="shared" si="3"/>
        <v/>
      </c>
      <c r="F37" s="16">
        <f t="shared" si="4"/>
        <v>4.7169811320754715E-3</v>
      </c>
      <c r="G37" s="16">
        <f t="shared" si="6"/>
        <v>1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1</v>
      </c>
      <c r="D38" s="15">
        <v>5</v>
      </c>
      <c r="E38" s="16">
        <f t="shared" si="3"/>
        <v>5.0251256281407036E-3</v>
      </c>
      <c r="F38" s="16">
        <f t="shared" si="4"/>
        <v>1.179245283018868E-2</v>
      </c>
      <c r="G38" s="16">
        <f t="shared" si="6"/>
        <v>4</v>
      </c>
      <c r="H38" s="16">
        <f t="shared" si="5"/>
        <v>2.0100502512562814E-2</v>
      </c>
    </row>
    <row r="39" spans="1:8" x14ac:dyDescent="0.2">
      <c r="A39" s="13"/>
      <c r="B39" s="14" t="s">
        <v>33</v>
      </c>
      <c r="C39" s="15">
        <v>1</v>
      </c>
      <c r="D39" s="15">
        <v>10</v>
      </c>
      <c r="E39" s="16">
        <f t="shared" si="3"/>
        <v>5.0251256281407036E-3</v>
      </c>
      <c r="F39" s="16">
        <f t="shared" si="4"/>
        <v>2.358490566037736E-2</v>
      </c>
      <c r="G39" s="16">
        <f t="shared" si="6"/>
        <v>9</v>
      </c>
      <c r="H39" s="16">
        <f t="shared" si="5"/>
        <v>4.5226130653266333E-2</v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1</v>
      </c>
      <c r="D41" s="15">
        <v>5</v>
      </c>
      <c r="E41" s="16">
        <f t="shared" si="3"/>
        <v>5.0251256281407036E-3</v>
      </c>
      <c r="F41" s="16">
        <f t="shared" si="4"/>
        <v>1.179245283018868E-2</v>
      </c>
      <c r="G41" s="16">
        <f t="shared" si="6"/>
        <v>4</v>
      </c>
      <c r="H41" s="16">
        <f t="shared" si="5"/>
        <v>2.0100502512562814E-2</v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2</v>
      </c>
      <c r="D44" s="15">
        <v>3</v>
      </c>
      <c r="E44" s="16">
        <f t="shared" si="3"/>
        <v>1.0050251256281407E-2</v>
      </c>
      <c r="F44" s="16">
        <f t="shared" si="4"/>
        <v>7.0754716981132077E-3</v>
      </c>
      <c r="G44" s="16">
        <f t="shared" si="6"/>
        <v>0.5</v>
      </c>
      <c r="H44" s="16">
        <f t="shared" si="5"/>
        <v>5.0251256281407036E-3</v>
      </c>
    </row>
    <row r="45" spans="1:8" ht="25.5" x14ac:dyDescent="0.2">
      <c r="A45" s="13"/>
      <c r="B45" s="14" t="s">
        <v>39</v>
      </c>
      <c r="C45" s="15">
        <v>1</v>
      </c>
      <c r="D45" s="15">
        <v>9</v>
      </c>
      <c r="E45" s="16">
        <f t="shared" si="3"/>
        <v>5.0251256281407036E-3</v>
      </c>
      <c r="F45" s="16">
        <f t="shared" si="4"/>
        <v>2.1226415094339621E-2</v>
      </c>
      <c r="G45" s="16">
        <f t="shared" si="6"/>
        <v>8</v>
      </c>
      <c r="H45" s="16">
        <f t="shared" si="5"/>
        <v>4.0201005025125629E-2</v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1</v>
      </c>
      <c r="D47" s="15">
        <v>3</v>
      </c>
      <c r="E47" s="16">
        <f t="shared" si="3"/>
        <v>5.0251256281407036E-3</v>
      </c>
      <c r="F47" s="16">
        <f t="shared" si="4"/>
        <v>7.0754716981132077E-3</v>
      </c>
      <c r="G47" s="16">
        <f t="shared" si="6"/>
        <v>2</v>
      </c>
      <c r="H47" s="16">
        <f t="shared" si="5"/>
        <v>1.0050251256281407E-2</v>
      </c>
    </row>
    <row r="48" spans="1:8" ht="25.5" x14ac:dyDescent="0.2">
      <c r="A48" s="13"/>
      <c r="B48" s="14" t="s">
        <v>42</v>
      </c>
      <c r="C48" s="15">
        <v>20</v>
      </c>
      <c r="D48" s="15">
        <v>22</v>
      </c>
      <c r="E48" s="16">
        <f t="shared" si="3"/>
        <v>0.10050251256281408</v>
      </c>
      <c r="F48" s="16">
        <f t="shared" si="4"/>
        <v>5.1886792452830191E-2</v>
      </c>
      <c r="G48" s="16">
        <f t="shared" si="6"/>
        <v>0.1</v>
      </c>
      <c r="H48" s="16">
        <f t="shared" si="5"/>
        <v>1.0050251256281409E-2</v>
      </c>
    </row>
    <row r="49" spans="1:8" ht="25.5" x14ac:dyDescent="0.2">
      <c r="A49" s="13"/>
      <c r="B49" s="14" t="s">
        <v>43</v>
      </c>
      <c r="C49" s="15">
        <v>1</v>
      </c>
      <c r="D49" s="15">
        <v>19</v>
      </c>
      <c r="E49" s="16">
        <f t="shared" si="3"/>
        <v>5.0251256281407036E-3</v>
      </c>
      <c r="F49" s="16">
        <f t="shared" si="4"/>
        <v>4.4811320754716978E-2</v>
      </c>
      <c r="G49" s="16">
        <f t="shared" si="6"/>
        <v>18</v>
      </c>
      <c r="H49" s="16">
        <f t="shared" si="5"/>
        <v>9.0452261306532666E-2</v>
      </c>
    </row>
    <row r="50" spans="1:8" x14ac:dyDescent="0.2">
      <c r="A50" s="13"/>
      <c r="B50" s="14" t="s">
        <v>44</v>
      </c>
      <c r="C50" s="15">
        <v>17</v>
      </c>
      <c r="D50" s="15">
        <v>31</v>
      </c>
      <c r="E50" s="16">
        <f t="shared" si="3"/>
        <v>8.5427135678391955E-2</v>
      </c>
      <c r="F50" s="16">
        <f t="shared" si="4"/>
        <v>7.3113207547169809E-2</v>
      </c>
      <c r="G50" s="16">
        <f t="shared" si="6"/>
        <v>0.82352941176470584</v>
      </c>
      <c r="H50" s="16">
        <f t="shared" si="5"/>
        <v>7.0351758793969849E-2</v>
      </c>
    </row>
    <row r="51" spans="1:8" x14ac:dyDescent="0.2">
      <c r="A51" s="13"/>
      <c r="B51" s="14" t="s">
        <v>45</v>
      </c>
      <c r="C51" s="15">
        <v>0</v>
      </c>
      <c r="D51" s="15">
        <v>3</v>
      </c>
      <c r="E51" s="16" t="str">
        <f t="shared" ref="E51:E69" si="7">+IF(C51=0,"",C51/C$19)</f>
        <v/>
      </c>
      <c r="F51" s="16">
        <f t="shared" ref="F51:F69" si="8">+IF(D51=0,"",D51/D$19)</f>
        <v>7.0754716981132077E-3</v>
      </c>
      <c r="G51" s="16">
        <f t="shared" si="6"/>
        <v>1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1</v>
      </c>
      <c r="D52" s="15">
        <v>1</v>
      </c>
      <c r="E52" s="16">
        <f t="shared" si="7"/>
        <v>5.0251256281407036E-3</v>
      </c>
      <c r="F52" s="16">
        <f t="shared" si="8"/>
        <v>2.3584905660377358E-3</v>
      </c>
      <c r="G52" s="16">
        <f t="shared" ref="G52:G69" si="10">+IF(AND(C52=0,D52=0)," ",IF(C52=0,1,IF(D52=0,-1,(D52-C52)/C52)))</f>
        <v>0</v>
      </c>
      <c r="H52" s="16">
        <f t="shared" si="9"/>
        <v>0</v>
      </c>
    </row>
    <row r="53" spans="1:8" x14ac:dyDescent="0.2">
      <c r="A53" s="13"/>
      <c r="B53" s="14" t="s">
        <v>47</v>
      </c>
      <c r="C53" s="15">
        <v>1</v>
      </c>
      <c r="D53" s="15">
        <v>0</v>
      </c>
      <c r="E53" s="16">
        <f t="shared" si="7"/>
        <v>5.0251256281407036E-3</v>
      </c>
      <c r="F53" s="16" t="str">
        <f t="shared" si="8"/>
        <v/>
      </c>
      <c r="G53" s="16">
        <f t="shared" si="10"/>
        <v>-1</v>
      </c>
      <c r="H53" s="16">
        <f t="shared" si="9"/>
        <v>-5.0251256281407036E-3</v>
      </c>
    </row>
    <row r="54" spans="1:8" x14ac:dyDescent="0.2">
      <c r="A54" s="13"/>
      <c r="B54" s="14" t="s">
        <v>48</v>
      </c>
      <c r="C54" s="15">
        <v>3</v>
      </c>
      <c r="D54" s="15">
        <v>8</v>
      </c>
      <c r="E54" s="16">
        <f t="shared" si="7"/>
        <v>1.507537688442211E-2</v>
      </c>
      <c r="F54" s="16">
        <f t="shared" si="8"/>
        <v>1.8867924528301886E-2</v>
      </c>
      <c r="G54" s="16">
        <f t="shared" si="10"/>
        <v>1.6666666666666667</v>
      </c>
      <c r="H54" s="16">
        <f t="shared" si="9"/>
        <v>2.5125628140703519E-2</v>
      </c>
    </row>
    <row r="55" spans="1:8" x14ac:dyDescent="0.2">
      <c r="A55" s="13"/>
      <c r="B55" s="14" t="s">
        <v>49</v>
      </c>
      <c r="C55" s="15">
        <v>4</v>
      </c>
      <c r="D55" s="15">
        <v>5</v>
      </c>
      <c r="E55" s="16">
        <f t="shared" si="7"/>
        <v>2.0100502512562814E-2</v>
      </c>
      <c r="F55" s="16">
        <f t="shared" si="8"/>
        <v>1.179245283018868E-2</v>
      </c>
      <c r="G55" s="16">
        <f t="shared" si="10"/>
        <v>0.25</v>
      </c>
      <c r="H55" s="16">
        <f t="shared" si="9"/>
        <v>5.0251256281407036E-3</v>
      </c>
    </row>
    <row r="56" spans="1:8" x14ac:dyDescent="0.2">
      <c r="A56" s="13"/>
      <c r="B56" s="14" t="s">
        <v>50</v>
      </c>
      <c r="C56" s="15">
        <v>0</v>
      </c>
      <c r="D56" s="15">
        <v>2</v>
      </c>
      <c r="E56" s="16" t="str">
        <f t="shared" si="7"/>
        <v/>
      </c>
      <c r="F56" s="16">
        <f t="shared" si="8"/>
        <v>4.7169811320754715E-3</v>
      </c>
      <c r="G56" s="16">
        <f t="shared" si="10"/>
        <v>1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3</v>
      </c>
      <c r="E58" s="16" t="str">
        <f t="shared" si="7"/>
        <v/>
      </c>
      <c r="F58" s="16">
        <f t="shared" si="8"/>
        <v>7.0754716981132077E-3</v>
      </c>
      <c r="G58" s="16">
        <f t="shared" si="10"/>
        <v>1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4</v>
      </c>
      <c r="D59" s="15">
        <v>8</v>
      </c>
      <c r="E59" s="16">
        <f t="shared" si="7"/>
        <v>2.0100502512562814E-2</v>
      </c>
      <c r="F59" s="16">
        <f t="shared" si="8"/>
        <v>1.8867924528301886E-2</v>
      </c>
      <c r="G59" s="16">
        <f t="shared" si="10"/>
        <v>1</v>
      </c>
      <c r="H59" s="16">
        <f t="shared" si="9"/>
        <v>2.0100502512562814E-2</v>
      </c>
    </row>
    <row r="60" spans="1:8" ht="25.5" x14ac:dyDescent="0.2">
      <c r="A60" s="13"/>
      <c r="B60" s="14" t="s">
        <v>54</v>
      </c>
      <c r="C60" s="15">
        <v>1</v>
      </c>
      <c r="D60" s="15">
        <v>0</v>
      </c>
      <c r="E60" s="16">
        <f t="shared" si="7"/>
        <v>5.0251256281407036E-3</v>
      </c>
      <c r="F60" s="16" t="str">
        <f t="shared" si="8"/>
        <v/>
      </c>
      <c r="G60" s="16">
        <f t="shared" si="10"/>
        <v>-1</v>
      </c>
      <c r="H60" s="16">
        <f t="shared" si="9"/>
        <v>-5.0251256281407036E-3</v>
      </c>
    </row>
    <row r="61" spans="1:8" ht="25.5" x14ac:dyDescent="0.2">
      <c r="A61" s="13"/>
      <c r="B61" s="14" t="s">
        <v>55</v>
      </c>
      <c r="C61" s="15">
        <v>34</v>
      </c>
      <c r="D61" s="15">
        <v>52</v>
      </c>
      <c r="E61" s="16">
        <f t="shared" si="7"/>
        <v>0.17085427135678391</v>
      </c>
      <c r="F61" s="16">
        <f t="shared" si="8"/>
        <v>0.12264150943396226</v>
      </c>
      <c r="G61" s="16">
        <f t="shared" si="10"/>
        <v>0.52941176470588236</v>
      </c>
      <c r="H61" s="16">
        <f t="shared" si="9"/>
        <v>9.0452261306532653E-2</v>
      </c>
    </row>
    <row r="62" spans="1:8" x14ac:dyDescent="0.2">
      <c r="A62" s="13"/>
      <c r="B62" s="14" t="s">
        <v>56</v>
      </c>
      <c r="C62" s="15">
        <v>8</v>
      </c>
      <c r="D62" s="15">
        <v>29</v>
      </c>
      <c r="E62" s="16">
        <f t="shared" si="7"/>
        <v>4.0201005025125629E-2</v>
      </c>
      <c r="F62" s="16">
        <f t="shared" si="8"/>
        <v>6.8396226415094338E-2</v>
      </c>
      <c r="G62" s="16">
        <f t="shared" si="10"/>
        <v>2.625</v>
      </c>
      <c r="H62" s="16">
        <f t="shared" si="9"/>
        <v>0.10552763819095477</v>
      </c>
    </row>
    <row r="63" spans="1:8" x14ac:dyDescent="0.2">
      <c r="A63" s="13"/>
      <c r="B63" s="14" t="s">
        <v>57</v>
      </c>
      <c r="C63" s="15">
        <v>1</v>
      </c>
      <c r="D63" s="15">
        <v>1</v>
      </c>
      <c r="E63" s="16">
        <f t="shared" si="7"/>
        <v>5.0251256281407036E-3</v>
      </c>
      <c r="F63" s="16">
        <f t="shared" si="8"/>
        <v>2.3584905660377358E-3</v>
      </c>
      <c r="G63" s="16">
        <f t="shared" si="10"/>
        <v>0</v>
      </c>
      <c r="H63" s="16">
        <f t="shared" si="9"/>
        <v>0</v>
      </c>
    </row>
    <row r="64" spans="1:8" x14ac:dyDescent="0.2">
      <c r="A64" s="13"/>
      <c r="B64" s="14" t="s">
        <v>58</v>
      </c>
      <c r="C64" s="15">
        <v>39</v>
      </c>
      <c r="D64" s="15">
        <v>87</v>
      </c>
      <c r="E64" s="16">
        <f t="shared" si="7"/>
        <v>0.19597989949748743</v>
      </c>
      <c r="F64" s="16">
        <f t="shared" si="8"/>
        <v>0.20518867924528303</v>
      </c>
      <c r="G64" s="16">
        <f t="shared" si="10"/>
        <v>1.2307692307692308</v>
      </c>
      <c r="H64" s="16">
        <f t="shared" si="9"/>
        <v>0.24120603015075376</v>
      </c>
    </row>
    <row r="65" spans="1:8" x14ac:dyDescent="0.2">
      <c r="A65" s="13"/>
      <c r="B65" s="14" t="s">
        <v>59</v>
      </c>
      <c r="C65" s="15">
        <v>2</v>
      </c>
      <c r="D65" s="15">
        <v>4</v>
      </c>
      <c r="E65" s="16">
        <f t="shared" si="7"/>
        <v>1.0050251256281407E-2</v>
      </c>
      <c r="F65" s="16">
        <f t="shared" si="8"/>
        <v>9.433962264150943E-3</v>
      </c>
      <c r="G65" s="16">
        <f t="shared" si="10"/>
        <v>1</v>
      </c>
      <c r="H65" s="16">
        <f t="shared" si="9"/>
        <v>1.0050251256281407E-2</v>
      </c>
    </row>
    <row r="66" spans="1:8" x14ac:dyDescent="0.2">
      <c r="A66" s="13"/>
      <c r="B66" s="14" t="s">
        <v>60</v>
      </c>
      <c r="C66" s="15">
        <v>6</v>
      </c>
      <c r="D66" s="15">
        <v>4</v>
      </c>
      <c r="E66" s="16">
        <f t="shared" si="7"/>
        <v>3.015075376884422E-2</v>
      </c>
      <c r="F66" s="16">
        <f t="shared" si="8"/>
        <v>9.433962264150943E-3</v>
      </c>
      <c r="G66" s="16">
        <f t="shared" si="10"/>
        <v>-0.33333333333333331</v>
      </c>
      <c r="H66" s="16">
        <f t="shared" si="9"/>
        <v>-1.0050251256281405E-2</v>
      </c>
    </row>
    <row r="67" spans="1:8" x14ac:dyDescent="0.2">
      <c r="A67" s="13"/>
      <c r="B67" s="14" t="s">
        <v>61</v>
      </c>
      <c r="C67" s="15">
        <v>3</v>
      </c>
      <c r="D67" s="15">
        <v>1</v>
      </c>
      <c r="E67" s="16">
        <f t="shared" si="7"/>
        <v>1.507537688442211E-2</v>
      </c>
      <c r="F67" s="16">
        <f t="shared" si="8"/>
        <v>2.3584905660377358E-3</v>
      </c>
      <c r="G67" s="16">
        <f t="shared" si="10"/>
        <v>-0.66666666666666663</v>
      </c>
      <c r="H67" s="16">
        <f t="shared" si="9"/>
        <v>-1.0050251256281405E-2</v>
      </c>
    </row>
    <row r="68" spans="1:8" x14ac:dyDescent="0.2">
      <c r="A68" s="13"/>
      <c r="B68" s="14" t="s">
        <v>62</v>
      </c>
      <c r="C68" s="15">
        <v>3</v>
      </c>
      <c r="D68" s="15">
        <v>6</v>
      </c>
      <c r="E68" s="16">
        <f t="shared" si="7"/>
        <v>1.507537688442211E-2</v>
      </c>
      <c r="F68" s="16">
        <f t="shared" si="8"/>
        <v>1.4150943396226415E-2</v>
      </c>
      <c r="G68" s="16">
        <f t="shared" si="10"/>
        <v>1</v>
      </c>
      <c r="H68" s="16">
        <f t="shared" si="9"/>
        <v>1.507537688442211E-2</v>
      </c>
    </row>
    <row r="69" spans="1:8" x14ac:dyDescent="0.2">
      <c r="A69" s="13"/>
      <c r="B69" s="14" t="s">
        <v>63</v>
      </c>
      <c r="C69" s="15">
        <v>3</v>
      </c>
      <c r="D69" s="15">
        <v>7</v>
      </c>
      <c r="E69" s="16">
        <f t="shared" si="7"/>
        <v>1.507537688442211E-2</v>
      </c>
      <c r="F69" s="16">
        <f t="shared" si="8"/>
        <v>1.6509433962264151E-2</v>
      </c>
      <c r="G69" s="16">
        <f t="shared" si="10"/>
        <v>1.3333333333333333</v>
      </c>
      <c r="H69" s="16">
        <f t="shared" si="9"/>
        <v>2.0100502512562811E-2</v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2285</v>
      </c>
      <c r="D75" s="18">
        <f>SUM(D76:D167)</f>
        <v>4740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1.074398249452954</v>
      </c>
      <c r="H75" s="19">
        <f t="shared" ref="H75:H106" si="13">+IF(OR(AND(E75=""),(G75="")),"",E75*G75)</f>
        <v>1.074398249452954</v>
      </c>
    </row>
    <row r="76" spans="1:8" x14ac:dyDescent="0.2">
      <c r="A76" s="13"/>
      <c r="B76" s="14" t="s">
        <v>64</v>
      </c>
      <c r="C76" s="15">
        <v>33</v>
      </c>
      <c r="D76" s="15">
        <v>44</v>
      </c>
      <c r="E76" s="16">
        <f t="shared" si="11"/>
        <v>1.4442013129102845E-2</v>
      </c>
      <c r="F76" s="16">
        <f t="shared" si="12"/>
        <v>9.282700421940928E-3</v>
      </c>
      <c r="G76" s="16">
        <f t="shared" ref="G76:G107" si="14">+IF(AND(C76=0,D76=0)," ",IF(C76=0,1,IF(D76=0,-1,(D76-C76)/C76)))</f>
        <v>0.33333333333333331</v>
      </c>
      <c r="H76" s="16">
        <f t="shared" si="13"/>
        <v>4.8140043763676144E-3</v>
      </c>
    </row>
    <row r="77" spans="1:8" ht="25.5" x14ac:dyDescent="0.2">
      <c r="A77" s="13"/>
      <c r="B77" s="14" t="s">
        <v>65</v>
      </c>
      <c r="C77" s="15">
        <v>15</v>
      </c>
      <c r="D77" s="15">
        <v>58</v>
      </c>
      <c r="E77" s="16">
        <f t="shared" si="11"/>
        <v>6.5645514223194746E-3</v>
      </c>
      <c r="F77" s="16">
        <f t="shared" si="12"/>
        <v>1.2236286919831224E-2</v>
      </c>
      <c r="G77" s="16">
        <f t="shared" si="14"/>
        <v>2.8666666666666667</v>
      </c>
      <c r="H77" s="16">
        <f t="shared" si="13"/>
        <v>1.8818380743982493E-2</v>
      </c>
    </row>
    <row r="78" spans="1:8" x14ac:dyDescent="0.2">
      <c r="A78" s="13"/>
      <c r="B78" s="14" t="s">
        <v>66</v>
      </c>
      <c r="C78" s="15">
        <v>9</v>
      </c>
      <c r="D78" s="15">
        <v>33</v>
      </c>
      <c r="E78" s="16">
        <f t="shared" si="11"/>
        <v>3.9387308533916851E-3</v>
      </c>
      <c r="F78" s="16">
        <f t="shared" si="12"/>
        <v>6.962025316455696E-3</v>
      </c>
      <c r="G78" s="16">
        <f t="shared" si="14"/>
        <v>2.6666666666666665</v>
      </c>
      <c r="H78" s="16">
        <f t="shared" si="13"/>
        <v>1.050328227571116E-2</v>
      </c>
    </row>
    <row r="79" spans="1:8" x14ac:dyDescent="0.2">
      <c r="A79" s="13"/>
      <c r="B79" s="14" t="s">
        <v>67</v>
      </c>
      <c r="C79" s="15">
        <v>56</v>
      </c>
      <c r="D79" s="15">
        <v>170</v>
      </c>
      <c r="E79" s="16">
        <f t="shared" si="11"/>
        <v>2.450765864332604E-2</v>
      </c>
      <c r="F79" s="16">
        <f t="shared" si="12"/>
        <v>3.5864978902953586E-2</v>
      </c>
      <c r="G79" s="16">
        <f t="shared" si="14"/>
        <v>2.0357142857142856</v>
      </c>
      <c r="H79" s="16">
        <f t="shared" si="13"/>
        <v>4.9890590809628009E-2</v>
      </c>
    </row>
    <row r="80" spans="1:8" ht="25.5" x14ac:dyDescent="0.2">
      <c r="A80" s="13"/>
      <c r="B80" s="14" t="s">
        <v>68</v>
      </c>
      <c r="C80" s="15">
        <v>52</v>
      </c>
      <c r="D80" s="15">
        <v>216</v>
      </c>
      <c r="E80" s="16">
        <f t="shared" si="11"/>
        <v>2.2757111597374178E-2</v>
      </c>
      <c r="F80" s="16">
        <f t="shared" si="12"/>
        <v>4.5569620253164557E-2</v>
      </c>
      <c r="G80" s="16">
        <f t="shared" si="14"/>
        <v>3.1538461538461537</v>
      </c>
      <c r="H80" s="16">
        <f t="shared" si="13"/>
        <v>7.1772428884026254E-2</v>
      </c>
    </row>
    <row r="81" spans="1:8" x14ac:dyDescent="0.2">
      <c r="A81" s="13"/>
      <c r="B81" s="14" t="s">
        <v>69</v>
      </c>
      <c r="C81" s="15">
        <v>1</v>
      </c>
      <c r="D81" s="15">
        <v>0</v>
      </c>
      <c r="E81" s="16">
        <f t="shared" si="11"/>
        <v>4.3763676148796501E-4</v>
      </c>
      <c r="F81" s="16" t="str">
        <f t="shared" si="12"/>
        <v/>
      </c>
      <c r="G81" s="16">
        <f t="shared" si="14"/>
        <v>-1</v>
      </c>
      <c r="H81" s="16">
        <f t="shared" si="13"/>
        <v>-4.3763676148796501E-4</v>
      </c>
    </row>
    <row r="82" spans="1:8" x14ac:dyDescent="0.2">
      <c r="A82" s="13"/>
      <c r="B82" s="14" t="s">
        <v>70</v>
      </c>
      <c r="C82" s="15">
        <v>8</v>
      </c>
      <c r="D82" s="15">
        <v>11</v>
      </c>
      <c r="E82" s="16">
        <f t="shared" si="11"/>
        <v>3.50109409190372E-3</v>
      </c>
      <c r="F82" s="16">
        <f t="shared" si="12"/>
        <v>2.320675105485232E-3</v>
      </c>
      <c r="G82" s="16">
        <f t="shared" si="14"/>
        <v>0.375</v>
      </c>
      <c r="H82" s="16">
        <f t="shared" si="13"/>
        <v>1.312910284463895E-3</v>
      </c>
    </row>
    <row r="83" spans="1:8" x14ac:dyDescent="0.2">
      <c r="A83" s="13"/>
      <c r="B83" s="14" t="s">
        <v>71</v>
      </c>
      <c r="C83" s="15">
        <v>1</v>
      </c>
      <c r="D83" s="15">
        <v>3</v>
      </c>
      <c r="E83" s="16">
        <f t="shared" si="11"/>
        <v>4.3763676148796501E-4</v>
      </c>
      <c r="F83" s="16">
        <f t="shared" si="12"/>
        <v>6.329113924050633E-4</v>
      </c>
      <c r="G83" s="16">
        <f t="shared" si="14"/>
        <v>2</v>
      </c>
      <c r="H83" s="16">
        <f t="shared" si="13"/>
        <v>8.7527352297593001E-4</v>
      </c>
    </row>
    <row r="84" spans="1:8" x14ac:dyDescent="0.2">
      <c r="A84" s="13"/>
      <c r="B84" s="14" t="s">
        <v>72</v>
      </c>
      <c r="C84" s="15">
        <v>4</v>
      </c>
      <c r="D84" s="15">
        <v>6</v>
      </c>
      <c r="E84" s="16">
        <f t="shared" si="11"/>
        <v>1.75054704595186E-3</v>
      </c>
      <c r="F84" s="16">
        <f t="shared" si="12"/>
        <v>1.2658227848101266E-3</v>
      </c>
      <c r="G84" s="16">
        <f t="shared" si="14"/>
        <v>0.5</v>
      </c>
      <c r="H84" s="16">
        <f t="shared" si="13"/>
        <v>8.7527352297593001E-4</v>
      </c>
    </row>
    <row r="85" spans="1:8" x14ac:dyDescent="0.2">
      <c r="A85" s="13"/>
      <c r="B85" s="14" t="s">
        <v>73</v>
      </c>
      <c r="C85" s="15">
        <v>3</v>
      </c>
      <c r="D85" s="15">
        <v>8</v>
      </c>
      <c r="E85" s="16">
        <f t="shared" si="11"/>
        <v>1.312910284463895E-3</v>
      </c>
      <c r="F85" s="16">
        <f t="shared" si="12"/>
        <v>1.6877637130801688E-3</v>
      </c>
      <c r="G85" s="16">
        <f t="shared" si="14"/>
        <v>1.6666666666666667</v>
      </c>
      <c r="H85" s="16">
        <f t="shared" si="13"/>
        <v>2.1881838074398249E-3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12</v>
      </c>
      <c r="D87" s="15">
        <v>30</v>
      </c>
      <c r="E87" s="16">
        <f t="shared" si="11"/>
        <v>5.2516411378555799E-3</v>
      </c>
      <c r="F87" s="16">
        <f t="shared" si="12"/>
        <v>6.3291139240506328E-3</v>
      </c>
      <c r="G87" s="16">
        <f t="shared" si="14"/>
        <v>1.5</v>
      </c>
      <c r="H87" s="16">
        <f t="shared" si="13"/>
        <v>7.8774617067833702E-3</v>
      </c>
    </row>
    <row r="88" spans="1:8" x14ac:dyDescent="0.2">
      <c r="A88" s="13"/>
      <c r="B88" s="14" t="s">
        <v>76</v>
      </c>
      <c r="C88" s="15">
        <v>1</v>
      </c>
      <c r="D88" s="15">
        <v>9</v>
      </c>
      <c r="E88" s="16">
        <f t="shared" si="11"/>
        <v>4.3763676148796501E-4</v>
      </c>
      <c r="F88" s="16">
        <f t="shared" si="12"/>
        <v>1.8987341772151898E-3</v>
      </c>
      <c r="G88" s="16">
        <f t="shared" si="14"/>
        <v>8</v>
      </c>
      <c r="H88" s="16">
        <f t="shared" si="13"/>
        <v>3.50109409190372E-3</v>
      </c>
    </row>
    <row r="89" spans="1:8" x14ac:dyDescent="0.2">
      <c r="A89" s="13"/>
      <c r="B89" s="14" t="s">
        <v>77</v>
      </c>
      <c r="C89" s="15">
        <v>74</v>
      </c>
      <c r="D89" s="15">
        <v>67</v>
      </c>
      <c r="E89" s="16">
        <f t="shared" si="11"/>
        <v>3.238512035010941E-2</v>
      </c>
      <c r="F89" s="16">
        <f t="shared" si="12"/>
        <v>1.4135021097046414E-2</v>
      </c>
      <c r="G89" s="16">
        <f t="shared" si="14"/>
        <v>-9.45945945945946E-2</v>
      </c>
      <c r="H89" s="16">
        <f t="shared" si="13"/>
        <v>-3.063457330415755E-3</v>
      </c>
    </row>
    <row r="90" spans="1:8" x14ac:dyDescent="0.2">
      <c r="A90" s="13"/>
      <c r="B90" s="14" t="s">
        <v>78</v>
      </c>
      <c r="C90" s="15">
        <v>107</v>
      </c>
      <c r="D90" s="15">
        <v>246</v>
      </c>
      <c r="E90" s="16">
        <f t="shared" si="11"/>
        <v>4.6827133479212253E-2</v>
      </c>
      <c r="F90" s="16">
        <f t="shared" si="12"/>
        <v>5.1898734177215189E-2</v>
      </c>
      <c r="G90" s="16">
        <f t="shared" si="14"/>
        <v>1.2990654205607477</v>
      </c>
      <c r="H90" s="16">
        <f t="shared" si="13"/>
        <v>6.0831509846827135E-2</v>
      </c>
    </row>
    <row r="91" spans="1:8" x14ac:dyDescent="0.2">
      <c r="A91" s="13"/>
      <c r="B91" s="14" t="s">
        <v>79</v>
      </c>
      <c r="C91" s="15">
        <v>62</v>
      </c>
      <c r="D91" s="15">
        <v>100</v>
      </c>
      <c r="E91" s="16">
        <f t="shared" si="11"/>
        <v>2.7133479212253828E-2</v>
      </c>
      <c r="F91" s="16">
        <f t="shared" si="12"/>
        <v>2.1097046413502109E-2</v>
      </c>
      <c r="G91" s="16">
        <f t="shared" si="14"/>
        <v>0.61290322580645162</v>
      </c>
      <c r="H91" s="16">
        <f t="shared" si="13"/>
        <v>1.663019693654267E-2</v>
      </c>
    </row>
    <row r="92" spans="1:8" x14ac:dyDescent="0.2">
      <c r="A92" s="13"/>
      <c r="B92" s="14" t="s">
        <v>80</v>
      </c>
      <c r="C92" s="15">
        <v>20</v>
      </c>
      <c r="D92" s="15">
        <v>44</v>
      </c>
      <c r="E92" s="16">
        <f t="shared" si="11"/>
        <v>8.7527352297592995E-3</v>
      </c>
      <c r="F92" s="16">
        <f t="shared" si="12"/>
        <v>9.282700421940928E-3</v>
      </c>
      <c r="G92" s="16">
        <f t="shared" si="14"/>
        <v>1.2</v>
      </c>
      <c r="H92" s="16">
        <f t="shared" si="13"/>
        <v>1.050328227571116E-2</v>
      </c>
    </row>
    <row r="93" spans="1:8" x14ac:dyDescent="0.2">
      <c r="A93" s="13"/>
      <c r="B93" s="14" t="s">
        <v>81</v>
      </c>
      <c r="C93" s="15">
        <v>29</v>
      </c>
      <c r="D93" s="15">
        <v>38</v>
      </c>
      <c r="E93" s="16">
        <f t="shared" si="11"/>
        <v>1.2691466083150985E-2</v>
      </c>
      <c r="F93" s="16">
        <f t="shared" si="12"/>
        <v>8.0168776371308016E-3</v>
      </c>
      <c r="G93" s="16">
        <f t="shared" si="14"/>
        <v>0.31034482758620691</v>
      </c>
      <c r="H93" s="16">
        <f t="shared" si="13"/>
        <v>3.9387308533916851E-3</v>
      </c>
    </row>
    <row r="94" spans="1:8" x14ac:dyDescent="0.2">
      <c r="A94" s="13"/>
      <c r="B94" s="14" t="s">
        <v>82</v>
      </c>
      <c r="C94" s="15">
        <v>9</v>
      </c>
      <c r="D94" s="15">
        <v>28</v>
      </c>
      <c r="E94" s="16">
        <f t="shared" si="11"/>
        <v>3.9387308533916851E-3</v>
      </c>
      <c r="F94" s="16">
        <f t="shared" si="12"/>
        <v>5.9071729957805904E-3</v>
      </c>
      <c r="G94" s="16">
        <f t="shared" si="14"/>
        <v>2.1111111111111112</v>
      </c>
      <c r="H94" s="16">
        <f t="shared" si="13"/>
        <v>8.3150984682713348E-3</v>
      </c>
    </row>
    <row r="95" spans="1:8" x14ac:dyDescent="0.2">
      <c r="A95" s="13"/>
      <c r="B95" s="14" t="s">
        <v>83</v>
      </c>
      <c r="C95" s="15">
        <v>5</v>
      </c>
      <c r="D95" s="15">
        <v>32</v>
      </c>
      <c r="E95" s="16">
        <f t="shared" si="11"/>
        <v>2.1881838074398249E-3</v>
      </c>
      <c r="F95" s="16">
        <f t="shared" si="12"/>
        <v>6.7510548523206752E-3</v>
      </c>
      <c r="G95" s="16">
        <f t="shared" si="14"/>
        <v>5.4</v>
      </c>
      <c r="H95" s="16">
        <f t="shared" si="13"/>
        <v>1.1816192560175055E-2</v>
      </c>
    </row>
    <row r="96" spans="1:8" x14ac:dyDescent="0.2">
      <c r="A96" s="13"/>
      <c r="B96" s="14" t="s">
        <v>84</v>
      </c>
      <c r="C96" s="15">
        <v>31</v>
      </c>
      <c r="D96" s="15">
        <v>22</v>
      </c>
      <c r="E96" s="16">
        <f t="shared" si="11"/>
        <v>1.3566739606126914E-2</v>
      </c>
      <c r="F96" s="16">
        <f t="shared" si="12"/>
        <v>4.641350210970464E-3</v>
      </c>
      <c r="G96" s="16">
        <f t="shared" si="14"/>
        <v>-0.29032258064516131</v>
      </c>
      <c r="H96" s="16">
        <f t="shared" si="13"/>
        <v>-3.9387308533916851E-3</v>
      </c>
    </row>
    <row r="97" spans="1:8" x14ac:dyDescent="0.2">
      <c r="A97" s="13"/>
      <c r="B97" s="14" t="s">
        <v>85</v>
      </c>
      <c r="C97" s="15">
        <v>7</v>
      </c>
      <c r="D97" s="15">
        <v>12</v>
      </c>
      <c r="E97" s="16">
        <f t="shared" si="11"/>
        <v>3.063457330415755E-3</v>
      </c>
      <c r="F97" s="16">
        <f t="shared" si="12"/>
        <v>2.5316455696202532E-3</v>
      </c>
      <c r="G97" s="16">
        <f t="shared" si="14"/>
        <v>0.7142857142857143</v>
      </c>
      <c r="H97" s="16">
        <f t="shared" si="13"/>
        <v>2.1881838074398249E-3</v>
      </c>
    </row>
    <row r="98" spans="1:8" x14ac:dyDescent="0.2">
      <c r="A98" s="13"/>
      <c r="B98" s="14" t="s">
        <v>86</v>
      </c>
      <c r="C98" s="15">
        <v>0</v>
      </c>
      <c r="D98" s="15">
        <v>1</v>
      </c>
      <c r="E98" s="16" t="str">
        <f t="shared" si="11"/>
        <v/>
      </c>
      <c r="F98" s="16">
        <f t="shared" si="12"/>
        <v>2.109704641350211E-4</v>
      </c>
      <c r="G98" s="16">
        <f t="shared" si="14"/>
        <v>1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28</v>
      </c>
      <c r="D99" s="15">
        <v>102</v>
      </c>
      <c r="E99" s="16">
        <f t="shared" si="11"/>
        <v>1.225382932166302E-2</v>
      </c>
      <c r="F99" s="16">
        <f t="shared" si="12"/>
        <v>2.1518987341772152E-2</v>
      </c>
      <c r="G99" s="16">
        <f t="shared" si="14"/>
        <v>2.6428571428571428</v>
      </c>
      <c r="H99" s="16">
        <f t="shared" si="13"/>
        <v>3.238512035010941E-2</v>
      </c>
    </row>
    <row r="100" spans="1:8" x14ac:dyDescent="0.2">
      <c r="A100" s="13"/>
      <c r="B100" s="14" t="s">
        <v>88</v>
      </c>
      <c r="C100" s="15">
        <v>0</v>
      </c>
      <c r="D100" s="15">
        <v>2</v>
      </c>
      <c r="E100" s="16" t="str">
        <f t="shared" si="11"/>
        <v/>
      </c>
      <c r="F100" s="16">
        <f t="shared" si="12"/>
        <v>4.219409282700422E-4</v>
      </c>
      <c r="G100" s="16">
        <f t="shared" si="14"/>
        <v>1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1</v>
      </c>
      <c r="D101" s="15">
        <v>5</v>
      </c>
      <c r="E101" s="16">
        <f t="shared" si="11"/>
        <v>4.3763676148796501E-4</v>
      </c>
      <c r="F101" s="16">
        <f t="shared" si="12"/>
        <v>1.0548523206751054E-3</v>
      </c>
      <c r="G101" s="16">
        <f t="shared" si="14"/>
        <v>4</v>
      </c>
      <c r="H101" s="16">
        <f t="shared" si="13"/>
        <v>1.75054704595186E-3</v>
      </c>
    </row>
    <row r="102" spans="1:8" x14ac:dyDescent="0.2">
      <c r="A102" s="13"/>
      <c r="B102" s="14" t="s">
        <v>90</v>
      </c>
      <c r="C102" s="15">
        <v>1</v>
      </c>
      <c r="D102" s="15">
        <v>9</v>
      </c>
      <c r="E102" s="16">
        <f t="shared" si="11"/>
        <v>4.3763676148796501E-4</v>
      </c>
      <c r="F102" s="16">
        <f t="shared" si="12"/>
        <v>1.8987341772151898E-3</v>
      </c>
      <c r="G102" s="16">
        <f t="shared" si="14"/>
        <v>8</v>
      </c>
      <c r="H102" s="16">
        <f t="shared" si="13"/>
        <v>3.50109409190372E-3</v>
      </c>
    </row>
    <row r="103" spans="1:8" x14ac:dyDescent="0.2">
      <c r="A103" s="13"/>
      <c r="B103" s="14" t="s">
        <v>91</v>
      </c>
      <c r="C103" s="15">
        <v>54</v>
      </c>
      <c r="D103" s="15">
        <v>60</v>
      </c>
      <c r="E103" s="16">
        <f t="shared" si="11"/>
        <v>2.3632385120350111E-2</v>
      </c>
      <c r="F103" s="16">
        <f t="shared" si="12"/>
        <v>1.2658227848101266E-2</v>
      </c>
      <c r="G103" s="16">
        <f t="shared" si="14"/>
        <v>0.1111111111111111</v>
      </c>
      <c r="H103" s="16">
        <f t="shared" si="13"/>
        <v>2.6258205689277899E-3</v>
      </c>
    </row>
    <row r="104" spans="1:8" x14ac:dyDescent="0.2">
      <c r="A104" s="13"/>
      <c r="B104" s="14" t="s">
        <v>92</v>
      </c>
      <c r="C104" s="15">
        <v>10</v>
      </c>
      <c r="D104" s="15">
        <v>80</v>
      </c>
      <c r="E104" s="16">
        <f t="shared" si="11"/>
        <v>4.3763676148796497E-3</v>
      </c>
      <c r="F104" s="16">
        <f t="shared" si="12"/>
        <v>1.6877637130801686E-2</v>
      </c>
      <c r="G104" s="16">
        <f t="shared" si="14"/>
        <v>7</v>
      </c>
      <c r="H104" s="16">
        <f t="shared" si="13"/>
        <v>3.0634573304157548E-2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1</v>
      </c>
      <c r="E105" s="16" t="str">
        <f t="shared" si="11"/>
        <v/>
      </c>
      <c r="F105" s="16">
        <f t="shared" si="12"/>
        <v>2.109704641350211E-4</v>
      </c>
      <c r="G105" s="16">
        <f t="shared" si="14"/>
        <v>1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9</v>
      </c>
      <c r="D106" s="15">
        <v>52</v>
      </c>
      <c r="E106" s="16">
        <f t="shared" si="11"/>
        <v>3.9387308533916851E-3</v>
      </c>
      <c r="F106" s="16">
        <f t="shared" si="12"/>
        <v>1.0970464135021098E-2</v>
      </c>
      <c r="G106" s="16">
        <f t="shared" si="14"/>
        <v>4.7777777777777777</v>
      </c>
      <c r="H106" s="16">
        <f t="shared" si="13"/>
        <v>1.8818380743982496E-2</v>
      </c>
    </row>
    <row r="107" spans="1:8" x14ac:dyDescent="0.2">
      <c r="A107" s="13"/>
      <c r="B107" s="14" t="s">
        <v>96</v>
      </c>
      <c r="C107" s="15">
        <v>2</v>
      </c>
      <c r="D107" s="15">
        <v>1</v>
      </c>
      <c r="E107" s="16">
        <f t="shared" ref="E107:E138" si="15">+IF(C107=0,"",C107/C$75)</f>
        <v>8.7527352297593001E-4</v>
      </c>
      <c r="F107" s="16">
        <f t="shared" ref="F107:F138" si="16">+IF(D107=0,"",D107/D$75)</f>
        <v>2.109704641350211E-4</v>
      </c>
      <c r="G107" s="16">
        <f t="shared" si="14"/>
        <v>-0.5</v>
      </c>
      <c r="H107" s="16">
        <f t="shared" ref="H107:H138" si="17">+IF(OR(AND(E107=""),(G107="")),"",E107*G107)</f>
        <v>-4.3763676148796501E-4</v>
      </c>
    </row>
    <row r="108" spans="1:8" x14ac:dyDescent="0.2">
      <c r="A108" s="13"/>
      <c r="B108" s="14" t="s">
        <v>97</v>
      </c>
      <c r="C108" s="15">
        <v>0</v>
      </c>
      <c r="D108" s="15">
        <v>3</v>
      </c>
      <c r="E108" s="16" t="str">
        <f t="shared" si="15"/>
        <v/>
      </c>
      <c r="F108" s="16">
        <f t="shared" si="16"/>
        <v>6.329113924050633E-4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22</v>
      </c>
      <c r="D109" s="15">
        <v>45</v>
      </c>
      <c r="E109" s="16">
        <f t="shared" si="15"/>
        <v>9.6280087527352304E-3</v>
      </c>
      <c r="F109" s="16">
        <f t="shared" si="16"/>
        <v>9.4936708860759497E-3</v>
      </c>
      <c r="G109" s="16">
        <f t="shared" si="18"/>
        <v>1.0454545454545454</v>
      </c>
      <c r="H109" s="16">
        <f t="shared" si="17"/>
        <v>1.0065645514223195E-2</v>
      </c>
    </row>
    <row r="110" spans="1:8" x14ac:dyDescent="0.2">
      <c r="A110" s="13"/>
      <c r="B110" s="14" t="s">
        <v>99</v>
      </c>
      <c r="C110" s="15">
        <v>4</v>
      </c>
      <c r="D110" s="15">
        <v>5</v>
      </c>
      <c r="E110" s="16">
        <f t="shared" si="15"/>
        <v>1.75054704595186E-3</v>
      </c>
      <c r="F110" s="16">
        <f t="shared" si="16"/>
        <v>1.0548523206751054E-3</v>
      </c>
      <c r="G110" s="16">
        <f t="shared" si="18"/>
        <v>0.25</v>
      </c>
      <c r="H110" s="16">
        <f t="shared" si="17"/>
        <v>4.3763676148796501E-4</v>
      </c>
    </row>
    <row r="111" spans="1:8" x14ac:dyDescent="0.2">
      <c r="A111" s="13"/>
      <c r="B111" s="14" t="s">
        <v>100</v>
      </c>
      <c r="C111" s="15">
        <v>389</v>
      </c>
      <c r="D111" s="15">
        <v>370</v>
      </c>
      <c r="E111" s="16">
        <f t="shared" si="15"/>
        <v>0.17024070021881837</v>
      </c>
      <c r="F111" s="16">
        <f t="shared" si="16"/>
        <v>7.805907172995781E-2</v>
      </c>
      <c r="G111" s="16">
        <f t="shared" si="18"/>
        <v>-4.8843187660668377E-2</v>
      </c>
      <c r="H111" s="16">
        <f t="shared" si="17"/>
        <v>-8.3150984682713348E-3</v>
      </c>
    </row>
    <row r="112" spans="1:8" ht="25.5" x14ac:dyDescent="0.2">
      <c r="A112" s="13"/>
      <c r="B112" s="14" t="s">
        <v>101</v>
      </c>
      <c r="C112" s="15">
        <v>78</v>
      </c>
      <c r="D112" s="15">
        <v>177</v>
      </c>
      <c r="E112" s="16">
        <f t="shared" si="15"/>
        <v>3.4135667396061269E-2</v>
      </c>
      <c r="F112" s="16">
        <f t="shared" si="16"/>
        <v>3.7341772151898732E-2</v>
      </c>
      <c r="G112" s="16">
        <f t="shared" si="18"/>
        <v>1.2692307692307692</v>
      </c>
      <c r="H112" s="16">
        <f t="shared" si="17"/>
        <v>4.3326039387308529E-2</v>
      </c>
    </row>
    <row r="113" spans="1:8" ht="25.5" x14ac:dyDescent="0.2">
      <c r="A113" s="13"/>
      <c r="B113" s="14" t="s">
        <v>102</v>
      </c>
      <c r="C113" s="15">
        <v>289</v>
      </c>
      <c r="D113" s="15">
        <v>589</v>
      </c>
      <c r="E113" s="16">
        <f t="shared" si="15"/>
        <v>0.12647702407002187</v>
      </c>
      <c r="F113" s="16">
        <f t="shared" si="16"/>
        <v>0.12426160337552743</v>
      </c>
      <c r="G113" s="16">
        <f t="shared" si="18"/>
        <v>1.0380622837370241</v>
      </c>
      <c r="H113" s="16">
        <f t="shared" si="17"/>
        <v>0.13129102844638948</v>
      </c>
    </row>
    <row r="114" spans="1:8" x14ac:dyDescent="0.2">
      <c r="A114" s="13"/>
      <c r="B114" s="14" t="s">
        <v>103</v>
      </c>
      <c r="C114" s="15">
        <v>6</v>
      </c>
      <c r="D114" s="15">
        <v>29</v>
      </c>
      <c r="E114" s="16">
        <f t="shared" si="15"/>
        <v>2.6258205689277899E-3</v>
      </c>
      <c r="F114" s="16">
        <f t="shared" si="16"/>
        <v>6.118143459915612E-3</v>
      </c>
      <c r="G114" s="16">
        <f t="shared" si="18"/>
        <v>3.8333333333333335</v>
      </c>
      <c r="H114" s="16">
        <f t="shared" si="17"/>
        <v>1.0065645514223195E-2</v>
      </c>
    </row>
    <row r="115" spans="1:8" x14ac:dyDescent="0.2">
      <c r="A115" s="13"/>
      <c r="B115" s="14" t="s">
        <v>104</v>
      </c>
      <c r="C115" s="15">
        <v>15</v>
      </c>
      <c r="D115" s="15">
        <v>29</v>
      </c>
      <c r="E115" s="16">
        <f t="shared" si="15"/>
        <v>6.5645514223194746E-3</v>
      </c>
      <c r="F115" s="16">
        <f t="shared" si="16"/>
        <v>6.118143459915612E-3</v>
      </c>
      <c r="G115" s="16">
        <f t="shared" si="18"/>
        <v>0.93333333333333335</v>
      </c>
      <c r="H115" s="16">
        <f t="shared" si="17"/>
        <v>6.12691466083151E-3</v>
      </c>
    </row>
    <row r="116" spans="1:8" x14ac:dyDescent="0.2">
      <c r="A116" s="13"/>
      <c r="B116" s="14" t="s">
        <v>105</v>
      </c>
      <c r="C116" s="15">
        <v>8</v>
      </c>
      <c r="D116" s="15">
        <v>22</v>
      </c>
      <c r="E116" s="16">
        <f t="shared" si="15"/>
        <v>3.50109409190372E-3</v>
      </c>
      <c r="F116" s="16">
        <f t="shared" si="16"/>
        <v>4.641350210970464E-3</v>
      </c>
      <c r="G116" s="16">
        <f t="shared" si="18"/>
        <v>1.75</v>
      </c>
      <c r="H116" s="16">
        <f t="shared" si="17"/>
        <v>6.12691466083151E-3</v>
      </c>
    </row>
    <row r="117" spans="1:8" x14ac:dyDescent="0.2">
      <c r="A117" s="13"/>
      <c r="B117" s="14" t="s">
        <v>106</v>
      </c>
      <c r="C117" s="15">
        <v>8</v>
      </c>
      <c r="D117" s="15">
        <v>37</v>
      </c>
      <c r="E117" s="16">
        <f t="shared" si="15"/>
        <v>3.50109409190372E-3</v>
      </c>
      <c r="F117" s="16">
        <f t="shared" si="16"/>
        <v>7.8059071729957808E-3</v>
      </c>
      <c r="G117" s="16">
        <f t="shared" si="18"/>
        <v>3.625</v>
      </c>
      <c r="H117" s="16">
        <f t="shared" si="17"/>
        <v>1.2691466083150985E-2</v>
      </c>
    </row>
    <row r="118" spans="1:8" x14ac:dyDescent="0.2">
      <c r="A118" s="13"/>
      <c r="B118" s="14" t="s">
        <v>107</v>
      </c>
      <c r="C118" s="15">
        <v>0</v>
      </c>
      <c r="D118" s="15">
        <v>3</v>
      </c>
      <c r="E118" s="16" t="str">
        <f t="shared" si="15"/>
        <v/>
      </c>
      <c r="F118" s="16">
        <f t="shared" si="16"/>
        <v>6.329113924050633E-4</v>
      </c>
      <c r="G118" s="16">
        <f t="shared" si="18"/>
        <v>1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6</v>
      </c>
      <c r="D120" s="15">
        <v>11</v>
      </c>
      <c r="E120" s="16">
        <f t="shared" si="15"/>
        <v>2.6258205689277899E-3</v>
      </c>
      <c r="F120" s="16">
        <f t="shared" si="16"/>
        <v>2.320675105485232E-3</v>
      </c>
      <c r="G120" s="16">
        <f t="shared" si="18"/>
        <v>0.83333333333333337</v>
      </c>
      <c r="H120" s="16">
        <f t="shared" si="17"/>
        <v>2.1881838074398249E-3</v>
      </c>
    </row>
    <row r="121" spans="1:8" x14ac:dyDescent="0.2">
      <c r="A121" s="13"/>
      <c r="B121" s="14" t="s">
        <v>110</v>
      </c>
      <c r="C121" s="15">
        <v>2</v>
      </c>
      <c r="D121" s="15">
        <v>14</v>
      </c>
      <c r="E121" s="16">
        <f t="shared" si="15"/>
        <v>8.7527352297593001E-4</v>
      </c>
      <c r="F121" s="16">
        <f t="shared" si="16"/>
        <v>2.9535864978902952E-3</v>
      </c>
      <c r="G121" s="16">
        <f t="shared" si="18"/>
        <v>6</v>
      </c>
      <c r="H121" s="16">
        <f t="shared" si="17"/>
        <v>5.2516411378555799E-3</v>
      </c>
    </row>
    <row r="122" spans="1:8" x14ac:dyDescent="0.2">
      <c r="A122" s="13"/>
      <c r="B122" s="14" t="s">
        <v>111</v>
      </c>
      <c r="C122" s="15">
        <v>0</v>
      </c>
      <c r="D122" s="15">
        <v>3</v>
      </c>
      <c r="E122" s="16" t="str">
        <f t="shared" si="15"/>
        <v/>
      </c>
      <c r="F122" s="16">
        <f t="shared" si="16"/>
        <v>6.329113924050633E-4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4</v>
      </c>
      <c r="D123" s="15">
        <v>28</v>
      </c>
      <c r="E123" s="16">
        <f t="shared" si="15"/>
        <v>1.75054704595186E-3</v>
      </c>
      <c r="F123" s="16">
        <f t="shared" si="16"/>
        <v>5.9071729957805904E-3</v>
      </c>
      <c r="G123" s="16">
        <f t="shared" si="18"/>
        <v>6</v>
      </c>
      <c r="H123" s="16">
        <f t="shared" si="17"/>
        <v>1.050328227571116E-2</v>
      </c>
    </row>
    <row r="124" spans="1:8" x14ac:dyDescent="0.2">
      <c r="A124" s="13"/>
      <c r="B124" s="14" t="s">
        <v>113</v>
      </c>
      <c r="C124" s="15">
        <v>0</v>
      </c>
      <c r="D124" s="15">
        <v>3</v>
      </c>
      <c r="E124" s="16" t="str">
        <f t="shared" si="15"/>
        <v/>
      </c>
      <c r="F124" s="16">
        <f t="shared" si="16"/>
        <v>6.329113924050633E-4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8</v>
      </c>
      <c r="D125" s="15">
        <v>84</v>
      </c>
      <c r="E125" s="16">
        <f t="shared" si="15"/>
        <v>3.50109409190372E-3</v>
      </c>
      <c r="F125" s="16">
        <f t="shared" si="16"/>
        <v>1.7721518987341773E-2</v>
      </c>
      <c r="G125" s="16">
        <f t="shared" si="18"/>
        <v>9.5</v>
      </c>
      <c r="H125" s="16">
        <f t="shared" si="17"/>
        <v>3.3260393873085339E-2</v>
      </c>
    </row>
    <row r="126" spans="1:8" x14ac:dyDescent="0.2">
      <c r="A126" s="13"/>
      <c r="B126" s="14" t="s">
        <v>115</v>
      </c>
      <c r="C126" s="15">
        <v>47</v>
      </c>
      <c r="D126" s="15">
        <v>134</v>
      </c>
      <c r="E126" s="16">
        <f t="shared" si="15"/>
        <v>2.0568927789934355E-2</v>
      </c>
      <c r="F126" s="16">
        <f t="shared" si="16"/>
        <v>2.8270042194092827E-2</v>
      </c>
      <c r="G126" s="16">
        <f t="shared" si="18"/>
        <v>1.8510638297872339</v>
      </c>
      <c r="H126" s="16">
        <f t="shared" si="17"/>
        <v>3.8074398249452954E-2</v>
      </c>
    </row>
    <row r="127" spans="1:8" x14ac:dyDescent="0.2">
      <c r="A127" s="13"/>
      <c r="B127" s="14" t="s">
        <v>116</v>
      </c>
      <c r="C127" s="15">
        <v>1</v>
      </c>
      <c r="D127" s="15">
        <v>0</v>
      </c>
      <c r="E127" s="16">
        <f t="shared" si="15"/>
        <v>4.3763676148796501E-4</v>
      </c>
      <c r="F127" s="16" t="str">
        <f t="shared" si="16"/>
        <v/>
      </c>
      <c r="G127" s="16">
        <f t="shared" si="18"/>
        <v>-1</v>
      </c>
      <c r="H127" s="16">
        <f t="shared" si="17"/>
        <v>-4.3763676148796501E-4</v>
      </c>
    </row>
    <row r="128" spans="1:8" x14ac:dyDescent="0.2">
      <c r="A128" s="13"/>
      <c r="B128" s="14" t="s">
        <v>117</v>
      </c>
      <c r="C128" s="15">
        <v>22</v>
      </c>
      <c r="D128" s="15">
        <v>155</v>
      </c>
      <c r="E128" s="16">
        <f t="shared" si="15"/>
        <v>9.6280087527352304E-3</v>
      </c>
      <c r="F128" s="16">
        <f t="shared" si="16"/>
        <v>3.2700421940928273E-2</v>
      </c>
      <c r="G128" s="16">
        <f t="shared" si="18"/>
        <v>6.0454545454545459</v>
      </c>
      <c r="H128" s="16">
        <f t="shared" si="17"/>
        <v>5.8205689277899354E-2</v>
      </c>
    </row>
    <row r="129" spans="1:8" x14ac:dyDescent="0.2">
      <c r="A129" s="13"/>
      <c r="B129" s="14" t="s">
        <v>118</v>
      </c>
      <c r="C129" s="15">
        <v>55</v>
      </c>
      <c r="D129" s="15">
        <v>90</v>
      </c>
      <c r="E129" s="16">
        <f t="shared" si="15"/>
        <v>2.4070021881838075E-2</v>
      </c>
      <c r="F129" s="16">
        <f t="shared" si="16"/>
        <v>1.8987341772151899E-2</v>
      </c>
      <c r="G129" s="16">
        <f t="shared" si="18"/>
        <v>0.63636363636363635</v>
      </c>
      <c r="H129" s="16">
        <f t="shared" si="17"/>
        <v>1.5317286652078774E-2</v>
      </c>
    </row>
    <row r="130" spans="1:8" x14ac:dyDescent="0.2">
      <c r="A130" s="13"/>
      <c r="B130" s="14" t="s">
        <v>119</v>
      </c>
      <c r="C130" s="15">
        <v>3</v>
      </c>
      <c r="D130" s="15">
        <v>2</v>
      </c>
      <c r="E130" s="16">
        <f t="shared" si="15"/>
        <v>1.312910284463895E-3</v>
      </c>
      <c r="F130" s="16">
        <f t="shared" si="16"/>
        <v>4.219409282700422E-4</v>
      </c>
      <c r="G130" s="16">
        <f t="shared" si="18"/>
        <v>-0.33333333333333331</v>
      </c>
      <c r="H130" s="16">
        <f t="shared" si="17"/>
        <v>-4.3763676148796495E-4</v>
      </c>
    </row>
    <row r="131" spans="1:8" ht="25.5" x14ac:dyDescent="0.2">
      <c r="A131" s="13"/>
      <c r="B131" s="14" t="s">
        <v>120</v>
      </c>
      <c r="C131" s="15">
        <v>47</v>
      </c>
      <c r="D131" s="15">
        <v>100</v>
      </c>
      <c r="E131" s="16">
        <f t="shared" si="15"/>
        <v>2.0568927789934355E-2</v>
      </c>
      <c r="F131" s="16">
        <f t="shared" si="16"/>
        <v>2.1097046413502109E-2</v>
      </c>
      <c r="G131" s="16">
        <f t="shared" si="18"/>
        <v>1.1276595744680851</v>
      </c>
      <c r="H131" s="16">
        <f t="shared" si="17"/>
        <v>2.3194748358862143E-2</v>
      </c>
    </row>
    <row r="132" spans="1:8" ht="25.5" x14ac:dyDescent="0.2">
      <c r="A132" s="13"/>
      <c r="B132" s="14" t="s">
        <v>121</v>
      </c>
      <c r="C132" s="15">
        <v>40</v>
      </c>
      <c r="D132" s="15">
        <v>48</v>
      </c>
      <c r="E132" s="16">
        <f t="shared" si="15"/>
        <v>1.7505470459518599E-2</v>
      </c>
      <c r="F132" s="16">
        <f t="shared" si="16"/>
        <v>1.0126582278481013E-2</v>
      </c>
      <c r="G132" s="16">
        <f t="shared" si="18"/>
        <v>0.2</v>
      </c>
      <c r="H132" s="16">
        <f t="shared" si="17"/>
        <v>3.50109409190372E-3</v>
      </c>
    </row>
    <row r="133" spans="1:8" x14ac:dyDescent="0.2">
      <c r="A133" s="13"/>
      <c r="B133" s="14" t="s">
        <v>122</v>
      </c>
      <c r="C133" s="15">
        <v>49</v>
      </c>
      <c r="D133" s="15">
        <v>57</v>
      </c>
      <c r="E133" s="16">
        <f t="shared" si="15"/>
        <v>2.1444201312910284E-2</v>
      </c>
      <c r="F133" s="16">
        <f t="shared" si="16"/>
        <v>1.2025316455696202E-2</v>
      </c>
      <c r="G133" s="16">
        <f t="shared" si="18"/>
        <v>0.16326530612244897</v>
      </c>
      <c r="H133" s="16">
        <f t="shared" si="17"/>
        <v>3.5010940919037196E-3</v>
      </c>
    </row>
    <row r="134" spans="1:8" x14ac:dyDescent="0.2">
      <c r="A134" s="13"/>
      <c r="B134" s="14" t="s">
        <v>123</v>
      </c>
      <c r="C134" s="15">
        <v>17</v>
      </c>
      <c r="D134" s="15">
        <v>27</v>
      </c>
      <c r="E134" s="16">
        <f t="shared" si="15"/>
        <v>7.4398249452954047E-3</v>
      </c>
      <c r="F134" s="16">
        <f t="shared" si="16"/>
        <v>5.6962025316455696E-3</v>
      </c>
      <c r="G134" s="16">
        <f t="shared" si="18"/>
        <v>0.58823529411764708</v>
      </c>
      <c r="H134" s="16">
        <f t="shared" si="17"/>
        <v>4.3763676148796497E-3</v>
      </c>
    </row>
    <row r="135" spans="1:8" x14ac:dyDescent="0.2">
      <c r="A135" s="13"/>
      <c r="B135" s="14" t="s">
        <v>124</v>
      </c>
      <c r="C135" s="15">
        <v>2</v>
      </c>
      <c r="D135" s="15">
        <v>2</v>
      </c>
      <c r="E135" s="16">
        <f t="shared" si="15"/>
        <v>8.7527352297593001E-4</v>
      </c>
      <c r="F135" s="16">
        <f t="shared" si="16"/>
        <v>4.219409282700422E-4</v>
      </c>
      <c r="G135" s="16">
        <f t="shared" si="18"/>
        <v>0</v>
      </c>
      <c r="H135" s="16">
        <f t="shared" si="17"/>
        <v>0</v>
      </c>
    </row>
    <row r="136" spans="1:8" x14ac:dyDescent="0.2">
      <c r="A136" s="13"/>
      <c r="B136" s="14" t="s">
        <v>125</v>
      </c>
      <c r="C136" s="15">
        <v>10</v>
      </c>
      <c r="D136" s="15">
        <v>16</v>
      </c>
      <c r="E136" s="16">
        <f t="shared" si="15"/>
        <v>4.3763676148796497E-3</v>
      </c>
      <c r="F136" s="16">
        <f t="shared" si="16"/>
        <v>3.3755274261603376E-3</v>
      </c>
      <c r="G136" s="16">
        <f t="shared" si="18"/>
        <v>0.6</v>
      </c>
      <c r="H136" s="16">
        <f t="shared" si="17"/>
        <v>2.6258205689277899E-3</v>
      </c>
    </row>
    <row r="137" spans="1:8" x14ac:dyDescent="0.2">
      <c r="A137" s="13"/>
      <c r="B137" s="14" t="s">
        <v>126</v>
      </c>
      <c r="C137" s="15">
        <v>4</v>
      </c>
      <c r="D137" s="15">
        <v>13</v>
      </c>
      <c r="E137" s="16">
        <f t="shared" si="15"/>
        <v>1.75054704595186E-3</v>
      </c>
      <c r="F137" s="16">
        <f t="shared" si="16"/>
        <v>2.7426160337552744E-3</v>
      </c>
      <c r="G137" s="16">
        <f t="shared" si="18"/>
        <v>2.25</v>
      </c>
      <c r="H137" s="16">
        <f t="shared" si="17"/>
        <v>3.9387308533916851E-3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3</v>
      </c>
      <c r="D139" s="15">
        <v>14</v>
      </c>
      <c r="E139" s="16">
        <f t="shared" ref="E139:E167" si="19">+IF(C139=0,"",C139/C$75)</f>
        <v>1.312910284463895E-3</v>
      </c>
      <c r="F139" s="16">
        <f t="shared" ref="F139:F167" si="20">+IF(D139=0,"",D139/D$75)</f>
        <v>2.9535864978902952E-3</v>
      </c>
      <c r="G139" s="16">
        <f t="shared" si="18"/>
        <v>3.6666666666666665</v>
      </c>
      <c r="H139" s="16">
        <f t="shared" ref="H139:H167" si="21">+IF(OR(AND(E139=""),(G139="")),"",E139*G139)</f>
        <v>4.8140043763676144E-3</v>
      </c>
    </row>
    <row r="140" spans="1:8" x14ac:dyDescent="0.2">
      <c r="A140" s="13"/>
      <c r="B140" s="14" t="s">
        <v>129</v>
      </c>
      <c r="C140" s="15">
        <v>1</v>
      </c>
      <c r="D140" s="15">
        <v>13</v>
      </c>
      <c r="E140" s="16">
        <f t="shared" si="19"/>
        <v>4.3763676148796501E-4</v>
      </c>
      <c r="F140" s="16">
        <f t="shared" si="20"/>
        <v>2.7426160337552744E-3</v>
      </c>
      <c r="G140" s="16">
        <f t="shared" ref="G140:G167" si="22">+IF(AND(C140=0,D140=0)," ",IF(C140=0,1,IF(D140=0,-1,(D140-C140)/C140)))</f>
        <v>12</v>
      </c>
      <c r="H140" s="16">
        <f t="shared" si="21"/>
        <v>5.2516411378555799E-3</v>
      </c>
    </row>
    <row r="141" spans="1:8" ht="25.5" x14ac:dyDescent="0.2">
      <c r="A141" s="13"/>
      <c r="B141" s="14" t="s">
        <v>130</v>
      </c>
      <c r="C141" s="15">
        <v>10</v>
      </c>
      <c r="D141" s="15">
        <v>29</v>
      </c>
      <c r="E141" s="16">
        <f t="shared" si="19"/>
        <v>4.3763676148796497E-3</v>
      </c>
      <c r="F141" s="16">
        <f t="shared" si="20"/>
        <v>6.118143459915612E-3</v>
      </c>
      <c r="G141" s="16">
        <f t="shared" si="22"/>
        <v>1.9</v>
      </c>
      <c r="H141" s="16">
        <f t="shared" si="21"/>
        <v>8.3150984682713348E-3</v>
      </c>
    </row>
    <row r="142" spans="1:8" ht="25.5" x14ac:dyDescent="0.2">
      <c r="A142" s="13"/>
      <c r="B142" s="14" t="s">
        <v>131</v>
      </c>
      <c r="C142" s="15">
        <v>16</v>
      </c>
      <c r="D142" s="15">
        <v>37</v>
      </c>
      <c r="E142" s="16">
        <f t="shared" si="19"/>
        <v>7.0021881838074401E-3</v>
      </c>
      <c r="F142" s="16">
        <f t="shared" si="20"/>
        <v>7.8059071729957808E-3</v>
      </c>
      <c r="G142" s="16">
        <f t="shared" si="22"/>
        <v>1.3125</v>
      </c>
      <c r="H142" s="16">
        <f t="shared" si="21"/>
        <v>9.1903719912472658E-3</v>
      </c>
    </row>
    <row r="143" spans="1:8" ht="25.5" x14ac:dyDescent="0.2">
      <c r="A143" s="13"/>
      <c r="B143" s="14" t="s">
        <v>132</v>
      </c>
      <c r="C143" s="15">
        <v>5</v>
      </c>
      <c r="D143" s="15">
        <v>9</v>
      </c>
      <c r="E143" s="16">
        <f t="shared" si="19"/>
        <v>2.1881838074398249E-3</v>
      </c>
      <c r="F143" s="16">
        <f t="shared" si="20"/>
        <v>1.8987341772151898E-3</v>
      </c>
      <c r="G143" s="16">
        <f t="shared" si="22"/>
        <v>0.8</v>
      </c>
      <c r="H143" s="16">
        <f t="shared" si="21"/>
        <v>1.75054704595186E-3</v>
      </c>
    </row>
    <row r="144" spans="1:8" ht="25.5" x14ac:dyDescent="0.2">
      <c r="A144" s="13"/>
      <c r="B144" s="14" t="s">
        <v>133</v>
      </c>
      <c r="C144" s="15">
        <v>0</v>
      </c>
      <c r="D144" s="15">
        <v>10</v>
      </c>
      <c r="E144" s="16" t="str">
        <f t="shared" si="19"/>
        <v/>
      </c>
      <c r="F144" s="16">
        <f t="shared" si="20"/>
        <v>2.1097046413502108E-3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3</v>
      </c>
      <c r="D145" s="15">
        <v>5</v>
      </c>
      <c r="E145" s="16">
        <f t="shared" si="19"/>
        <v>1.312910284463895E-3</v>
      </c>
      <c r="F145" s="16">
        <f t="shared" si="20"/>
        <v>1.0548523206751054E-3</v>
      </c>
      <c r="G145" s="16">
        <f t="shared" si="22"/>
        <v>0.66666666666666663</v>
      </c>
      <c r="H145" s="16">
        <f t="shared" si="21"/>
        <v>8.752735229759299E-4</v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6</v>
      </c>
      <c r="E146" s="16" t="str">
        <f t="shared" si="19"/>
        <v/>
      </c>
      <c r="F146" s="16">
        <f t="shared" si="20"/>
        <v>1.2658227848101266E-3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5</v>
      </c>
      <c r="E148" s="16" t="str">
        <f t="shared" si="19"/>
        <v/>
      </c>
      <c r="F148" s="16">
        <f t="shared" si="20"/>
        <v>1.0548523206751054E-3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4</v>
      </c>
      <c r="D152" s="15">
        <v>8</v>
      </c>
      <c r="E152" s="16">
        <f t="shared" si="19"/>
        <v>1.75054704595186E-3</v>
      </c>
      <c r="F152" s="16">
        <f t="shared" si="20"/>
        <v>1.6877637130801688E-3</v>
      </c>
      <c r="G152" s="16">
        <f t="shared" si="22"/>
        <v>1</v>
      </c>
      <c r="H152" s="16">
        <f t="shared" si="21"/>
        <v>1.75054704595186E-3</v>
      </c>
    </row>
    <row r="153" spans="1:8" x14ac:dyDescent="0.2">
      <c r="A153" s="13"/>
      <c r="B153" s="14" t="s">
        <v>142</v>
      </c>
      <c r="C153" s="15">
        <v>15</v>
      </c>
      <c r="D153" s="15">
        <v>59</v>
      </c>
      <c r="E153" s="16">
        <f t="shared" si="19"/>
        <v>6.5645514223194746E-3</v>
      </c>
      <c r="F153" s="16">
        <f t="shared" si="20"/>
        <v>1.2447257383966244E-2</v>
      </c>
      <c r="G153" s="16">
        <f t="shared" si="22"/>
        <v>2.9333333333333331</v>
      </c>
      <c r="H153" s="16">
        <f t="shared" si="21"/>
        <v>1.9256017505470457E-2</v>
      </c>
    </row>
    <row r="154" spans="1:8" x14ac:dyDescent="0.2">
      <c r="A154" s="13"/>
      <c r="B154" s="14" t="s">
        <v>143</v>
      </c>
      <c r="C154" s="15">
        <v>1</v>
      </c>
      <c r="D154" s="15">
        <v>0</v>
      </c>
      <c r="E154" s="16">
        <f t="shared" si="19"/>
        <v>4.3763676148796501E-4</v>
      </c>
      <c r="F154" s="16" t="str">
        <f t="shared" si="20"/>
        <v/>
      </c>
      <c r="G154" s="16">
        <f t="shared" si="22"/>
        <v>-1</v>
      </c>
      <c r="H154" s="16">
        <f t="shared" si="21"/>
        <v>-4.3763676148796501E-4</v>
      </c>
    </row>
    <row r="155" spans="1:8" ht="25.5" x14ac:dyDescent="0.2">
      <c r="A155" s="13"/>
      <c r="B155" s="14" t="s">
        <v>144</v>
      </c>
      <c r="C155" s="15">
        <v>41</v>
      </c>
      <c r="D155" s="15">
        <v>20</v>
      </c>
      <c r="E155" s="16">
        <f t="shared" si="19"/>
        <v>1.7943107221006564E-2</v>
      </c>
      <c r="F155" s="16">
        <f t="shared" si="20"/>
        <v>4.2194092827004216E-3</v>
      </c>
      <c r="G155" s="16">
        <f t="shared" si="22"/>
        <v>-0.51219512195121952</v>
      </c>
      <c r="H155" s="16">
        <f t="shared" si="21"/>
        <v>-9.1903719912472641E-3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8</v>
      </c>
      <c r="E156" s="16" t="str">
        <f t="shared" si="19"/>
        <v/>
      </c>
      <c r="F156" s="16">
        <f t="shared" si="20"/>
        <v>1.6877637130801688E-3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30</v>
      </c>
      <c r="D157" s="15">
        <v>6</v>
      </c>
      <c r="E157" s="16">
        <f t="shared" si="19"/>
        <v>1.3129102844638949E-2</v>
      </c>
      <c r="F157" s="16">
        <f t="shared" si="20"/>
        <v>1.2658227848101266E-3</v>
      </c>
      <c r="G157" s="16">
        <f t="shared" si="22"/>
        <v>-0.8</v>
      </c>
      <c r="H157" s="16">
        <f t="shared" si="21"/>
        <v>-1.050328227571116E-2</v>
      </c>
    </row>
    <row r="158" spans="1:8" x14ac:dyDescent="0.2">
      <c r="A158" s="13"/>
      <c r="B158" s="14" t="s">
        <v>147</v>
      </c>
      <c r="C158" s="15">
        <v>41</v>
      </c>
      <c r="D158" s="15">
        <v>17</v>
      </c>
      <c r="E158" s="16">
        <f t="shared" si="19"/>
        <v>1.7943107221006564E-2</v>
      </c>
      <c r="F158" s="16">
        <f t="shared" si="20"/>
        <v>3.5864978902953588E-3</v>
      </c>
      <c r="G158" s="16">
        <f t="shared" si="22"/>
        <v>-0.58536585365853655</v>
      </c>
      <c r="H158" s="16">
        <f t="shared" si="21"/>
        <v>-1.0503282275711158E-2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1</v>
      </c>
      <c r="D160" s="15">
        <v>4</v>
      </c>
      <c r="E160" s="16">
        <f t="shared" si="19"/>
        <v>4.3763676148796501E-4</v>
      </c>
      <c r="F160" s="16">
        <f t="shared" si="20"/>
        <v>8.438818565400844E-4</v>
      </c>
      <c r="G160" s="16">
        <f t="shared" si="22"/>
        <v>3</v>
      </c>
      <c r="H160" s="16">
        <f t="shared" si="21"/>
        <v>1.312910284463895E-3</v>
      </c>
    </row>
    <row r="161" spans="1:8" x14ac:dyDescent="0.2">
      <c r="A161" s="13"/>
      <c r="B161" s="14" t="s">
        <v>150</v>
      </c>
      <c r="C161" s="15">
        <v>1</v>
      </c>
      <c r="D161" s="15">
        <v>2</v>
      </c>
      <c r="E161" s="16">
        <f t="shared" si="19"/>
        <v>4.3763676148796501E-4</v>
      </c>
      <c r="F161" s="16">
        <f t="shared" si="20"/>
        <v>4.219409282700422E-4</v>
      </c>
      <c r="G161" s="16">
        <f t="shared" si="22"/>
        <v>1</v>
      </c>
      <c r="H161" s="16">
        <f t="shared" si="21"/>
        <v>4.3763676148796501E-4</v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4</v>
      </c>
      <c r="E162" s="16" t="str">
        <f t="shared" si="19"/>
        <v/>
      </c>
      <c r="F162" s="16">
        <f t="shared" si="20"/>
        <v>8.438818565400844E-4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5</v>
      </c>
      <c r="E163" s="16" t="str">
        <f t="shared" si="19"/>
        <v/>
      </c>
      <c r="F163" s="16">
        <f t="shared" si="20"/>
        <v>1.0548523206751054E-3</v>
      </c>
      <c r="G163" s="16">
        <f t="shared" si="22"/>
        <v>1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332</v>
      </c>
      <c r="D164" s="15">
        <v>890</v>
      </c>
      <c r="E164" s="16">
        <f t="shared" si="19"/>
        <v>0.14529540481400438</v>
      </c>
      <c r="F164" s="16">
        <f t="shared" si="20"/>
        <v>0.18776371308016879</v>
      </c>
      <c r="G164" s="16">
        <f t="shared" si="22"/>
        <v>1.6807228915662651</v>
      </c>
      <c r="H164" s="16">
        <f t="shared" si="21"/>
        <v>0.24420131291028446</v>
      </c>
    </row>
    <row r="165" spans="1:8" ht="25.5" x14ac:dyDescent="0.2">
      <c r="A165" s="13"/>
      <c r="B165" s="14" t="s">
        <v>154</v>
      </c>
      <c r="C165" s="15">
        <v>0</v>
      </c>
      <c r="D165" s="15">
        <v>3</v>
      </c>
      <c r="E165" s="16" t="str">
        <f t="shared" si="19"/>
        <v/>
      </c>
      <c r="F165" s="16">
        <f t="shared" si="20"/>
        <v>6.329113924050633E-4</v>
      </c>
      <c r="G165" s="16">
        <f t="shared" si="22"/>
        <v>1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1</v>
      </c>
      <c r="D166" s="15">
        <v>0</v>
      </c>
      <c r="E166" s="16">
        <f t="shared" si="19"/>
        <v>4.3763676148796501E-4</v>
      </c>
      <c r="F166" s="16" t="str">
        <f t="shared" si="20"/>
        <v/>
      </c>
      <c r="G166" s="16">
        <f t="shared" si="22"/>
        <v>-1</v>
      </c>
      <c r="H166" s="16">
        <f t="shared" si="21"/>
        <v>-4.3763676148796501E-4</v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4277</v>
      </c>
      <c r="D173" s="18">
        <f>SUM(D174:D343)</f>
        <v>6353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0.48538695347205985</v>
      </c>
      <c r="H173" s="19">
        <f t="shared" ref="H173:H204" si="25">+IF(OR(AND(E173=""),(G173="")),"",E173*G173)</f>
        <v>0.48538695347205985</v>
      </c>
    </row>
    <row r="174" spans="1:8" x14ac:dyDescent="0.2">
      <c r="A174" s="13"/>
      <c r="B174" s="14" t="s">
        <v>157</v>
      </c>
      <c r="C174" s="15">
        <v>23</v>
      </c>
      <c r="D174" s="15">
        <v>16</v>
      </c>
      <c r="E174" s="16">
        <f t="shared" si="23"/>
        <v>5.3776011222819737E-3</v>
      </c>
      <c r="F174" s="16">
        <f t="shared" si="24"/>
        <v>2.5184951991185267E-3</v>
      </c>
      <c r="G174" s="16">
        <f t="shared" ref="G174:G205" si="26">+IF(AND(C174=0,D174=0)," ",IF(C174=0,1,IF(D174=0,-1,(D174-C174)/C174)))</f>
        <v>-0.30434782608695654</v>
      </c>
      <c r="H174" s="16">
        <f t="shared" si="25"/>
        <v>-1.6366612111292965E-3</v>
      </c>
    </row>
    <row r="175" spans="1:8" x14ac:dyDescent="0.2">
      <c r="A175" s="13"/>
      <c r="B175" s="14" t="s">
        <v>158</v>
      </c>
      <c r="C175" s="15">
        <v>2</v>
      </c>
      <c r="D175" s="15">
        <v>7</v>
      </c>
      <c r="E175" s="16">
        <f t="shared" si="23"/>
        <v>4.6761748889408465E-4</v>
      </c>
      <c r="F175" s="16">
        <f t="shared" si="24"/>
        <v>1.1018416496143555E-3</v>
      </c>
      <c r="G175" s="16">
        <f t="shared" si="26"/>
        <v>2.5</v>
      </c>
      <c r="H175" s="16">
        <f t="shared" si="25"/>
        <v>1.1690437222352116E-3</v>
      </c>
    </row>
    <row r="176" spans="1:8" ht="38.25" x14ac:dyDescent="0.2">
      <c r="A176" s="13"/>
      <c r="B176" s="14" t="s">
        <v>159</v>
      </c>
      <c r="C176" s="15">
        <v>4</v>
      </c>
      <c r="D176" s="15">
        <v>15</v>
      </c>
      <c r="E176" s="16">
        <f t="shared" si="23"/>
        <v>9.3523497778816929E-4</v>
      </c>
      <c r="F176" s="16">
        <f t="shared" si="24"/>
        <v>2.3610892491736186E-3</v>
      </c>
      <c r="G176" s="16">
        <f t="shared" si="26"/>
        <v>2.75</v>
      </c>
      <c r="H176" s="16">
        <f t="shared" si="25"/>
        <v>2.5718961889174656E-3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62</v>
      </c>
      <c r="D178" s="15">
        <v>56</v>
      </c>
      <c r="E178" s="16">
        <f t="shared" si="23"/>
        <v>1.4496142155716624E-2</v>
      </c>
      <c r="F178" s="16">
        <f t="shared" si="24"/>
        <v>8.8147331969148437E-3</v>
      </c>
      <c r="G178" s="16">
        <f t="shared" si="26"/>
        <v>-9.6774193548387094E-2</v>
      </c>
      <c r="H178" s="16">
        <f t="shared" si="25"/>
        <v>-1.4028524666822538E-3</v>
      </c>
    </row>
    <row r="179" spans="1:8" x14ac:dyDescent="0.2">
      <c r="A179" s="13"/>
      <c r="B179" s="14" t="s">
        <v>162</v>
      </c>
      <c r="C179" s="15">
        <v>602</v>
      </c>
      <c r="D179" s="15">
        <v>630</v>
      </c>
      <c r="E179" s="16">
        <f t="shared" si="23"/>
        <v>0.14075286415711949</v>
      </c>
      <c r="F179" s="16">
        <f t="shared" si="24"/>
        <v>9.9165748465291984E-2</v>
      </c>
      <c r="G179" s="16">
        <f t="shared" si="26"/>
        <v>4.6511627906976744E-2</v>
      </c>
      <c r="H179" s="16">
        <f t="shared" si="25"/>
        <v>6.5466448445171853E-3</v>
      </c>
    </row>
    <row r="180" spans="1:8" x14ac:dyDescent="0.2">
      <c r="A180" s="13"/>
      <c r="B180" s="14" t="s">
        <v>163</v>
      </c>
      <c r="C180" s="15">
        <v>3</v>
      </c>
      <c r="D180" s="15">
        <v>22</v>
      </c>
      <c r="E180" s="16">
        <f t="shared" si="23"/>
        <v>7.0142623334112691E-4</v>
      </c>
      <c r="F180" s="16">
        <f t="shared" si="24"/>
        <v>3.4629308987879741E-3</v>
      </c>
      <c r="G180" s="16">
        <f t="shared" si="26"/>
        <v>6.333333333333333</v>
      </c>
      <c r="H180" s="16">
        <f t="shared" si="25"/>
        <v>4.4423661444938038E-3</v>
      </c>
    </row>
    <row r="181" spans="1:8" x14ac:dyDescent="0.2">
      <c r="A181" s="13"/>
      <c r="B181" s="14" t="s">
        <v>164</v>
      </c>
      <c r="C181" s="15">
        <v>127</v>
      </c>
      <c r="D181" s="15">
        <v>228</v>
      </c>
      <c r="E181" s="16">
        <f t="shared" si="23"/>
        <v>2.9693710544774373E-2</v>
      </c>
      <c r="F181" s="16">
        <f t="shared" si="24"/>
        <v>3.5888556587439002E-2</v>
      </c>
      <c r="G181" s="16">
        <f t="shared" si="26"/>
        <v>0.79527559055118113</v>
      </c>
      <c r="H181" s="16">
        <f t="shared" si="25"/>
        <v>2.3614683189151275E-2</v>
      </c>
    </row>
    <row r="182" spans="1:8" x14ac:dyDescent="0.2">
      <c r="A182" s="13"/>
      <c r="B182" s="14" t="s">
        <v>165</v>
      </c>
      <c r="C182" s="15">
        <v>3</v>
      </c>
      <c r="D182" s="15">
        <v>14</v>
      </c>
      <c r="E182" s="16">
        <f t="shared" si="23"/>
        <v>7.0142623334112691E-4</v>
      </c>
      <c r="F182" s="16">
        <f t="shared" si="24"/>
        <v>2.2036832992287109E-3</v>
      </c>
      <c r="G182" s="16">
        <f t="shared" si="26"/>
        <v>3.6666666666666665</v>
      </c>
      <c r="H182" s="16">
        <f t="shared" si="25"/>
        <v>2.5718961889174652E-3</v>
      </c>
    </row>
    <row r="183" spans="1:8" x14ac:dyDescent="0.2">
      <c r="A183" s="13"/>
      <c r="B183" s="14" t="s">
        <v>166</v>
      </c>
      <c r="C183" s="15">
        <v>0</v>
      </c>
      <c r="D183" s="15">
        <v>4</v>
      </c>
      <c r="E183" s="16" t="str">
        <f t="shared" si="23"/>
        <v/>
      </c>
      <c r="F183" s="16">
        <f t="shared" si="24"/>
        <v>6.2962379977963168E-4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1</v>
      </c>
      <c r="D184" s="15">
        <v>1</v>
      </c>
      <c r="E184" s="16">
        <f t="shared" si="23"/>
        <v>2.3380874444704232E-4</v>
      </c>
      <c r="F184" s="16">
        <f t="shared" si="24"/>
        <v>1.5740594994490792E-4</v>
      </c>
      <c r="G184" s="16">
        <f t="shared" si="26"/>
        <v>0</v>
      </c>
      <c r="H184" s="16">
        <f t="shared" si="25"/>
        <v>0</v>
      </c>
    </row>
    <row r="185" spans="1:8" x14ac:dyDescent="0.2">
      <c r="A185" s="13"/>
      <c r="B185" s="14" t="s">
        <v>168</v>
      </c>
      <c r="C185" s="15">
        <v>12</v>
      </c>
      <c r="D185" s="15">
        <v>18</v>
      </c>
      <c r="E185" s="16">
        <f t="shared" si="23"/>
        <v>2.8057049333645077E-3</v>
      </c>
      <c r="F185" s="16">
        <f t="shared" si="24"/>
        <v>2.8333070990083425E-3</v>
      </c>
      <c r="G185" s="16">
        <f t="shared" si="26"/>
        <v>0.5</v>
      </c>
      <c r="H185" s="16">
        <f t="shared" si="25"/>
        <v>1.4028524666822538E-3</v>
      </c>
    </row>
    <row r="186" spans="1:8" x14ac:dyDescent="0.2">
      <c r="A186" s="13"/>
      <c r="B186" s="14" t="s">
        <v>169</v>
      </c>
      <c r="C186" s="15">
        <v>6</v>
      </c>
      <c r="D186" s="15">
        <v>32</v>
      </c>
      <c r="E186" s="16">
        <f t="shared" si="23"/>
        <v>1.4028524666822538E-3</v>
      </c>
      <c r="F186" s="16">
        <f t="shared" si="24"/>
        <v>5.0369903982370534E-3</v>
      </c>
      <c r="G186" s="16">
        <f t="shared" si="26"/>
        <v>4.333333333333333</v>
      </c>
      <c r="H186" s="16">
        <f t="shared" si="25"/>
        <v>6.0790273556230994E-3</v>
      </c>
    </row>
    <row r="187" spans="1:8" x14ac:dyDescent="0.2">
      <c r="A187" s="13"/>
      <c r="B187" s="14" t="s">
        <v>170</v>
      </c>
      <c r="C187" s="15">
        <v>110</v>
      </c>
      <c r="D187" s="15">
        <v>121</v>
      </c>
      <c r="E187" s="16">
        <f t="shared" si="23"/>
        <v>2.5718961889174656E-2</v>
      </c>
      <c r="F187" s="16">
        <f t="shared" si="24"/>
        <v>1.9046119943333859E-2</v>
      </c>
      <c r="G187" s="16">
        <f t="shared" si="26"/>
        <v>0.1</v>
      </c>
      <c r="H187" s="16">
        <f t="shared" si="25"/>
        <v>2.5718961889174656E-3</v>
      </c>
    </row>
    <row r="188" spans="1:8" ht="25.5" x14ac:dyDescent="0.2">
      <c r="A188" s="13"/>
      <c r="B188" s="14" t="s">
        <v>171</v>
      </c>
      <c r="C188" s="15">
        <v>8</v>
      </c>
      <c r="D188" s="15">
        <v>92</v>
      </c>
      <c r="E188" s="16">
        <f t="shared" si="23"/>
        <v>1.8704699555763386E-3</v>
      </c>
      <c r="F188" s="16">
        <f t="shared" si="24"/>
        <v>1.4481347394931529E-2</v>
      </c>
      <c r="G188" s="16">
        <f t="shared" si="26"/>
        <v>10.5</v>
      </c>
      <c r="H188" s="16">
        <f t="shared" si="25"/>
        <v>1.9639934533551555E-2</v>
      </c>
    </row>
    <row r="189" spans="1:8" ht="25.5" x14ac:dyDescent="0.2">
      <c r="A189" s="13"/>
      <c r="B189" s="14" t="s">
        <v>172</v>
      </c>
      <c r="C189" s="15">
        <v>5</v>
      </c>
      <c r="D189" s="15">
        <v>14</v>
      </c>
      <c r="E189" s="16">
        <f t="shared" si="23"/>
        <v>1.1690437222352116E-3</v>
      </c>
      <c r="F189" s="16">
        <f t="shared" si="24"/>
        <v>2.2036832992287109E-3</v>
      </c>
      <c r="G189" s="16">
        <f t="shared" si="26"/>
        <v>1.8</v>
      </c>
      <c r="H189" s="16">
        <f t="shared" si="25"/>
        <v>2.1042787000233811E-3</v>
      </c>
    </row>
    <row r="190" spans="1:8" x14ac:dyDescent="0.2">
      <c r="A190" s="13"/>
      <c r="B190" s="14" t="s">
        <v>173</v>
      </c>
      <c r="C190" s="15">
        <v>3</v>
      </c>
      <c r="D190" s="15">
        <v>3</v>
      </c>
      <c r="E190" s="16">
        <f t="shared" si="23"/>
        <v>7.0142623334112691E-4</v>
      </c>
      <c r="F190" s="16">
        <f t="shared" si="24"/>
        <v>4.7221784983472373E-4</v>
      </c>
      <c r="G190" s="16">
        <f t="shared" si="26"/>
        <v>0</v>
      </c>
      <c r="H190" s="16">
        <f t="shared" si="25"/>
        <v>0</v>
      </c>
    </row>
    <row r="191" spans="1:8" x14ac:dyDescent="0.2">
      <c r="A191" s="13"/>
      <c r="B191" s="14" t="s">
        <v>174</v>
      </c>
      <c r="C191" s="15">
        <v>6</v>
      </c>
      <c r="D191" s="15">
        <v>12</v>
      </c>
      <c r="E191" s="16">
        <f t="shared" si="23"/>
        <v>1.4028524666822538E-3</v>
      </c>
      <c r="F191" s="16">
        <f t="shared" si="24"/>
        <v>1.8888713993388949E-3</v>
      </c>
      <c r="G191" s="16">
        <f t="shared" si="26"/>
        <v>1</v>
      </c>
      <c r="H191" s="16">
        <f t="shared" si="25"/>
        <v>1.4028524666822538E-3</v>
      </c>
    </row>
    <row r="192" spans="1:8" x14ac:dyDescent="0.2">
      <c r="A192" s="13"/>
      <c r="B192" s="14" t="s">
        <v>175</v>
      </c>
      <c r="C192" s="15">
        <v>1</v>
      </c>
      <c r="D192" s="15">
        <v>1</v>
      </c>
      <c r="E192" s="16">
        <f t="shared" si="23"/>
        <v>2.3380874444704232E-4</v>
      </c>
      <c r="F192" s="16">
        <f t="shared" si="24"/>
        <v>1.5740594994490792E-4</v>
      </c>
      <c r="G192" s="16">
        <f t="shared" si="26"/>
        <v>0</v>
      </c>
      <c r="H192" s="16">
        <f t="shared" si="25"/>
        <v>0</v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87</v>
      </c>
      <c r="E193" s="16" t="str">
        <f t="shared" si="23"/>
        <v/>
      </c>
      <c r="F193" s="16">
        <f t="shared" si="24"/>
        <v>1.369431764520699E-2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18</v>
      </c>
      <c r="D194" s="15">
        <v>178</v>
      </c>
      <c r="E194" s="16">
        <f t="shared" si="23"/>
        <v>4.2085574000467621E-3</v>
      </c>
      <c r="F194" s="16">
        <f t="shared" si="24"/>
        <v>2.801825909019361E-2</v>
      </c>
      <c r="G194" s="16">
        <f t="shared" si="26"/>
        <v>8.8888888888888893</v>
      </c>
      <c r="H194" s="16">
        <f t="shared" si="25"/>
        <v>3.7409399111526777E-2</v>
      </c>
    </row>
    <row r="195" spans="1:8" x14ac:dyDescent="0.2">
      <c r="A195" s="13"/>
      <c r="B195" s="14" t="s">
        <v>178</v>
      </c>
      <c r="C195" s="15">
        <v>8</v>
      </c>
      <c r="D195" s="15">
        <v>6</v>
      </c>
      <c r="E195" s="16">
        <f t="shared" si="23"/>
        <v>1.8704699555763386E-3</v>
      </c>
      <c r="F195" s="16">
        <f t="shared" si="24"/>
        <v>9.4443569966944747E-4</v>
      </c>
      <c r="G195" s="16">
        <f t="shared" si="26"/>
        <v>-0.25</v>
      </c>
      <c r="H195" s="16">
        <f t="shared" si="25"/>
        <v>-4.6761748889408465E-4</v>
      </c>
    </row>
    <row r="196" spans="1:8" x14ac:dyDescent="0.2">
      <c r="A196" s="13"/>
      <c r="B196" s="14" t="s">
        <v>179</v>
      </c>
      <c r="C196" s="15">
        <v>1</v>
      </c>
      <c r="D196" s="15">
        <v>0</v>
      </c>
      <c r="E196" s="16">
        <f t="shared" si="23"/>
        <v>2.3380874444704232E-4</v>
      </c>
      <c r="F196" s="16" t="str">
        <f t="shared" si="24"/>
        <v/>
      </c>
      <c r="G196" s="16">
        <f t="shared" si="26"/>
        <v>-1</v>
      </c>
      <c r="H196" s="16">
        <f t="shared" si="25"/>
        <v>-2.3380874444704232E-4</v>
      </c>
    </row>
    <row r="197" spans="1:8" x14ac:dyDescent="0.2">
      <c r="A197" s="13"/>
      <c r="B197" s="14" t="s">
        <v>180</v>
      </c>
      <c r="C197" s="15">
        <v>1</v>
      </c>
      <c r="D197" s="15">
        <v>8</v>
      </c>
      <c r="E197" s="16">
        <f t="shared" si="23"/>
        <v>2.3380874444704232E-4</v>
      </c>
      <c r="F197" s="16">
        <f t="shared" si="24"/>
        <v>1.2592475995592634E-3</v>
      </c>
      <c r="G197" s="16">
        <f t="shared" si="26"/>
        <v>7</v>
      </c>
      <c r="H197" s="16">
        <f t="shared" si="25"/>
        <v>1.6366612111292963E-3</v>
      </c>
    </row>
    <row r="198" spans="1:8" x14ac:dyDescent="0.2">
      <c r="A198" s="13"/>
      <c r="B198" s="14" t="s">
        <v>181</v>
      </c>
      <c r="C198" s="15">
        <v>1</v>
      </c>
      <c r="D198" s="15">
        <v>7</v>
      </c>
      <c r="E198" s="16">
        <f t="shared" si="23"/>
        <v>2.3380874444704232E-4</v>
      </c>
      <c r="F198" s="16">
        <f t="shared" si="24"/>
        <v>1.1018416496143555E-3</v>
      </c>
      <c r="G198" s="16">
        <f t="shared" si="26"/>
        <v>6</v>
      </c>
      <c r="H198" s="16">
        <f t="shared" si="25"/>
        <v>1.402852466682254E-3</v>
      </c>
    </row>
    <row r="199" spans="1:8" x14ac:dyDescent="0.2">
      <c r="A199" s="13"/>
      <c r="B199" s="14" t="s">
        <v>182</v>
      </c>
      <c r="C199" s="15">
        <v>503</v>
      </c>
      <c r="D199" s="15">
        <v>494</v>
      </c>
      <c r="E199" s="16">
        <f t="shared" si="23"/>
        <v>0.11760579845686228</v>
      </c>
      <c r="F199" s="16">
        <f t="shared" si="24"/>
        <v>7.7758539272784505E-2</v>
      </c>
      <c r="G199" s="16">
        <f t="shared" si="26"/>
        <v>-1.7892644135188866E-2</v>
      </c>
      <c r="H199" s="16">
        <f t="shared" si="25"/>
        <v>-2.1042787000233806E-3</v>
      </c>
    </row>
    <row r="200" spans="1:8" ht="25.5" x14ac:dyDescent="0.2">
      <c r="A200" s="13"/>
      <c r="B200" s="14" t="s">
        <v>183</v>
      </c>
      <c r="C200" s="15">
        <v>390</v>
      </c>
      <c r="D200" s="15">
        <v>258</v>
      </c>
      <c r="E200" s="16">
        <f t="shared" si="23"/>
        <v>9.1185410334346503E-2</v>
      </c>
      <c r="F200" s="16">
        <f t="shared" si="24"/>
        <v>4.0610735085786241E-2</v>
      </c>
      <c r="G200" s="16">
        <f t="shared" si="26"/>
        <v>-0.33846153846153848</v>
      </c>
      <c r="H200" s="16">
        <f t="shared" si="25"/>
        <v>-3.0862754267009587E-2</v>
      </c>
    </row>
    <row r="201" spans="1:8" x14ac:dyDescent="0.2">
      <c r="A201" s="13"/>
      <c r="B201" s="14" t="s">
        <v>184</v>
      </c>
      <c r="C201" s="15">
        <v>64</v>
      </c>
      <c r="D201" s="15">
        <v>209</v>
      </c>
      <c r="E201" s="16">
        <f t="shared" si="23"/>
        <v>1.4963759644610709E-2</v>
      </c>
      <c r="F201" s="16">
        <f t="shared" si="24"/>
        <v>3.2897843538485752E-2</v>
      </c>
      <c r="G201" s="16">
        <f t="shared" si="26"/>
        <v>2.265625</v>
      </c>
      <c r="H201" s="16">
        <f t="shared" si="25"/>
        <v>3.3902267944821138E-2</v>
      </c>
    </row>
    <row r="202" spans="1:8" x14ac:dyDescent="0.2">
      <c r="A202" s="13"/>
      <c r="B202" s="14" t="s">
        <v>185</v>
      </c>
      <c r="C202" s="15">
        <v>22</v>
      </c>
      <c r="D202" s="15">
        <v>48</v>
      </c>
      <c r="E202" s="16">
        <f t="shared" si="23"/>
        <v>5.1437923778349312E-3</v>
      </c>
      <c r="F202" s="16">
        <f t="shared" si="24"/>
        <v>7.5554855973555797E-3</v>
      </c>
      <c r="G202" s="16">
        <f t="shared" si="26"/>
        <v>1.1818181818181819</v>
      </c>
      <c r="H202" s="16">
        <f t="shared" si="25"/>
        <v>6.0790273556231011E-3</v>
      </c>
    </row>
    <row r="203" spans="1:8" x14ac:dyDescent="0.2">
      <c r="A203" s="13"/>
      <c r="B203" s="14" t="s">
        <v>186</v>
      </c>
      <c r="C203" s="15">
        <v>82</v>
      </c>
      <c r="D203" s="15">
        <v>212</v>
      </c>
      <c r="E203" s="16">
        <f t="shared" si="23"/>
        <v>1.917231704465747E-2</v>
      </c>
      <c r="F203" s="16">
        <f t="shared" si="24"/>
        <v>3.3370061388320479E-2</v>
      </c>
      <c r="G203" s="16">
        <f t="shared" si="26"/>
        <v>1.5853658536585367</v>
      </c>
      <c r="H203" s="16">
        <f t="shared" si="25"/>
        <v>3.0395136778115502E-2</v>
      </c>
    </row>
    <row r="204" spans="1:8" x14ac:dyDescent="0.2">
      <c r="A204" s="13"/>
      <c r="B204" s="14" t="s">
        <v>187</v>
      </c>
      <c r="C204" s="15">
        <v>19</v>
      </c>
      <c r="D204" s="15">
        <v>17</v>
      </c>
      <c r="E204" s="16">
        <f t="shared" si="23"/>
        <v>4.4423661444938038E-3</v>
      </c>
      <c r="F204" s="16">
        <f t="shared" si="24"/>
        <v>2.6759011490634344E-3</v>
      </c>
      <c r="G204" s="16">
        <f t="shared" si="26"/>
        <v>-0.10526315789473684</v>
      </c>
      <c r="H204" s="16">
        <f t="shared" si="25"/>
        <v>-4.6761748889408459E-4</v>
      </c>
    </row>
    <row r="205" spans="1:8" x14ac:dyDescent="0.2">
      <c r="A205" s="13"/>
      <c r="B205" s="14" t="s">
        <v>188</v>
      </c>
      <c r="C205" s="15">
        <v>19</v>
      </c>
      <c r="D205" s="15">
        <v>20</v>
      </c>
      <c r="E205" s="16">
        <f t="shared" ref="E205:E236" si="27">+IF(C205=0,"",C205/C$173)</f>
        <v>4.4423661444938038E-3</v>
      </c>
      <c r="F205" s="16">
        <f t="shared" ref="F205:F236" si="28">+IF(D205=0,"",D205/D$173)</f>
        <v>3.1481189988981583E-3</v>
      </c>
      <c r="G205" s="16">
        <f t="shared" si="26"/>
        <v>5.2631578947368418E-2</v>
      </c>
      <c r="H205" s="16">
        <f t="shared" ref="H205:H236" si="29">+IF(OR(AND(E205=""),(G205="")),"",E205*G205)</f>
        <v>2.338087444470423E-4</v>
      </c>
    </row>
    <row r="206" spans="1:8" x14ac:dyDescent="0.2">
      <c r="A206" s="13"/>
      <c r="B206" s="14" t="s">
        <v>189</v>
      </c>
      <c r="C206" s="15">
        <v>3</v>
      </c>
      <c r="D206" s="15">
        <v>23</v>
      </c>
      <c r="E206" s="16">
        <f t="shared" si="27"/>
        <v>7.0142623334112691E-4</v>
      </c>
      <c r="F206" s="16">
        <f t="shared" si="28"/>
        <v>3.6203368487328822E-3</v>
      </c>
      <c r="G206" s="16">
        <f t="shared" ref="G206:G237" si="30">+IF(AND(C206=0,D206=0)," ",IF(C206=0,1,IF(D206=0,-1,(D206-C206)/C206)))</f>
        <v>6.666666666666667</v>
      </c>
      <c r="H206" s="16">
        <f t="shared" si="29"/>
        <v>4.6761748889408462E-3</v>
      </c>
    </row>
    <row r="207" spans="1:8" x14ac:dyDescent="0.2">
      <c r="A207" s="13"/>
      <c r="B207" s="14" t="s">
        <v>190</v>
      </c>
      <c r="C207" s="15">
        <v>0</v>
      </c>
      <c r="D207" s="15">
        <v>1</v>
      </c>
      <c r="E207" s="16" t="str">
        <f t="shared" si="27"/>
        <v/>
      </c>
      <c r="F207" s="16">
        <f t="shared" si="28"/>
        <v>1.5740594994490792E-4</v>
      </c>
      <c r="G207" s="16">
        <f t="shared" si="30"/>
        <v>1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25</v>
      </c>
      <c r="D208" s="15">
        <v>37</v>
      </c>
      <c r="E208" s="16">
        <f t="shared" si="27"/>
        <v>5.8452186111760578E-3</v>
      </c>
      <c r="F208" s="16">
        <f t="shared" si="28"/>
        <v>5.8240201479615927E-3</v>
      </c>
      <c r="G208" s="16">
        <f t="shared" si="30"/>
        <v>0.48</v>
      </c>
      <c r="H208" s="16">
        <f t="shared" si="29"/>
        <v>2.8057049333645077E-3</v>
      </c>
    </row>
    <row r="209" spans="1:8" x14ac:dyDescent="0.2">
      <c r="A209" s="13"/>
      <c r="B209" s="14" t="s">
        <v>192</v>
      </c>
      <c r="C209" s="15">
        <v>111</v>
      </c>
      <c r="D209" s="15">
        <v>287</v>
      </c>
      <c r="E209" s="16">
        <f t="shared" si="27"/>
        <v>2.5952770633621697E-2</v>
      </c>
      <c r="F209" s="16">
        <f t="shared" si="28"/>
        <v>4.5175507634188573E-2</v>
      </c>
      <c r="G209" s="16">
        <f t="shared" si="30"/>
        <v>1.5855855855855856</v>
      </c>
      <c r="H209" s="16">
        <f t="shared" si="29"/>
        <v>4.115033902267945E-2</v>
      </c>
    </row>
    <row r="210" spans="1:8" x14ac:dyDescent="0.2">
      <c r="A210" s="13"/>
      <c r="B210" s="14" t="s">
        <v>193</v>
      </c>
      <c r="C210" s="15">
        <v>21</v>
      </c>
      <c r="D210" s="15">
        <v>16</v>
      </c>
      <c r="E210" s="16">
        <f t="shared" si="27"/>
        <v>4.9099836333878887E-3</v>
      </c>
      <c r="F210" s="16">
        <f t="shared" si="28"/>
        <v>2.5184951991185267E-3</v>
      </c>
      <c r="G210" s="16">
        <f t="shared" si="30"/>
        <v>-0.23809523809523808</v>
      </c>
      <c r="H210" s="16">
        <f t="shared" si="29"/>
        <v>-1.1690437222352116E-3</v>
      </c>
    </row>
    <row r="211" spans="1:8" x14ac:dyDescent="0.2">
      <c r="A211" s="13"/>
      <c r="B211" s="14" t="s">
        <v>194</v>
      </c>
      <c r="C211" s="15">
        <v>0</v>
      </c>
      <c r="D211" s="15">
        <v>2</v>
      </c>
      <c r="E211" s="16" t="str">
        <f t="shared" si="27"/>
        <v/>
      </c>
      <c r="F211" s="16">
        <f t="shared" si="28"/>
        <v>3.1481189988981584E-4</v>
      </c>
      <c r="G211" s="16">
        <f t="shared" si="30"/>
        <v>1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1</v>
      </c>
      <c r="D212" s="15">
        <v>1</v>
      </c>
      <c r="E212" s="16">
        <f t="shared" si="27"/>
        <v>2.3380874444704232E-4</v>
      </c>
      <c r="F212" s="16">
        <f t="shared" si="28"/>
        <v>1.5740594994490792E-4</v>
      </c>
      <c r="G212" s="16">
        <f t="shared" si="30"/>
        <v>0</v>
      </c>
      <c r="H212" s="16">
        <f t="shared" si="29"/>
        <v>0</v>
      </c>
    </row>
    <row r="213" spans="1:8" ht="25.5" x14ac:dyDescent="0.2">
      <c r="A213" s="13"/>
      <c r="B213" s="14" t="s">
        <v>196</v>
      </c>
      <c r="C213" s="15">
        <v>119</v>
      </c>
      <c r="D213" s="15">
        <v>159</v>
      </c>
      <c r="E213" s="16">
        <f t="shared" si="27"/>
        <v>2.7823240589198037E-2</v>
      </c>
      <c r="F213" s="16">
        <f t="shared" si="28"/>
        <v>2.502754604124036E-2</v>
      </c>
      <c r="G213" s="16">
        <f t="shared" si="30"/>
        <v>0.33613445378151263</v>
      </c>
      <c r="H213" s="16">
        <f t="shared" si="29"/>
        <v>9.3523497778816942E-3</v>
      </c>
    </row>
    <row r="214" spans="1:8" x14ac:dyDescent="0.2">
      <c r="A214" s="13"/>
      <c r="B214" s="14" t="s">
        <v>197</v>
      </c>
      <c r="C214" s="15">
        <v>0</v>
      </c>
      <c r="D214" s="15">
        <v>2</v>
      </c>
      <c r="E214" s="16" t="str">
        <f t="shared" si="27"/>
        <v/>
      </c>
      <c r="F214" s="16">
        <f t="shared" si="28"/>
        <v>3.1481189988981584E-4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1</v>
      </c>
      <c r="D215" s="15">
        <v>4</v>
      </c>
      <c r="E215" s="16">
        <f t="shared" si="27"/>
        <v>2.3380874444704232E-4</v>
      </c>
      <c r="F215" s="16">
        <f t="shared" si="28"/>
        <v>6.2962379977963168E-4</v>
      </c>
      <c r="G215" s="16">
        <f t="shared" si="30"/>
        <v>3</v>
      </c>
      <c r="H215" s="16">
        <f t="shared" si="29"/>
        <v>7.0142623334112702E-4</v>
      </c>
    </row>
    <row r="216" spans="1:8" ht="25.5" x14ac:dyDescent="0.2">
      <c r="A216" s="13"/>
      <c r="B216" s="14" t="s">
        <v>199</v>
      </c>
      <c r="C216" s="15">
        <v>3</v>
      </c>
      <c r="D216" s="15">
        <v>14</v>
      </c>
      <c r="E216" s="16">
        <f t="shared" si="27"/>
        <v>7.0142623334112691E-4</v>
      </c>
      <c r="F216" s="16">
        <f t="shared" si="28"/>
        <v>2.2036832992287109E-3</v>
      </c>
      <c r="G216" s="16">
        <f t="shared" si="30"/>
        <v>3.6666666666666665</v>
      </c>
      <c r="H216" s="16">
        <f t="shared" si="29"/>
        <v>2.5718961889174652E-3</v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67</v>
      </c>
      <c r="E218" s="16" t="str">
        <f t="shared" si="27"/>
        <v/>
      </c>
      <c r="F218" s="16">
        <f t="shared" si="28"/>
        <v>1.0546198646308831E-2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1</v>
      </c>
      <c r="D219" s="15">
        <v>14</v>
      </c>
      <c r="E219" s="16">
        <f t="shared" si="27"/>
        <v>2.3380874444704232E-4</v>
      </c>
      <c r="F219" s="16">
        <f t="shared" si="28"/>
        <v>2.2036832992287109E-3</v>
      </c>
      <c r="G219" s="16">
        <f t="shared" si="30"/>
        <v>13</v>
      </c>
      <c r="H219" s="16">
        <f t="shared" si="29"/>
        <v>3.0395136778115501E-3</v>
      </c>
    </row>
    <row r="220" spans="1:8" x14ac:dyDescent="0.2">
      <c r="A220" s="13"/>
      <c r="B220" s="14" t="s">
        <v>203</v>
      </c>
      <c r="C220" s="15">
        <v>0</v>
      </c>
      <c r="D220" s="15">
        <v>3</v>
      </c>
      <c r="E220" s="16" t="str">
        <f t="shared" si="27"/>
        <v/>
      </c>
      <c r="F220" s="16">
        <f t="shared" si="28"/>
        <v>4.7221784983472373E-4</v>
      </c>
      <c r="G220" s="16">
        <f t="shared" si="30"/>
        <v>1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1</v>
      </c>
      <c r="D223" s="15">
        <v>0</v>
      </c>
      <c r="E223" s="16">
        <f t="shared" si="27"/>
        <v>2.3380874444704232E-4</v>
      </c>
      <c r="F223" s="16" t="str">
        <f t="shared" si="28"/>
        <v/>
      </c>
      <c r="G223" s="16">
        <f t="shared" si="30"/>
        <v>-1</v>
      </c>
      <c r="H223" s="16">
        <f t="shared" si="29"/>
        <v>-2.3380874444704232E-4</v>
      </c>
    </row>
    <row r="224" spans="1:8" x14ac:dyDescent="0.2">
      <c r="A224" s="13"/>
      <c r="B224" s="14" t="s">
        <v>207</v>
      </c>
      <c r="C224" s="15">
        <v>1</v>
      </c>
      <c r="D224" s="15">
        <v>0</v>
      </c>
      <c r="E224" s="16">
        <f t="shared" si="27"/>
        <v>2.3380874444704232E-4</v>
      </c>
      <c r="F224" s="16" t="str">
        <f t="shared" si="28"/>
        <v/>
      </c>
      <c r="G224" s="16">
        <f t="shared" si="30"/>
        <v>-1</v>
      </c>
      <c r="H224" s="16">
        <f t="shared" si="29"/>
        <v>-2.3380874444704232E-4</v>
      </c>
    </row>
    <row r="225" spans="1:8" x14ac:dyDescent="0.2">
      <c r="A225" s="13"/>
      <c r="B225" s="14" t="s">
        <v>208</v>
      </c>
      <c r="C225" s="15">
        <v>395</v>
      </c>
      <c r="D225" s="15">
        <v>966</v>
      </c>
      <c r="E225" s="16">
        <f t="shared" si="27"/>
        <v>9.2354454056581714E-2</v>
      </c>
      <c r="F225" s="16">
        <f t="shared" si="28"/>
        <v>0.15205414764678105</v>
      </c>
      <c r="G225" s="16">
        <f t="shared" si="30"/>
        <v>1.4455696202531645</v>
      </c>
      <c r="H225" s="16">
        <f t="shared" si="29"/>
        <v>0.13350479307926116</v>
      </c>
    </row>
    <row r="226" spans="1:8" x14ac:dyDescent="0.2">
      <c r="A226" s="13"/>
      <c r="B226" s="14" t="s">
        <v>209</v>
      </c>
      <c r="C226" s="15">
        <v>0</v>
      </c>
      <c r="D226" s="15">
        <v>3</v>
      </c>
      <c r="E226" s="16" t="str">
        <f t="shared" si="27"/>
        <v/>
      </c>
      <c r="F226" s="16">
        <f t="shared" si="28"/>
        <v>4.7221784983472373E-4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1</v>
      </c>
      <c r="E227" s="16" t="str">
        <f t="shared" si="27"/>
        <v/>
      </c>
      <c r="F227" s="16">
        <f t="shared" si="28"/>
        <v>1.5740594994490792E-4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5</v>
      </c>
      <c r="D228" s="15">
        <v>30</v>
      </c>
      <c r="E228" s="16">
        <f t="shared" si="27"/>
        <v>1.1690437222352116E-3</v>
      </c>
      <c r="F228" s="16">
        <f t="shared" si="28"/>
        <v>4.7221784983472372E-3</v>
      </c>
      <c r="G228" s="16">
        <f t="shared" si="30"/>
        <v>5</v>
      </c>
      <c r="H228" s="16">
        <f t="shared" si="29"/>
        <v>5.8452186111760578E-3</v>
      </c>
    </row>
    <row r="229" spans="1:8" x14ac:dyDescent="0.2">
      <c r="A229" s="13"/>
      <c r="B229" s="14" t="s">
        <v>212</v>
      </c>
      <c r="C229" s="15">
        <v>0</v>
      </c>
      <c r="D229" s="15">
        <v>1</v>
      </c>
      <c r="E229" s="16" t="str">
        <f t="shared" si="27"/>
        <v/>
      </c>
      <c r="F229" s="16">
        <f t="shared" si="28"/>
        <v>1.5740594994490792E-4</v>
      </c>
      <c r="G229" s="16">
        <f t="shared" si="30"/>
        <v>1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1</v>
      </c>
      <c r="D230" s="15">
        <v>0</v>
      </c>
      <c r="E230" s="16">
        <f t="shared" si="27"/>
        <v>2.3380874444704232E-4</v>
      </c>
      <c r="F230" s="16" t="str">
        <f t="shared" si="28"/>
        <v/>
      </c>
      <c r="G230" s="16">
        <f t="shared" si="30"/>
        <v>-1</v>
      </c>
      <c r="H230" s="16">
        <f t="shared" si="29"/>
        <v>-2.3380874444704232E-4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28</v>
      </c>
      <c r="E232" s="16" t="str">
        <f t="shared" si="27"/>
        <v/>
      </c>
      <c r="F232" s="16">
        <f t="shared" si="28"/>
        <v>4.4073665984574219E-3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5</v>
      </c>
      <c r="D233" s="15">
        <v>4</v>
      </c>
      <c r="E233" s="16">
        <f t="shared" si="27"/>
        <v>1.1690437222352116E-3</v>
      </c>
      <c r="F233" s="16">
        <f t="shared" si="28"/>
        <v>6.2962379977963168E-4</v>
      </c>
      <c r="G233" s="16">
        <f t="shared" si="30"/>
        <v>-0.2</v>
      </c>
      <c r="H233" s="16">
        <f t="shared" si="29"/>
        <v>-2.3380874444704232E-4</v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1</v>
      </c>
      <c r="E235" s="16" t="str">
        <f t="shared" si="27"/>
        <v/>
      </c>
      <c r="F235" s="16">
        <f t="shared" si="28"/>
        <v>1.5740594994490792E-4</v>
      </c>
      <c r="G235" s="16">
        <f t="shared" si="30"/>
        <v>1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3</v>
      </c>
      <c r="D236" s="15">
        <v>3</v>
      </c>
      <c r="E236" s="16">
        <f t="shared" si="27"/>
        <v>7.0142623334112691E-4</v>
      </c>
      <c r="F236" s="16">
        <f t="shared" si="28"/>
        <v>4.7221784983472373E-4</v>
      </c>
      <c r="G236" s="16">
        <f t="shared" si="30"/>
        <v>0</v>
      </c>
      <c r="H236" s="16">
        <f t="shared" si="29"/>
        <v>0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16</v>
      </c>
      <c r="D238" s="15">
        <v>58</v>
      </c>
      <c r="E238" s="16">
        <f t="shared" si="31"/>
        <v>3.7409399111526772E-3</v>
      </c>
      <c r="F238" s="16">
        <f t="shared" si="32"/>
        <v>9.1295450968046591E-3</v>
      </c>
      <c r="G238" s="16">
        <f t="shared" ref="G238:G269" si="34">+IF(AND(C238=0,D238=0)," ",IF(C238=0,1,IF(D238=0,-1,(D238-C238)/C238)))</f>
        <v>2.625</v>
      </c>
      <c r="H238" s="16">
        <f t="shared" si="33"/>
        <v>9.8199672667757774E-3</v>
      </c>
    </row>
    <row r="239" spans="1:8" x14ac:dyDescent="0.2">
      <c r="A239" s="13"/>
      <c r="B239" s="14" t="s">
        <v>222</v>
      </c>
      <c r="C239" s="15">
        <v>6</v>
      </c>
      <c r="D239" s="15">
        <v>0</v>
      </c>
      <c r="E239" s="16">
        <f t="shared" si="31"/>
        <v>1.4028524666822538E-3</v>
      </c>
      <c r="F239" s="16" t="str">
        <f t="shared" si="32"/>
        <v/>
      </c>
      <c r="G239" s="16">
        <f t="shared" si="34"/>
        <v>-1</v>
      </c>
      <c r="H239" s="16">
        <f t="shared" si="33"/>
        <v>-1.4028524666822538E-3</v>
      </c>
    </row>
    <row r="240" spans="1:8" ht="25.5" x14ac:dyDescent="0.2">
      <c r="A240" s="13"/>
      <c r="B240" s="14" t="s">
        <v>223</v>
      </c>
      <c r="C240" s="15">
        <v>1</v>
      </c>
      <c r="D240" s="15">
        <v>2</v>
      </c>
      <c r="E240" s="16">
        <f t="shared" si="31"/>
        <v>2.3380874444704232E-4</v>
      </c>
      <c r="F240" s="16">
        <f t="shared" si="32"/>
        <v>3.1481189988981584E-4</v>
      </c>
      <c r="G240" s="16">
        <f t="shared" si="34"/>
        <v>1</v>
      </c>
      <c r="H240" s="16">
        <f t="shared" si="33"/>
        <v>2.3380874444704232E-4</v>
      </c>
    </row>
    <row r="241" spans="1:8" x14ac:dyDescent="0.2">
      <c r="A241" s="13"/>
      <c r="B241" s="14" t="s">
        <v>224</v>
      </c>
      <c r="C241" s="15">
        <v>4</v>
      </c>
      <c r="D241" s="15">
        <v>28</v>
      </c>
      <c r="E241" s="16">
        <f t="shared" si="31"/>
        <v>9.3523497778816929E-4</v>
      </c>
      <c r="F241" s="16">
        <f t="shared" si="32"/>
        <v>4.4073665984574219E-3</v>
      </c>
      <c r="G241" s="16">
        <f t="shared" si="34"/>
        <v>6</v>
      </c>
      <c r="H241" s="16">
        <f t="shared" si="33"/>
        <v>5.6114098667290162E-3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3</v>
      </c>
      <c r="D243" s="15">
        <v>22</v>
      </c>
      <c r="E243" s="16">
        <f t="shared" si="31"/>
        <v>7.0142623334112691E-4</v>
      </c>
      <c r="F243" s="16">
        <f t="shared" si="32"/>
        <v>3.4629308987879741E-3</v>
      </c>
      <c r="G243" s="16">
        <f t="shared" si="34"/>
        <v>6.333333333333333</v>
      </c>
      <c r="H243" s="16">
        <f t="shared" si="33"/>
        <v>4.4423661444938038E-3</v>
      </c>
    </row>
    <row r="244" spans="1:8" x14ac:dyDescent="0.2">
      <c r="A244" s="13"/>
      <c r="B244" s="14" t="s">
        <v>227</v>
      </c>
      <c r="C244" s="15">
        <v>4</v>
      </c>
      <c r="D244" s="15">
        <v>19</v>
      </c>
      <c r="E244" s="16">
        <f t="shared" si="31"/>
        <v>9.3523497778816929E-4</v>
      </c>
      <c r="F244" s="16">
        <f t="shared" si="32"/>
        <v>2.9907130489532506E-3</v>
      </c>
      <c r="G244" s="16">
        <f t="shared" si="34"/>
        <v>3.75</v>
      </c>
      <c r="H244" s="16">
        <f t="shared" si="33"/>
        <v>3.5071311667056347E-3</v>
      </c>
    </row>
    <row r="245" spans="1:8" ht="25.5" x14ac:dyDescent="0.2">
      <c r="A245" s="13"/>
      <c r="B245" s="14" t="s">
        <v>228</v>
      </c>
      <c r="C245" s="15">
        <v>1</v>
      </c>
      <c r="D245" s="15">
        <v>2</v>
      </c>
      <c r="E245" s="16">
        <f t="shared" si="31"/>
        <v>2.3380874444704232E-4</v>
      </c>
      <c r="F245" s="16">
        <f t="shared" si="32"/>
        <v>3.1481189988981584E-4</v>
      </c>
      <c r="G245" s="16">
        <f t="shared" si="34"/>
        <v>1</v>
      </c>
      <c r="H245" s="16">
        <f t="shared" si="33"/>
        <v>2.3380874444704232E-4</v>
      </c>
    </row>
    <row r="246" spans="1:8" x14ac:dyDescent="0.2">
      <c r="A246" s="13"/>
      <c r="B246" s="14" t="s">
        <v>229</v>
      </c>
      <c r="C246" s="15">
        <v>3</v>
      </c>
      <c r="D246" s="15">
        <v>8</v>
      </c>
      <c r="E246" s="16">
        <f t="shared" si="31"/>
        <v>7.0142623334112691E-4</v>
      </c>
      <c r="F246" s="16">
        <f t="shared" si="32"/>
        <v>1.2592475995592634E-3</v>
      </c>
      <c r="G246" s="16">
        <f t="shared" si="34"/>
        <v>1.6666666666666667</v>
      </c>
      <c r="H246" s="16">
        <f t="shared" si="33"/>
        <v>1.1690437222352116E-3</v>
      </c>
    </row>
    <row r="247" spans="1:8" ht="25.5" x14ac:dyDescent="0.2">
      <c r="A247" s="13"/>
      <c r="B247" s="14" t="s">
        <v>230</v>
      </c>
      <c r="C247" s="15">
        <v>0</v>
      </c>
      <c r="D247" s="15">
        <v>3</v>
      </c>
      <c r="E247" s="16" t="str">
        <f t="shared" si="31"/>
        <v/>
      </c>
      <c r="F247" s="16">
        <f t="shared" si="32"/>
        <v>4.7221784983472373E-4</v>
      </c>
      <c r="G247" s="16">
        <f t="shared" si="34"/>
        <v>1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5</v>
      </c>
      <c r="D248" s="15">
        <v>15</v>
      </c>
      <c r="E248" s="16">
        <f t="shared" si="31"/>
        <v>1.1690437222352116E-3</v>
      </c>
      <c r="F248" s="16">
        <f t="shared" si="32"/>
        <v>2.3610892491736186E-3</v>
      </c>
      <c r="G248" s="16">
        <f t="shared" si="34"/>
        <v>2</v>
      </c>
      <c r="H248" s="16">
        <f t="shared" si="33"/>
        <v>2.3380874444704231E-3</v>
      </c>
    </row>
    <row r="249" spans="1:8" x14ac:dyDescent="0.2">
      <c r="A249" s="13"/>
      <c r="B249" s="14" t="s">
        <v>232</v>
      </c>
      <c r="C249" s="15">
        <v>4</v>
      </c>
      <c r="D249" s="15">
        <v>18</v>
      </c>
      <c r="E249" s="16">
        <f t="shared" si="31"/>
        <v>9.3523497778816929E-4</v>
      </c>
      <c r="F249" s="16">
        <f t="shared" si="32"/>
        <v>2.8333070990083425E-3</v>
      </c>
      <c r="G249" s="16">
        <f t="shared" si="34"/>
        <v>3.5</v>
      </c>
      <c r="H249" s="16">
        <f t="shared" si="33"/>
        <v>3.2733224222585926E-3</v>
      </c>
    </row>
    <row r="250" spans="1:8" x14ac:dyDescent="0.2">
      <c r="A250" s="13"/>
      <c r="B250" s="14" t="s">
        <v>233</v>
      </c>
      <c r="C250" s="15">
        <v>72</v>
      </c>
      <c r="D250" s="15">
        <v>14</v>
      </c>
      <c r="E250" s="16">
        <f t="shared" si="31"/>
        <v>1.6834229600187049E-2</v>
      </c>
      <c r="F250" s="16">
        <f t="shared" si="32"/>
        <v>2.2036832992287109E-3</v>
      </c>
      <c r="G250" s="16">
        <f t="shared" si="34"/>
        <v>-0.80555555555555558</v>
      </c>
      <c r="H250" s="16">
        <f t="shared" si="33"/>
        <v>-1.3560907177928455E-2</v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2</v>
      </c>
      <c r="D253" s="15">
        <v>4</v>
      </c>
      <c r="E253" s="16">
        <f t="shared" si="31"/>
        <v>4.6761748889408465E-4</v>
      </c>
      <c r="F253" s="16">
        <f t="shared" si="32"/>
        <v>6.2962379977963168E-4</v>
      </c>
      <c r="G253" s="16">
        <f t="shared" si="34"/>
        <v>1</v>
      </c>
      <c r="H253" s="16">
        <f t="shared" si="33"/>
        <v>4.6761748889408465E-4</v>
      </c>
    </row>
    <row r="254" spans="1:8" x14ac:dyDescent="0.2">
      <c r="A254" s="13"/>
      <c r="B254" s="14" t="s">
        <v>237</v>
      </c>
      <c r="C254" s="15">
        <v>1</v>
      </c>
      <c r="D254" s="15">
        <v>1</v>
      </c>
      <c r="E254" s="16">
        <f t="shared" si="31"/>
        <v>2.3380874444704232E-4</v>
      </c>
      <c r="F254" s="16">
        <f t="shared" si="32"/>
        <v>1.5740594994490792E-4</v>
      </c>
      <c r="G254" s="16">
        <f t="shared" si="34"/>
        <v>0</v>
      </c>
      <c r="H254" s="16">
        <f t="shared" si="33"/>
        <v>0</v>
      </c>
    </row>
    <row r="255" spans="1:8" ht="25.5" x14ac:dyDescent="0.2">
      <c r="A255" s="13"/>
      <c r="B255" s="14" t="s">
        <v>238</v>
      </c>
      <c r="C255" s="15">
        <v>2</v>
      </c>
      <c r="D255" s="15">
        <v>1</v>
      </c>
      <c r="E255" s="16">
        <f t="shared" si="31"/>
        <v>4.6761748889408465E-4</v>
      </c>
      <c r="F255" s="16">
        <f t="shared" si="32"/>
        <v>1.5740594994490792E-4</v>
      </c>
      <c r="G255" s="16">
        <f t="shared" si="34"/>
        <v>-0.5</v>
      </c>
      <c r="H255" s="16">
        <f t="shared" si="33"/>
        <v>-2.3380874444704232E-4</v>
      </c>
    </row>
    <row r="256" spans="1:8" x14ac:dyDescent="0.2">
      <c r="A256" s="13"/>
      <c r="B256" s="14" t="s">
        <v>239</v>
      </c>
      <c r="C256" s="15">
        <v>1</v>
      </c>
      <c r="D256" s="15">
        <v>2</v>
      </c>
      <c r="E256" s="16">
        <f t="shared" si="31"/>
        <v>2.3380874444704232E-4</v>
      </c>
      <c r="F256" s="16">
        <f t="shared" si="32"/>
        <v>3.1481189988981584E-4</v>
      </c>
      <c r="G256" s="16">
        <f t="shared" si="34"/>
        <v>1</v>
      </c>
      <c r="H256" s="16">
        <f t="shared" si="33"/>
        <v>2.3380874444704232E-4</v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43</v>
      </c>
      <c r="D258" s="15">
        <v>25</v>
      </c>
      <c r="E258" s="16">
        <f t="shared" si="31"/>
        <v>1.005377601122282E-2</v>
      </c>
      <c r="F258" s="16">
        <f t="shared" si="32"/>
        <v>3.935148748622698E-3</v>
      </c>
      <c r="G258" s="16">
        <f t="shared" si="34"/>
        <v>-0.41860465116279072</v>
      </c>
      <c r="H258" s="16">
        <f t="shared" si="33"/>
        <v>-4.2085574000467621E-3</v>
      </c>
    </row>
    <row r="259" spans="1:8" ht="25.5" x14ac:dyDescent="0.2">
      <c r="A259" s="13"/>
      <c r="B259" s="14" t="s">
        <v>241</v>
      </c>
      <c r="C259" s="15">
        <v>24</v>
      </c>
      <c r="D259" s="15">
        <v>47</v>
      </c>
      <c r="E259" s="16">
        <f t="shared" si="31"/>
        <v>5.6114098667290153E-3</v>
      </c>
      <c r="F259" s="16">
        <f t="shared" si="32"/>
        <v>7.3980796474106721E-3</v>
      </c>
      <c r="G259" s="16">
        <f t="shared" si="34"/>
        <v>0.95833333333333337</v>
      </c>
      <c r="H259" s="16">
        <f t="shared" si="33"/>
        <v>5.3776011222819728E-3</v>
      </c>
    </row>
    <row r="260" spans="1:8" x14ac:dyDescent="0.2">
      <c r="A260" s="13"/>
      <c r="B260" s="14" t="s">
        <v>242</v>
      </c>
      <c r="C260" s="15">
        <v>153</v>
      </c>
      <c r="D260" s="15">
        <v>68</v>
      </c>
      <c r="E260" s="16">
        <f t="shared" si="31"/>
        <v>3.5772737900397478E-2</v>
      </c>
      <c r="F260" s="16">
        <f t="shared" si="32"/>
        <v>1.0703604596253738E-2</v>
      </c>
      <c r="G260" s="16">
        <f t="shared" si="34"/>
        <v>-0.55555555555555558</v>
      </c>
      <c r="H260" s="16">
        <f t="shared" si="33"/>
        <v>-1.9873743277998599E-2</v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3</v>
      </c>
      <c r="D262" s="15">
        <v>21</v>
      </c>
      <c r="E262" s="16">
        <f t="shared" si="31"/>
        <v>7.0142623334112691E-4</v>
      </c>
      <c r="F262" s="16">
        <f t="shared" si="32"/>
        <v>3.3055249488430664E-3</v>
      </c>
      <c r="G262" s="16">
        <f t="shared" si="34"/>
        <v>6</v>
      </c>
      <c r="H262" s="16">
        <f t="shared" si="33"/>
        <v>4.2085574000467613E-3</v>
      </c>
    </row>
    <row r="263" spans="1:8" x14ac:dyDescent="0.2">
      <c r="A263" s="13"/>
      <c r="B263" s="14" t="s">
        <v>245</v>
      </c>
      <c r="C263" s="15">
        <v>1</v>
      </c>
      <c r="D263" s="15">
        <v>8</v>
      </c>
      <c r="E263" s="16">
        <f t="shared" si="31"/>
        <v>2.3380874444704232E-4</v>
      </c>
      <c r="F263" s="16">
        <f t="shared" si="32"/>
        <v>1.2592475995592634E-3</v>
      </c>
      <c r="G263" s="16">
        <f t="shared" si="34"/>
        <v>7</v>
      </c>
      <c r="H263" s="16">
        <f t="shared" si="33"/>
        <v>1.6366612111292963E-3</v>
      </c>
    </row>
    <row r="264" spans="1:8" x14ac:dyDescent="0.2">
      <c r="A264" s="13"/>
      <c r="B264" s="14" t="s">
        <v>246</v>
      </c>
      <c r="C264" s="15">
        <v>78</v>
      </c>
      <c r="D264" s="15">
        <v>171</v>
      </c>
      <c r="E264" s="16">
        <f t="shared" si="31"/>
        <v>1.82370820668693E-2</v>
      </c>
      <c r="F264" s="16">
        <f t="shared" si="32"/>
        <v>2.6916417440579255E-2</v>
      </c>
      <c r="G264" s="16">
        <f t="shared" si="34"/>
        <v>1.1923076923076923</v>
      </c>
      <c r="H264" s="16">
        <f t="shared" si="33"/>
        <v>2.1744213233574936E-2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2</v>
      </c>
      <c r="D266" s="15">
        <v>1</v>
      </c>
      <c r="E266" s="16">
        <f t="shared" si="31"/>
        <v>4.6761748889408465E-4</v>
      </c>
      <c r="F266" s="16">
        <f t="shared" si="32"/>
        <v>1.5740594994490792E-4</v>
      </c>
      <c r="G266" s="16">
        <f t="shared" si="34"/>
        <v>-0.5</v>
      </c>
      <c r="H266" s="16">
        <f t="shared" si="33"/>
        <v>-2.3380874444704232E-4</v>
      </c>
    </row>
    <row r="267" spans="1:8" x14ac:dyDescent="0.2">
      <c r="A267" s="13"/>
      <c r="B267" s="14" t="s">
        <v>249</v>
      </c>
      <c r="C267" s="15">
        <v>3</v>
      </c>
      <c r="D267" s="15">
        <v>1</v>
      </c>
      <c r="E267" s="16">
        <f t="shared" si="31"/>
        <v>7.0142623334112691E-4</v>
      </c>
      <c r="F267" s="16">
        <f t="shared" si="32"/>
        <v>1.5740594994490792E-4</v>
      </c>
      <c r="G267" s="16">
        <f t="shared" si="34"/>
        <v>-0.66666666666666663</v>
      </c>
      <c r="H267" s="16">
        <f t="shared" si="33"/>
        <v>-4.6761748889408459E-4</v>
      </c>
    </row>
    <row r="268" spans="1:8" x14ac:dyDescent="0.2">
      <c r="A268" s="13"/>
      <c r="B268" s="14" t="s">
        <v>250</v>
      </c>
      <c r="C268" s="15">
        <v>1</v>
      </c>
      <c r="D268" s="15">
        <v>8</v>
      </c>
      <c r="E268" s="16">
        <f t="shared" si="31"/>
        <v>2.3380874444704232E-4</v>
      </c>
      <c r="F268" s="16">
        <f t="shared" si="32"/>
        <v>1.2592475995592634E-3</v>
      </c>
      <c r="G268" s="16">
        <f t="shared" si="34"/>
        <v>7</v>
      </c>
      <c r="H268" s="16">
        <f t="shared" si="33"/>
        <v>1.6366612111292963E-3</v>
      </c>
    </row>
    <row r="269" spans="1:8" x14ac:dyDescent="0.2">
      <c r="A269" s="13"/>
      <c r="B269" s="14" t="s">
        <v>251</v>
      </c>
      <c r="C269" s="15">
        <v>108</v>
      </c>
      <c r="D269" s="15">
        <v>40</v>
      </c>
      <c r="E269" s="16">
        <f t="shared" ref="E269:E300" si="35">+IF(C269=0,"",C269/C$173)</f>
        <v>2.5251344400280571E-2</v>
      </c>
      <c r="F269" s="16">
        <f t="shared" ref="F269:F300" si="36">+IF(D269=0,"",D269/D$173)</f>
        <v>6.2962379977963166E-3</v>
      </c>
      <c r="G269" s="16">
        <f t="shared" si="34"/>
        <v>-0.62962962962962965</v>
      </c>
      <c r="H269" s="16">
        <f t="shared" ref="H269:H300" si="37">+IF(OR(AND(E269=""),(G269="")),"",E269*G269)</f>
        <v>-1.5898994622398879E-2</v>
      </c>
    </row>
    <row r="270" spans="1:8" x14ac:dyDescent="0.2">
      <c r="A270" s="13"/>
      <c r="B270" s="14" t="s">
        <v>252</v>
      </c>
      <c r="C270" s="15">
        <v>1</v>
      </c>
      <c r="D270" s="15">
        <v>6</v>
      </c>
      <c r="E270" s="16">
        <f t="shared" si="35"/>
        <v>2.3380874444704232E-4</v>
      </c>
      <c r="F270" s="16">
        <f t="shared" si="36"/>
        <v>9.4443569966944747E-4</v>
      </c>
      <c r="G270" s="16">
        <f t="shared" ref="G270:G301" si="38">+IF(AND(C270=0,D270=0)," ",IF(C270=0,1,IF(D270=0,-1,(D270-C270)/C270)))</f>
        <v>5</v>
      </c>
      <c r="H270" s="16">
        <f t="shared" si="37"/>
        <v>1.1690437222352116E-3</v>
      </c>
    </row>
    <row r="271" spans="1:8" x14ac:dyDescent="0.2">
      <c r="A271" s="13"/>
      <c r="B271" s="14" t="s">
        <v>253</v>
      </c>
      <c r="C271" s="15">
        <v>3</v>
      </c>
      <c r="D271" s="15">
        <v>5</v>
      </c>
      <c r="E271" s="16">
        <f t="shared" si="35"/>
        <v>7.0142623334112691E-4</v>
      </c>
      <c r="F271" s="16">
        <f t="shared" si="36"/>
        <v>7.8702974972453957E-4</v>
      </c>
      <c r="G271" s="16">
        <f t="shared" si="38"/>
        <v>0.66666666666666663</v>
      </c>
      <c r="H271" s="16">
        <f t="shared" si="37"/>
        <v>4.6761748889408459E-4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1</v>
      </c>
      <c r="D274" s="15">
        <v>0</v>
      </c>
      <c r="E274" s="16">
        <f t="shared" si="35"/>
        <v>2.3380874444704232E-4</v>
      </c>
      <c r="F274" s="16" t="str">
        <f t="shared" si="36"/>
        <v/>
      </c>
      <c r="G274" s="16">
        <f t="shared" si="38"/>
        <v>-1</v>
      </c>
      <c r="H274" s="16">
        <f t="shared" si="37"/>
        <v>-2.3380874444704232E-4</v>
      </c>
    </row>
    <row r="275" spans="1:8" x14ac:dyDescent="0.2">
      <c r="A275" s="13"/>
      <c r="B275" s="14" t="s">
        <v>257</v>
      </c>
      <c r="C275" s="15">
        <v>5</v>
      </c>
      <c r="D275" s="15">
        <v>7</v>
      </c>
      <c r="E275" s="16">
        <f t="shared" si="35"/>
        <v>1.1690437222352116E-3</v>
      </c>
      <c r="F275" s="16">
        <f t="shared" si="36"/>
        <v>1.1018416496143555E-3</v>
      </c>
      <c r="G275" s="16">
        <f t="shared" si="38"/>
        <v>0.4</v>
      </c>
      <c r="H275" s="16">
        <f t="shared" si="37"/>
        <v>4.6761748889408465E-4</v>
      </c>
    </row>
    <row r="276" spans="1:8" ht="25.5" x14ac:dyDescent="0.2">
      <c r="A276" s="13"/>
      <c r="B276" s="14" t="s">
        <v>258</v>
      </c>
      <c r="C276" s="15">
        <v>40</v>
      </c>
      <c r="D276" s="15">
        <v>94</v>
      </c>
      <c r="E276" s="16">
        <f t="shared" si="35"/>
        <v>9.3523497778816925E-3</v>
      </c>
      <c r="F276" s="16">
        <f t="shared" si="36"/>
        <v>1.4796159294821344E-2</v>
      </c>
      <c r="G276" s="16">
        <f t="shared" si="38"/>
        <v>1.35</v>
      </c>
      <c r="H276" s="16">
        <f t="shared" si="37"/>
        <v>1.2625672200140286E-2</v>
      </c>
    </row>
    <row r="277" spans="1:8" x14ac:dyDescent="0.2">
      <c r="A277" s="13"/>
      <c r="B277" s="14" t="s">
        <v>259</v>
      </c>
      <c r="C277" s="15">
        <v>1</v>
      </c>
      <c r="D277" s="15">
        <v>18</v>
      </c>
      <c r="E277" s="16">
        <f t="shared" si="35"/>
        <v>2.3380874444704232E-4</v>
      </c>
      <c r="F277" s="16">
        <f t="shared" si="36"/>
        <v>2.8333070990083425E-3</v>
      </c>
      <c r="G277" s="16">
        <f t="shared" si="38"/>
        <v>17</v>
      </c>
      <c r="H277" s="16">
        <f t="shared" si="37"/>
        <v>3.9747486555997196E-3</v>
      </c>
    </row>
    <row r="278" spans="1:8" x14ac:dyDescent="0.2">
      <c r="A278" s="13"/>
      <c r="B278" s="14" t="s">
        <v>260</v>
      </c>
      <c r="C278" s="15">
        <v>16</v>
      </c>
      <c r="D278" s="15">
        <v>15</v>
      </c>
      <c r="E278" s="16">
        <f t="shared" si="35"/>
        <v>3.7409399111526772E-3</v>
      </c>
      <c r="F278" s="16">
        <f t="shared" si="36"/>
        <v>2.3610892491736186E-3</v>
      </c>
      <c r="G278" s="16">
        <f t="shared" si="38"/>
        <v>-6.25E-2</v>
      </c>
      <c r="H278" s="16">
        <f t="shared" si="37"/>
        <v>-2.3380874444704232E-4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7</v>
      </c>
      <c r="D280" s="15">
        <v>3</v>
      </c>
      <c r="E280" s="16">
        <f t="shared" si="35"/>
        <v>1.6366612111292963E-3</v>
      </c>
      <c r="F280" s="16">
        <f t="shared" si="36"/>
        <v>4.7221784983472373E-4</v>
      </c>
      <c r="G280" s="16">
        <f t="shared" si="38"/>
        <v>-0.5714285714285714</v>
      </c>
      <c r="H280" s="16">
        <f t="shared" si="37"/>
        <v>-9.3523497778816929E-4</v>
      </c>
    </row>
    <row r="281" spans="1:8" x14ac:dyDescent="0.2">
      <c r="A281" s="13"/>
      <c r="B281" s="14" t="s">
        <v>263</v>
      </c>
      <c r="C281" s="15">
        <v>1</v>
      </c>
      <c r="D281" s="15">
        <v>2</v>
      </c>
      <c r="E281" s="16">
        <f t="shared" si="35"/>
        <v>2.3380874444704232E-4</v>
      </c>
      <c r="F281" s="16">
        <f t="shared" si="36"/>
        <v>3.1481189988981584E-4</v>
      </c>
      <c r="G281" s="16">
        <f t="shared" si="38"/>
        <v>1</v>
      </c>
      <c r="H281" s="16">
        <f t="shared" si="37"/>
        <v>2.3380874444704232E-4</v>
      </c>
    </row>
    <row r="282" spans="1:8" x14ac:dyDescent="0.2">
      <c r="A282" s="13"/>
      <c r="B282" s="14" t="s">
        <v>264</v>
      </c>
      <c r="C282" s="15">
        <v>7</v>
      </c>
      <c r="D282" s="15">
        <v>5</v>
      </c>
      <c r="E282" s="16">
        <f t="shared" si="35"/>
        <v>1.6366612111292963E-3</v>
      </c>
      <c r="F282" s="16">
        <f t="shared" si="36"/>
        <v>7.8702974972453957E-4</v>
      </c>
      <c r="G282" s="16">
        <f t="shared" si="38"/>
        <v>-0.2857142857142857</v>
      </c>
      <c r="H282" s="16">
        <f t="shared" si="37"/>
        <v>-4.6761748889408465E-4</v>
      </c>
    </row>
    <row r="283" spans="1:8" x14ac:dyDescent="0.2">
      <c r="A283" s="13"/>
      <c r="B283" s="14" t="s">
        <v>265</v>
      </c>
      <c r="C283" s="15">
        <v>12</v>
      </c>
      <c r="D283" s="15">
        <v>10</v>
      </c>
      <c r="E283" s="16">
        <f t="shared" si="35"/>
        <v>2.8057049333645077E-3</v>
      </c>
      <c r="F283" s="16">
        <f t="shared" si="36"/>
        <v>1.5740594994490791E-3</v>
      </c>
      <c r="G283" s="16">
        <f t="shared" si="38"/>
        <v>-0.16666666666666666</v>
      </c>
      <c r="H283" s="16">
        <f t="shared" si="37"/>
        <v>-4.6761748889408459E-4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3</v>
      </c>
      <c r="D286" s="15">
        <v>5</v>
      </c>
      <c r="E286" s="16">
        <f t="shared" si="35"/>
        <v>7.0142623334112691E-4</v>
      </c>
      <c r="F286" s="16">
        <f t="shared" si="36"/>
        <v>7.8702974972453957E-4</v>
      </c>
      <c r="G286" s="16">
        <f t="shared" si="38"/>
        <v>0.66666666666666663</v>
      </c>
      <c r="H286" s="16">
        <f t="shared" si="37"/>
        <v>4.6761748889408459E-4</v>
      </c>
    </row>
    <row r="287" spans="1:8" x14ac:dyDescent="0.2">
      <c r="A287" s="13"/>
      <c r="B287" s="14" t="s">
        <v>269</v>
      </c>
      <c r="C287" s="15">
        <v>1</v>
      </c>
      <c r="D287" s="15">
        <v>3</v>
      </c>
      <c r="E287" s="16">
        <f t="shared" si="35"/>
        <v>2.3380874444704232E-4</v>
      </c>
      <c r="F287" s="16">
        <f t="shared" si="36"/>
        <v>4.7221784983472373E-4</v>
      </c>
      <c r="G287" s="16">
        <f t="shared" si="38"/>
        <v>2</v>
      </c>
      <c r="H287" s="16">
        <f t="shared" si="37"/>
        <v>4.6761748889408465E-4</v>
      </c>
    </row>
    <row r="288" spans="1:8" x14ac:dyDescent="0.2">
      <c r="A288" s="13"/>
      <c r="B288" s="14" t="s">
        <v>270</v>
      </c>
      <c r="C288" s="15">
        <v>13</v>
      </c>
      <c r="D288" s="15">
        <v>31</v>
      </c>
      <c r="E288" s="16">
        <f t="shared" si="35"/>
        <v>3.0395136778115501E-3</v>
      </c>
      <c r="F288" s="16">
        <f t="shared" si="36"/>
        <v>4.8795844482921458E-3</v>
      </c>
      <c r="G288" s="16">
        <f t="shared" si="38"/>
        <v>1.3846153846153846</v>
      </c>
      <c r="H288" s="16">
        <f t="shared" si="37"/>
        <v>4.2085574000467613E-3</v>
      </c>
    </row>
    <row r="289" spans="1:8" x14ac:dyDescent="0.2">
      <c r="A289" s="13"/>
      <c r="B289" s="14" t="s">
        <v>271</v>
      </c>
      <c r="C289" s="15">
        <v>42</v>
      </c>
      <c r="D289" s="15">
        <v>42</v>
      </c>
      <c r="E289" s="16">
        <f t="shared" si="35"/>
        <v>9.8199672667757774E-3</v>
      </c>
      <c r="F289" s="16">
        <f t="shared" si="36"/>
        <v>6.6110498976861328E-3</v>
      </c>
      <c r="G289" s="16">
        <f t="shared" si="38"/>
        <v>0</v>
      </c>
      <c r="H289" s="16">
        <f t="shared" si="37"/>
        <v>0</v>
      </c>
    </row>
    <row r="290" spans="1:8" x14ac:dyDescent="0.2">
      <c r="A290" s="13"/>
      <c r="B290" s="14" t="s">
        <v>272</v>
      </c>
      <c r="C290" s="15">
        <v>2</v>
      </c>
      <c r="D290" s="15">
        <v>17</v>
      </c>
      <c r="E290" s="16">
        <f t="shared" si="35"/>
        <v>4.6761748889408465E-4</v>
      </c>
      <c r="F290" s="16">
        <f t="shared" si="36"/>
        <v>2.6759011490634344E-3</v>
      </c>
      <c r="G290" s="16">
        <f t="shared" si="38"/>
        <v>7.5</v>
      </c>
      <c r="H290" s="16">
        <f t="shared" si="37"/>
        <v>3.5071311667056347E-3</v>
      </c>
    </row>
    <row r="291" spans="1:8" x14ac:dyDescent="0.2">
      <c r="A291" s="13"/>
      <c r="B291" s="14" t="s">
        <v>273</v>
      </c>
      <c r="C291" s="15">
        <v>1</v>
      </c>
      <c r="D291" s="15">
        <v>30</v>
      </c>
      <c r="E291" s="16">
        <f t="shared" si="35"/>
        <v>2.3380874444704232E-4</v>
      </c>
      <c r="F291" s="16">
        <f t="shared" si="36"/>
        <v>4.7221784983472372E-3</v>
      </c>
      <c r="G291" s="16">
        <f t="shared" si="38"/>
        <v>29</v>
      </c>
      <c r="H291" s="16">
        <f t="shared" si="37"/>
        <v>6.7804535889642277E-3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3</v>
      </c>
      <c r="E292" s="16" t="str">
        <f t="shared" si="35"/>
        <v/>
      </c>
      <c r="F292" s="16">
        <f t="shared" si="36"/>
        <v>4.7221784983472373E-4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112</v>
      </c>
      <c r="D293" s="15">
        <v>94</v>
      </c>
      <c r="E293" s="16">
        <f t="shared" si="35"/>
        <v>2.6186579378068741E-2</v>
      </c>
      <c r="F293" s="16">
        <f t="shared" si="36"/>
        <v>1.4796159294821344E-2</v>
      </c>
      <c r="G293" s="16">
        <f t="shared" si="38"/>
        <v>-0.16071428571428573</v>
      </c>
      <c r="H293" s="16">
        <f t="shared" si="37"/>
        <v>-4.2085574000467621E-3</v>
      </c>
    </row>
    <row r="294" spans="1:8" x14ac:dyDescent="0.2">
      <c r="A294" s="13"/>
      <c r="B294" s="14" t="s">
        <v>276</v>
      </c>
      <c r="C294" s="15">
        <v>28</v>
      </c>
      <c r="D294" s="15">
        <v>23</v>
      </c>
      <c r="E294" s="16">
        <f t="shared" si="35"/>
        <v>6.5466448445171853E-3</v>
      </c>
      <c r="F294" s="16">
        <f t="shared" si="36"/>
        <v>3.6203368487328822E-3</v>
      </c>
      <c r="G294" s="16">
        <f t="shared" si="38"/>
        <v>-0.17857142857142858</v>
      </c>
      <c r="H294" s="16">
        <f t="shared" si="37"/>
        <v>-1.1690437222352118E-3</v>
      </c>
    </row>
    <row r="295" spans="1:8" x14ac:dyDescent="0.2">
      <c r="A295" s="13"/>
      <c r="B295" s="14" t="s">
        <v>277</v>
      </c>
      <c r="C295" s="15">
        <v>0</v>
      </c>
      <c r="D295" s="15">
        <v>3</v>
      </c>
      <c r="E295" s="16" t="str">
        <f t="shared" si="35"/>
        <v/>
      </c>
      <c r="F295" s="16">
        <f t="shared" si="36"/>
        <v>4.7221784983472373E-4</v>
      </c>
      <c r="G295" s="16">
        <f t="shared" si="38"/>
        <v>1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4</v>
      </c>
      <c r="E296" s="16" t="str">
        <f t="shared" si="35"/>
        <v/>
      </c>
      <c r="F296" s="16">
        <f t="shared" si="36"/>
        <v>6.2962379977963168E-4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2</v>
      </c>
      <c r="D297" s="15">
        <v>0</v>
      </c>
      <c r="E297" s="16">
        <f t="shared" si="35"/>
        <v>4.6761748889408465E-4</v>
      </c>
      <c r="F297" s="16" t="str">
        <f t="shared" si="36"/>
        <v/>
      </c>
      <c r="G297" s="16">
        <f t="shared" si="38"/>
        <v>-1</v>
      </c>
      <c r="H297" s="16">
        <f t="shared" si="37"/>
        <v>-4.6761748889408465E-4</v>
      </c>
    </row>
    <row r="298" spans="1:8" ht="25.5" x14ac:dyDescent="0.2">
      <c r="A298" s="13"/>
      <c r="B298" s="14" t="s">
        <v>280</v>
      </c>
      <c r="C298" s="15">
        <v>0</v>
      </c>
      <c r="D298" s="15">
        <v>1</v>
      </c>
      <c r="E298" s="16" t="str">
        <f t="shared" si="35"/>
        <v/>
      </c>
      <c r="F298" s="16">
        <f t="shared" si="36"/>
        <v>1.5740594994490792E-4</v>
      </c>
      <c r="G298" s="16">
        <f t="shared" si="38"/>
        <v>1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69</v>
      </c>
      <c r="D300" s="15">
        <v>27</v>
      </c>
      <c r="E300" s="16">
        <f t="shared" si="35"/>
        <v>1.6132803366845919E-2</v>
      </c>
      <c r="F300" s="16">
        <f t="shared" si="36"/>
        <v>4.2499606485125142E-3</v>
      </c>
      <c r="G300" s="16">
        <f t="shared" si="38"/>
        <v>-0.60869565217391308</v>
      </c>
      <c r="H300" s="16">
        <f t="shared" si="37"/>
        <v>-9.8199672667757774E-3</v>
      </c>
    </row>
    <row r="301" spans="1:8" x14ac:dyDescent="0.2">
      <c r="A301" s="13"/>
      <c r="B301" s="14" t="s">
        <v>283</v>
      </c>
      <c r="C301" s="15">
        <v>4</v>
      </c>
      <c r="D301" s="15">
        <v>16</v>
      </c>
      <c r="E301" s="16">
        <f t="shared" ref="E301:E332" si="39">+IF(C301=0,"",C301/C$173)</f>
        <v>9.3523497778816929E-4</v>
      </c>
      <c r="F301" s="16">
        <f t="shared" ref="F301:F332" si="40">+IF(D301=0,"",D301/D$173)</f>
        <v>2.5184951991185267E-3</v>
      </c>
      <c r="G301" s="16">
        <f t="shared" si="38"/>
        <v>3</v>
      </c>
      <c r="H301" s="16">
        <f t="shared" ref="H301:H332" si="41">+IF(OR(AND(E301=""),(G301="")),"",E301*G301)</f>
        <v>2.8057049333645081E-3</v>
      </c>
    </row>
    <row r="302" spans="1:8" ht="25.5" x14ac:dyDescent="0.2">
      <c r="A302" s="13"/>
      <c r="B302" s="14" t="s">
        <v>284</v>
      </c>
      <c r="C302" s="15">
        <v>0</v>
      </c>
      <c r="D302" s="15">
        <v>3</v>
      </c>
      <c r="E302" s="16" t="str">
        <f t="shared" si="39"/>
        <v/>
      </c>
      <c r="F302" s="16">
        <f t="shared" si="40"/>
        <v>4.7221784983472373E-4</v>
      </c>
      <c r="G302" s="16">
        <f t="shared" ref="G302:G333" si="42">+IF(AND(C302=0,D302=0)," ",IF(C302=0,1,IF(D302=0,-1,(D302-C302)/C302)))</f>
        <v>1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3</v>
      </c>
      <c r="E303" s="16" t="str">
        <f t="shared" si="39"/>
        <v/>
      </c>
      <c r="F303" s="16">
        <f t="shared" si="40"/>
        <v>4.7221784983472373E-4</v>
      </c>
      <c r="G303" s="16">
        <f t="shared" si="42"/>
        <v>1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1.5740594994490792E-4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31</v>
      </c>
      <c r="D305" s="15">
        <v>48</v>
      </c>
      <c r="E305" s="16">
        <f t="shared" si="39"/>
        <v>7.2480710778583118E-3</v>
      </c>
      <c r="F305" s="16">
        <f t="shared" si="40"/>
        <v>7.5554855973555797E-3</v>
      </c>
      <c r="G305" s="16">
        <f t="shared" si="42"/>
        <v>0.54838709677419351</v>
      </c>
      <c r="H305" s="16">
        <f t="shared" si="41"/>
        <v>3.9747486555997188E-3</v>
      </c>
    </row>
    <row r="306" spans="1:8" x14ac:dyDescent="0.2">
      <c r="A306" s="13"/>
      <c r="B306" s="14" t="s">
        <v>288</v>
      </c>
      <c r="C306" s="15">
        <v>3</v>
      </c>
      <c r="D306" s="15">
        <v>1</v>
      </c>
      <c r="E306" s="16">
        <f t="shared" si="39"/>
        <v>7.0142623334112691E-4</v>
      </c>
      <c r="F306" s="16">
        <f t="shared" si="40"/>
        <v>1.5740594994490792E-4</v>
      </c>
      <c r="G306" s="16">
        <f t="shared" si="42"/>
        <v>-0.66666666666666663</v>
      </c>
      <c r="H306" s="16">
        <f t="shared" si="41"/>
        <v>-4.6761748889408459E-4</v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233</v>
      </c>
      <c r="D308" s="15">
        <v>338</v>
      </c>
      <c r="E308" s="16">
        <f t="shared" si="39"/>
        <v>5.4477437456160863E-2</v>
      </c>
      <c r="F308" s="16">
        <f t="shared" si="40"/>
        <v>5.3203211081378876E-2</v>
      </c>
      <c r="G308" s="16">
        <f t="shared" si="42"/>
        <v>0.45064377682403434</v>
      </c>
      <c r="H308" s="16">
        <f t="shared" si="41"/>
        <v>2.4549918166939445E-2</v>
      </c>
    </row>
    <row r="309" spans="1:8" x14ac:dyDescent="0.2">
      <c r="A309" s="13"/>
      <c r="B309" s="14" t="s">
        <v>291</v>
      </c>
      <c r="C309" s="15">
        <v>0</v>
      </c>
      <c r="D309" s="15">
        <v>2</v>
      </c>
      <c r="E309" s="16" t="str">
        <f t="shared" si="39"/>
        <v/>
      </c>
      <c r="F309" s="16">
        <f t="shared" si="40"/>
        <v>3.1481189988981584E-4</v>
      </c>
      <c r="G309" s="16">
        <f t="shared" si="42"/>
        <v>1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2</v>
      </c>
      <c r="D310" s="15">
        <v>3</v>
      </c>
      <c r="E310" s="16">
        <f t="shared" si="39"/>
        <v>4.6761748889408465E-4</v>
      </c>
      <c r="F310" s="16">
        <f t="shared" si="40"/>
        <v>4.7221784983472373E-4</v>
      </c>
      <c r="G310" s="16">
        <f t="shared" si="42"/>
        <v>0.5</v>
      </c>
      <c r="H310" s="16">
        <f t="shared" si="41"/>
        <v>2.3380874444704232E-4</v>
      </c>
    </row>
    <row r="311" spans="1:8" x14ac:dyDescent="0.2">
      <c r="A311" s="13"/>
      <c r="B311" s="14" t="s">
        <v>293</v>
      </c>
      <c r="C311" s="15">
        <v>1</v>
      </c>
      <c r="D311" s="15">
        <v>0</v>
      </c>
      <c r="E311" s="16">
        <f t="shared" si="39"/>
        <v>2.3380874444704232E-4</v>
      </c>
      <c r="F311" s="16" t="str">
        <f t="shared" si="40"/>
        <v/>
      </c>
      <c r="G311" s="16">
        <f t="shared" si="42"/>
        <v>-1</v>
      </c>
      <c r="H311" s="16">
        <f t="shared" si="41"/>
        <v>-2.3380874444704232E-4</v>
      </c>
    </row>
    <row r="312" spans="1:8" ht="38.25" x14ac:dyDescent="0.2">
      <c r="A312" s="13"/>
      <c r="B312" s="14" t="s">
        <v>294</v>
      </c>
      <c r="C312" s="15">
        <v>16</v>
      </c>
      <c r="D312" s="15">
        <v>1</v>
      </c>
      <c r="E312" s="16">
        <f t="shared" si="39"/>
        <v>3.7409399111526772E-3</v>
      </c>
      <c r="F312" s="16">
        <f t="shared" si="40"/>
        <v>1.5740594994490792E-4</v>
      </c>
      <c r="G312" s="16">
        <f t="shared" si="42"/>
        <v>-0.9375</v>
      </c>
      <c r="H312" s="16">
        <f t="shared" si="41"/>
        <v>-3.5071311667056347E-3</v>
      </c>
    </row>
    <row r="313" spans="1:8" ht="25.5" x14ac:dyDescent="0.2">
      <c r="A313" s="13"/>
      <c r="B313" s="14" t="s">
        <v>295</v>
      </c>
      <c r="C313" s="15">
        <v>3</v>
      </c>
      <c r="D313" s="15">
        <v>5</v>
      </c>
      <c r="E313" s="16">
        <f t="shared" si="39"/>
        <v>7.0142623334112691E-4</v>
      </c>
      <c r="F313" s="16">
        <f t="shared" si="40"/>
        <v>7.8702974972453957E-4</v>
      </c>
      <c r="G313" s="16">
        <f t="shared" si="42"/>
        <v>0.66666666666666663</v>
      </c>
      <c r="H313" s="16">
        <f t="shared" si="41"/>
        <v>4.6761748889408459E-4</v>
      </c>
    </row>
    <row r="314" spans="1:8" ht="25.5" x14ac:dyDescent="0.2">
      <c r="A314" s="13"/>
      <c r="B314" s="14" t="s">
        <v>296</v>
      </c>
      <c r="C314" s="15">
        <v>0</v>
      </c>
      <c r="D314" s="15">
        <v>2</v>
      </c>
      <c r="E314" s="16" t="str">
        <f t="shared" si="39"/>
        <v/>
      </c>
      <c r="F314" s="16">
        <f t="shared" si="40"/>
        <v>3.1481189988981584E-4</v>
      </c>
      <c r="G314" s="16">
        <f t="shared" si="42"/>
        <v>1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1</v>
      </c>
      <c r="E315" s="16" t="str">
        <f t="shared" si="39"/>
        <v/>
      </c>
      <c r="F315" s="16">
        <f t="shared" si="40"/>
        <v>1.5740594994490792E-4</v>
      </c>
      <c r="G315" s="16">
        <f t="shared" si="42"/>
        <v>1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1</v>
      </c>
      <c r="D316" s="15">
        <v>0</v>
      </c>
      <c r="E316" s="16">
        <f t="shared" si="39"/>
        <v>2.3380874444704232E-4</v>
      </c>
      <c r="F316" s="16" t="str">
        <f t="shared" si="40"/>
        <v/>
      </c>
      <c r="G316" s="16">
        <f t="shared" si="42"/>
        <v>-1</v>
      </c>
      <c r="H316" s="16">
        <f t="shared" si="41"/>
        <v>-2.3380874444704232E-4</v>
      </c>
    </row>
    <row r="317" spans="1:8" x14ac:dyDescent="0.2">
      <c r="A317" s="13"/>
      <c r="B317" s="14" t="s">
        <v>299</v>
      </c>
      <c r="C317" s="15">
        <v>5</v>
      </c>
      <c r="D317" s="15">
        <v>7</v>
      </c>
      <c r="E317" s="16">
        <f t="shared" si="39"/>
        <v>1.1690437222352116E-3</v>
      </c>
      <c r="F317" s="16">
        <f t="shared" si="40"/>
        <v>1.1018416496143555E-3</v>
      </c>
      <c r="G317" s="16">
        <f t="shared" si="42"/>
        <v>0.4</v>
      </c>
      <c r="H317" s="16">
        <f t="shared" si="41"/>
        <v>4.6761748889408465E-4</v>
      </c>
    </row>
    <row r="318" spans="1:8" ht="25.5" x14ac:dyDescent="0.2">
      <c r="A318" s="13"/>
      <c r="B318" s="14" t="s">
        <v>300</v>
      </c>
      <c r="C318" s="15">
        <v>0</v>
      </c>
      <c r="D318" s="15">
        <v>1</v>
      </c>
      <c r="E318" s="16" t="str">
        <f t="shared" si="39"/>
        <v/>
      </c>
      <c r="F318" s="16">
        <f t="shared" si="40"/>
        <v>1.5740594994490792E-4</v>
      </c>
      <c r="G318" s="16">
        <f t="shared" si="42"/>
        <v>1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43</v>
      </c>
      <c r="D319" s="15">
        <v>34</v>
      </c>
      <c r="E319" s="16">
        <f t="shared" si="39"/>
        <v>1.005377601122282E-2</v>
      </c>
      <c r="F319" s="16">
        <f t="shared" si="40"/>
        <v>5.3518022981268688E-3</v>
      </c>
      <c r="G319" s="16">
        <f t="shared" si="42"/>
        <v>-0.20930232558139536</v>
      </c>
      <c r="H319" s="16">
        <f t="shared" si="41"/>
        <v>-2.1042787000233811E-3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1</v>
      </c>
      <c r="D321" s="15">
        <v>2</v>
      </c>
      <c r="E321" s="16">
        <f t="shared" si="39"/>
        <v>2.3380874444704232E-4</v>
      </c>
      <c r="F321" s="16">
        <f t="shared" si="40"/>
        <v>3.1481189988981584E-4</v>
      </c>
      <c r="G321" s="16">
        <f t="shared" si="42"/>
        <v>1</v>
      </c>
      <c r="H321" s="16">
        <f t="shared" si="41"/>
        <v>2.3380874444704232E-4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3</v>
      </c>
      <c r="D323" s="15">
        <v>3</v>
      </c>
      <c r="E323" s="16">
        <f t="shared" si="39"/>
        <v>7.0142623334112691E-4</v>
      </c>
      <c r="F323" s="16">
        <f t="shared" si="40"/>
        <v>4.7221784983472373E-4</v>
      </c>
      <c r="G323" s="16">
        <f t="shared" si="42"/>
        <v>0</v>
      </c>
      <c r="H323" s="16">
        <f t="shared" si="41"/>
        <v>0</v>
      </c>
    </row>
    <row r="324" spans="1:8" ht="25.5" x14ac:dyDescent="0.2">
      <c r="A324" s="13"/>
      <c r="B324" s="14" t="s">
        <v>306</v>
      </c>
      <c r="C324" s="15">
        <v>3</v>
      </c>
      <c r="D324" s="15">
        <v>8</v>
      </c>
      <c r="E324" s="16">
        <f t="shared" si="39"/>
        <v>7.0142623334112691E-4</v>
      </c>
      <c r="F324" s="16">
        <f t="shared" si="40"/>
        <v>1.2592475995592634E-3</v>
      </c>
      <c r="G324" s="16">
        <f t="shared" si="42"/>
        <v>1.6666666666666667</v>
      </c>
      <c r="H324" s="16">
        <f t="shared" si="41"/>
        <v>1.1690437222352116E-3</v>
      </c>
    </row>
    <row r="325" spans="1:8" ht="25.5" x14ac:dyDescent="0.2">
      <c r="A325" s="13"/>
      <c r="B325" s="14" t="s">
        <v>307</v>
      </c>
      <c r="C325" s="15">
        <v>1</v>
      </c>
      <c r="D325" s="15">
        <v>1</v>
      </c>
      <c r="E325" s="16">
        <f t="shared" si="39"/>
        <v>2.3380874444704232E-4</v>
      </c>
      <c r="F325" s="16">
        <f t="shared" si="40"/>
        <v>1.5740594994490792E-4</v>
      </c>
      <c r="G325" s="16">
        <f t="shared" si="42"/>
        <v>0</v>
      </c>
      <c r="H325" s="16">
        <f t="shared" si="41"/>
        <v>0</v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4</v>
      </c>
      <c r="D327" s="15">
        <v>6</v>
      </c>
      <c r="E327" s="16">
        <f t="shared" si="39"/>
        <v>9.3523497778816929E-4</v>
      </c>
      <c r="F327" s="16">
        <f t="shared" si="40"/>
        <v>9.4443569966944747E-4</v>
      </c>
      <c r="G327" s="16">
        <f t="shared" si="42"/>
        <v>0.5</v>
      </c>
      <c r="H327" s="16">
        <f t="shared" si="41"/>
        <v>4.6761748889408465E-4</v>
      </c>
    </row>
    <row r="328" spans="1:8" ht="25.5" x14ac:dyDescent="0.2">
      <c r="A328" s="13"/>
      <c r="B328" s="14" t="s">
        <v>310</v>
      </c>
      <c r="C328" s="15">
        <v>65</v>
      </c>
      <c r="D328" s="15">
        <v>76</v>
      </c>
      <c r="E328" s="16">
        <f t="shared" si="39"/>
        <v>1.5197568389057751E-2</v>
      </c>
      <c r="F328" s="16">
        <f t="shared" si="40"/>
        <v>1.1962852195813002E-2</v>
      </c>
      <c r="G328" s="16">
        <f t="shared" si="42"/>
        <v>0.16923076923076924</v>
      </c>
      <c r="H328" s="16">
        <f t="shared" si="41"/>
        <v>2.5718961889174656E-3</v>
      </c>
    </row>
    <row r="329" spans="1:8" x14ac:dyDescent="0.2">
      <c r="A329" s="13"/>
      <c r="B329" s="14" t="s">
        <v>311</v>
      </c>
      <c r="C329" s="15">
        <v>5</v>
      </c>
      <c r="D329" s="15">
        <v>5</v>
      </c>
      <c r="E329" s="16">
        <f t="shared" si="39"/>
        <v>1.1690437222352116E-3</v>
      </c>
      <c r="F329" s="16">
        <f t="shared" si="40"/>
        <v>7.8702974972453957E-4</v>
      </c>
      <c r="G329" s="16">
        <f t="shared" si="42"/>
        <v>0</v>
      </c>
      <c r="H329" s="16">
        <f t="shared" si="41"/>
        <v>0</v>
      </c>
    </row>
    <row r="330" spans="1:8" ht="25.5" x14ac:dyDescent="0.2">
      <c r="A330" s="13"/>
      <c r="B330" s="14" t="s">
        <v>312</v>
      </c>
      <c r="C330" s="15">
        <v>1</v>
      </c>
      <c r="D330" s="15">
        <v>0</v>
      </c>
      <c r="E330" s="16">
        <f t="shared" si="39"/>
        <v>2.3380874444704232E-4</v>
      </c>
      <c r="F330" s="16" t="str">
        <f t="shared" si="40"/>
        <v/>
      </c>
      <c r="G330" s="16">
        <f t="shared" si="42"/>
        <v>-1</v>
      </c>
      <c r="H330" s="16">
        <f t="shared" si="41"/>
        <v>-2.3380874444704232E-4</v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1.5740594994490792E-4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4</v>
      </c>
      <c r="E334" s="16" t="str">
        <f t="shared" si="43"/>
        <v/>
      </c>
      <c r="F334" s="16">
        <f t="shared" si="44"/>
        <v>6.2962379977963168E-4</v>
      </c>
      <c r="G334" s="16">
        <f t="shared" ref="G334:G343" si="46">+IF(AND(C334=0,D334=0)," ",IF(C334=0,1,IF(D334=0,-1,(D334-C334)/C334)))</f>
        <v>1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2</v>
      </c>
      <c r="E335" s="16" t="str">
        <f t="shared" si="43"/>
        <v/>
      </c>
      <c r="F335" s="16">
        <f t="shared" si="44"/>
        <v>3.1481189988981584E-4</v>
      </c>
      <c r="G335" s="16">
        <f t="shared" si="46"/>
        <v>1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1</v>
      </c>
      <c r="D337" s="15">
        <v>1</v>
      </c>
      <c r="E337" s="16">
        <f t="shared" si="43"/>
        <v>2.3380874444704232E-4</v>
      </c>
      <c r="F337" s="16">
        <f t="shared" si="44"/>
        <v>1.5740594994490792E-4</v>
      </c>
      <c r="G337" s="16">
        <f t="shared" si="46"/>
        <v>0</v>
      </c>
      <c r="H337" s="16">
        <f t="shared" si="45"/>
        <v>0</v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1</v>
      </c>
      <c r="E339" s="16" t="str">
        <f t="shared" si="43"/>
        <v/>
      </c>
      <c r="F339" s="16">
        <f t="shared" si="44"/>
        <v>1.5740594994490792E-4</v>
      </c>
      <c r="G339" s="16">
        <f t="shared" si="46"/>
        <v>1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1</v>
      </c>
      <c r="D340" s="15">
        <v>0</v>
      </c>
      <c r="E340" s="16">
        <f t="shared" si="43"/>
        <v>2.3380874444704232E-4</v>
      </c>
      <c r="F340" s="16" t="str">
        <f t="shared" si="44"/>
        <v/>
      </c>
      <c r="G340" s="16">
        <f t="shared" si="46"/>
        <v>-1</v>
      </c>
      <c r="H340" s="16">
        <f t="shared" si="45"/>
        <v>-2.3380874444704232E-4</v>
      </c>
    </row>
    <row r="341" spans="1:8" x14ac:dyDescent="0.2">
      <c r="A341" s="13"/>
      <c r="B341" s="14" t="s">
        <v>323</v>
      </c>
      <c r="C341" s="15">
        <v>139</v>
      </c>
      <c r="D341" s="15">
        <v>239</v>
      </c>
      <c r="E341" s="16">
        <f t="shared" si="43"/>
        <v>3.2499415478138879E-2</v>
      </c>
      <c r="F341" s="16">
        <f t="shared" si="44"/>
        <v>3.7620022036832991E-2</v>
      </c>
      <c r="G341" s="16">
        <f t="shared" si="46"/>
        <v>0.71942446043165464</v>
      </c>
      <c r="H341" s="16">
        <f t="shared" si="45"/>
        <v>2.3380874444704228E-2</v>
      </c>
    </row>
    <row r="342" spans="1:8" x14ac:dyDescent="0.2">
      <c r="A342" s="13"/>
      <c r="B342" s="14" t="s">
        <v>324</v>
      </c>
      <c r="C342" s="15">
        <v>0</v>
      </c>
      <c r="D342" s="15">
        <v>5</v>
      </c>
      <c r="E342" s="16" t="str">
        <f t="shared" si="43"/>
        <v/>
      </c>
      <c r="F342" s="16">
        <f t="shared" si="44"/>
        <v>7.8702974972453957E-4</v>
      </c>
      <c r="G342" s="16">
        <f t="shared" si="46"/>
        <v>1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1</v>
      </c>
      <c r="D343" s="15">
        <v>1</v>
      </c>
      <c r="E343" s="16">
        <f t="shared" si="43"/>
        <v>2.3380874444704232E-4</v>
      </c>
      <c r="F343" s="16">
        <f t="shared" si="44"/>
        <v>1.5740594994490792E-4</v>
      </c>
      <c r="G343" s="16">
        <f t="shared" si="46"/>
        <v>0</v>
      </c>
      <c r="H343" s="16">
        <f t="shared" si="45"/>
        <v>0</v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13040</v>
      </c>
      <c r="D349" s="18">
        <f>SUM(D350:D576)</f>
        <v>16274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0.24800613496932516</v>
      </c>
      <c r="H349" s="19">
        <f t="shared" ref="H349:H412" si="49">+IF(OR(AND(E349=""),(G349="")),"",E349*G349)</f>
        <v>0.24800613496932516</v>
      </c>
    </row>
    <row r="350" spans="1:8" x14ac:dyDescent="0.2">
      <c r="A350" s="13"/>
      <c r="B350" s="14" t="s">
        <v>326</v>
      </c>
      <c r="C350" s="15">
        <v>94</v>
      </c>
      <c r="D350" s="15">
        <v>75</v>
      </c>
      <c r="E350" s="16">
        <f t="shared" si="47"/>
        <v>7.2085889570552147E-3</v>
      </c>
      <c r="F350" s="16">
        <f t="shared" si="48"/>
        <v>4.6085781000368689E-3</v>
      </c>
      <c r="G350" s="16">
        <f t="shared" ref="G350:G413" si="50">+IF(AND(C350=0,D350=0)," ",IF(C350=0,1,IF(D350=0,-1,(D350-C350)/C350)))</f>
        <v>-0.20212765957446807</v>
      </c>
      <c r="H350" s="16">
        <f t="shared" si="49"/>
        <v>-1.4570552147239262E-3</v>
      </c>
    </row>
    <row r="351" spans="1:8" x14ac:dyDescent="0.2">
      <c r="A351" s="13"/>
      <c r="B351" s="14" t="s">
        <v>327</v>
      </c>
      <c r="C351" s="15">
        <v>28</v>
      </c>
      <c r="D351" s="15">
        <v>30</v>
      </c>
      <c r="E351" s="16">
        <f t="shared" si="47"/>
        <v>2.1472392638036812E-3</v>
      </c>
      <c r="F351" s="16">
        <f t="shared" si="48"/>
        <v>1.8434312400147474E-3</v>
      </c>
      <c r="G351" s="16">
        <f t="shared" si="50"/>
        <v>7.1428571428571425E-2</v>
      </c>
      <c r="H351" s="16">
        <f t="shared" si="49"/>
        <v>1.5337423312883436E-4</v>
      </c>
    </row>
    <row r="352" spans="1:8" x14ac:dyDescent="0.2">
      <c r="A352" s="13"/>
      <c r="B352" s="14" t="s">
        <v>328</v>
      </c>
      <c r="C352" s="15">
        <v>13</v>
      </c>
      <c r="D352" s="15">
        <v>88</v>
      </c>
      <c r="E352" s="16">
        <f t="shared" si="47"/>
        <v>9.9693251533742341E-4</v>
      </c>
      <c r="F352" s="16">
        <f t="shared" si="48"/>
        <v>5.4073983040432592E-3</v>
      </c>
      <c r="G352" s="16">
        <f t="shared" si="50"/>
        <v>5.7692307692307692</v>
      </c>
      <c r="H352" s="16">
        <f t="shared" si="49"/>
        <v>5.751533742331289E-3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4</v>
      </c>
      <c r="E354" s="16" t="str">
        <f t="shared" si="47"/>
        <v/>
      </c>
      <c r="F354" s="16">
        <f t="shared" si="48"/>
        <v>2.4579083200196631E-4</v>
      </c>
      <c r="G354" s="16">
        <f t="shared" si="50"/>
        <v>1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346</v>
      </c>
      <c r="D355" s="15">
        <v>286</v>
      </c>
      <c r="E355" s="16">
        <f t="shared" si="47"/>
        <v>2.6533742331288343E-2</v>
      </c>
      <c r="F355" s="16">
        <f t="shared" si="48"/>
        <v>1.7574044488140591E-2</v>
      </c>
      <c r="G355" s="16">
        <f t="shared" si="50"/>
        <v>-0.17341040462427745</v>
      </c>
      <c r="H355" s="16">
        <f t="shared" si="49"/>
        <v>-4.6012269938650301E-3</v>
      </c>
    </row>
    <row r="356" spans="1:8" x14ac:dyDescent="0.2">
      <c r="A356" s="13"/>
      <c r="B356" s="14" t="s">
        <v>332</v>
      </c>
      <c r="C356" s="15">
        <v>15</v>
      </c>
      <c r="D356" s="15">
        <v>17</v>
      </c>
      <c r="E356" s="16">
        <f t="shared" si="47"/>
        <v>1.1503067484662577E-3</v>
      </c>
      <c r="F356" s="16">
        <f t="shared" si="48"/>
        <v>1.0446110360083569E-3</v>
      </c>
      <c r="G356" s="16">
        <f t="shared" si="50"/>
        <v>0.13333333333333333</v>
      </c>
      <c r="H356" s="16">
        <f t="shared" si="49"/>
        <v>1.5337423312883436E-4</v>
      </c>
    </row>
    <row r="357" spans="1:8" x14ac:dyDescent="0.2">
      <c r="A357" s="13"/>
      <c r="B357" s="14" t="s">
        <v>333</v>
      </c>
      <c r="C357" s="15">
        <v>18</v>
      </c>
      <c r="D357" s="15">
        <v>14</v>
      </c>
      <c r="E357" s="16">
        <f t="shared" si="47"/>
        <v>1.3803680981595093E-3</v>
      </c>
      <c r="F357" s="16">
        <f t="shared" si="48"/>
        <v>8.6026791200688219E-4</v>
      </c>
      <c r="G357" s="16">
        <f t="shared" si="50"/>
        <v>-0.22222222222222221</v>
      </c>
      <c r="H357" s="16">
        <f t="shared" si="49"/>
        <v>-3.0674846625766873E-4</v>
      </c>
    </row>
    <row r="358" spans="1:8" x14ac:dyDescent="0.2">
      <c r="A358" s="13"/>
      <c r="B358" s="14" t="s">
        <v>334</v>
      </c>
      <c r="C358" s="15">
        <v>12</v>
      </c>
      <c r="D358" s="15">
        <v>19</v>
      </c>
      <c r="E358" s="16">
        <f t="shared" si="47"/>
        <v>9.2024539877300613E-4</v>
      </c>
      <c r="F358" s="16">
        <f t="shared" si="48"/>
        <v>1.1675064520093401E-3</v>
      </c>
      <c r="G358" s="16">
        <f t="shared" si="50"/>
        <v>0.58333333333333337</v>
      </c>
      <c r="H358" s="16">
        <f t="shared" si="49"/>
        <v>5.3680981595092029E-4</v>
      </c>
    </row>
    <row r="359" spans="1:8" x14ac:dyDescent="0.2">
      <c r="A359" s="13"/>
      <c r="B359" s="14" t="s">
        <v>335</v>
      </c>
      <c r="C359" s="15">
        <v>76</v>
      </c>
      <c r="D359" s="15">
        <v>61</v>
      </c>
      <c r="E359" s="16">
        <f t="shared" si="47"/>
        <v>5.8282208588957057E-3</v>
      </c>
      <c r="F359" s="16">
        <f t="shared" si="48"/>
        <v>3.7483101880299865E-3</v>
      </c>
      <c r="G359" s="16">
        <f t="shared" si="50"/>
        <v>-0.19736842105263158</v>
      </c>
      <c r="H359" s="16">
        <f t="shared" si="49"/>
        <v>-1.1503067484662577E-3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793</v>
      </c>
      <c r="D361" s="15">
        <v>1010</v>
      </c>
      <c r="E361" s="16">
        <f t="shared" si="47"/>
        <v>6.0812883435582825E-2</v>
      </c>
      <c r="F361" s="16">
        <f t="shared" si="48"/>
        <v>6.2062185080496497E-2</v>
      </c>
      <c r="G361" s="16">
        <f t="shared" si="50"/>
        <v>0.27364438839848676</v>
      </c>
      <c r="H361" s="16">
        <f t="shared" si="49"/>
        <v>1.6641104294478529E-2</v>
      </c>
    </row>
    <row r="362" spans="1:8" x14ac:dyDescent="0.2">
      <c r="A362" s="13"/>
      <c r="B362" s="14" t="s">
        <v>338</v>
      </c>
      <c r="C362" s="15">
        <v>457</v>
      </c>
      <c r="D362" s="15">
        <v>577</v>
      </c>
      <c r="E362" s="16">
        <f t="shared" si="47"/>
        <v>3.5046012269938649E-2</v>
      </c>
      <c r="F362" s="16">
        <f t="shared" si="48"/>
        <v>3.5455327516283643E-2</v>
      </c>
      <c r="G362" s="16">
        <f t="shared" si="50"/>
        <v>0.26258205689277897</v>
      </c>
      <c r="H362" s="16">
        <f t="shared" si="49"/>
        <v>9.2024539877300603E-3</v>
      </c>
    </row>
    <row r="363" spans="1:8" x14ac:dyDescent="0.2">
      <c r="A363" s="13"/>
      <c r="B363" s="14" t="s">
        <v>339</v>
      </c>
      <c r="C363" s="15">
        <v>1</v>
      </c>
      <c r="D363" s="15">
        <v>0</v>
      </c>
      <c r="E363" s="16">
        <f t="shared" si="47"/>
        <v>7.6687116564417182E-5</v>
      </c>
      <c r="F363" s="16" t="str">
        <f t="shared" si="48"/>
        <v/>
      </c>
      <c r="G363" s="16">
        <f t="shared" si="50"/>
        <v>-1</v>
      </c>
      <c r="H363" s="16">
        <f t="shared" si="49"/>
        <v>-7.6687116564417182E-5</v>
      </c>
    </row>
    <row r="364" spans="1:8" x14ac:dyDescent="0.2">
      <c r="A364" s="13"/>
      <c r="B364" s="14" t="s">
        <v>340</v>
      </c>
      <c r="C364" s="15">
        <v>31</v>
      </c>
      <c r="D364" s="15">
        <v>105</v>
      </c>
      <c r="E364" s="16">
        <f t="shared" si="47"/>
        <v>2.3773006134969327E-3</v>
      </c>
      <c r="F364" s="16">
        <f t="shared" si="48"/>
        <v>6.4520093400516161E-3</v>
      </c>
      <c r="G364" s="16">
        <f t="shared" si="50"/>
        <v>2.3870967741935485</v>
      </c>
      <c r="H364" s="16">
        <f t="shared" si="49"/>
        <v>5.6748466257668714E-3</v>
      </c>
    </row>
    <row r="365" spans="1:8" x14ac:dyDescent="0.2">
      <c r="A365" s="13"/>
      <c r="B365" s="14" t="s">
        <v>341</v>
      </c>
      <c r="C365" s="15">
        <v>45</v>
      </c>
      <c r="D365" s="15">
        <v>133</v>
      </c>
      <c r="E365" s="16">
        <f t="shared" si="47"/>
        <v>3.450920245398773E-3</v>
      </c>
      <c r="F365" s="16">
        <f t="shared" si="48"/>
        <v>8.1725451640653809E-3</v>
      </c>
      <c r="G365" s="16">
        <f t="shared" si="50"/>
        <v>1.9555555555555555</v>
      </c>
      <c r="H365" s="16">
        <f t="shared" si="49"/>
        <v>6.7484662576687117E-3</v>
      </c>
    </row>
    <row r="366" spans="1:8" x14ac:dyDescent="0.2">
      <c r="A366" s="13"/>
      <c r="B366" s="14" t="s">
        <v>342</v>
      </c>
      <c r="C366" s="15">
        <v>19</v>
      </c>
      <c r="D366" s="15">
        <v>22</v>
      </c>
      <c r="E366" s="16">
        <f t="shared" si="47"/>
        <v>1.4570552147239264E-3</v>
      </c>
      <c r="F366" s="16">
        <f t="shared" si="48"/>
        <v>1.3518495760108148E-3</v>
      </c>
      <c r="G366" s="16">
        <f t="shared" si="50"/>
        <v>0.15789473684210525</v>
      </c>
      <c r="H366" s="16">
        <f t="shared" si="49"/>
        <v>2.3006134969325153E-4</v>
      </c>
    </row>
    <row r="367" spans="1:8" x14ac:dyDescent="0.2">
      <c r="A367" s="13"/>
      <c r="B367" s="14" t="s">
        <v>343</v>
      </c>
      <c r="C367" s="15">
        <v>2</v>
      </c>
      <c r="D367" s="15">
        <v>4</v>
      </c>
      <c r="E367" s="16">
        <f t="shared" si="47"/>
        <v>1.5337423312883436E-4</v>
      </c>
      <c r="F367" s="16">
        <f t="shared" si="48"/>
        <v>2.4579083200196631E-4</v>
      </c>
      <c r="G367" s="16">
        <f t="shared" si="50"/>
        <v>1</v>
      </c>
      <c r="H367" s="16">
        <f t="shared" si="49"/>
        <v>1.5337423312883436E-4</v>
      </c>
    </row>
    <row r="368" spans="1:8" x14ac:dyDescent="0.2">
      <c r="A368" s="13"/>
      <c r="B368" s="14" t="s">
        <v>344</v>
      </c>
      <c r="C368" s="15">
        <v>20</v>
      </c>
      <c r="D368" s="15">
        <v>0</v>
      </c>
      <c r="E368" s="16">
        <f t="shared" si="47"/>
        <v>1.5337423312883436E-3</v>
      </c>
      <c r="F368" s="16" t="str">
        <f t="shared" si="48"/>
        <v/>
      </c>
      <c r="G368" s="16">
        <f t="shared" si="50"/>
        <v>-1</v>
      </c>
      <c r="H368" s="16">
        <f t="shared" si="49"/>
        <v>-1.5337423312883436E-3</v>
      </c>
    </row>
    <row r="369" spans="1:8" x14ac:dyDescent="0.2">
      <c r="A369" s="13"/>
      <c r="B369" s="14" t="s">
        <v>345</v>
      </c>
      <c r="C369" s="15">
        <v>1176</v>
      </c>
      <c r="D369" s="15">
        <v>2642</v>
      </c>
      <c r="E369" s="16">
        <f t="shared" si="47"/>
        <v>9.0184049079754608E-2</v>
      </c>
      <c r="F369" s="16">
        <f t="shared" si="48"/>
        <v>0.16234484453729875</v>
      </c>
      <c r="G369" s="16">
        <f t="shared" si="50"/>
        <v>1.2465986394557824</v>
      </c>
      <c r="H369" s="16">
        <f t="shared" si="49"/>
        <v>0.1124233128834356</v>
      </c>
    </row>
    <row r="370" spans="1:8" x14ac:dyDescent="0.2">
      <c r="A370" s="13"/>
      <c r="B370" s="14" t="s">
        <v>346</v>
      </c>
      <c r="C370" s="15">
        <v>3</v>
      </c>
      <c r="D370" s="15">
        <v>8</v>
      </c>
      <c r="E370" s="16">
        <f t="shared" si="47"/>
        <v>2.3006134969325153E-4</v>
      </c>
      <c r="F370" s="16">
        <f t="shared" si="48"/>
        <v>4.9158166400393262E-4</v>
      </c>
      <c r="G370" s="16">
        <f t="shared" si="50"/>
        <v>1.6666666666666667</v>
      </c>
      <c r="H370" s="16">
        <f t="shared" si="49"/>
        <v>3.834355828220859E-4</v>
      </c>
    </row>
    <row r="371" spans="1:8" x14ac:dyDescent="0.2">
      <c r="A371" s="13"/>
      <c r="B371" s="14" t="s">
        <v>347</v>
      </c>
      <c r="C371" s="15">
        <v>0</v>
      </c>
      <c r="D371" s="15">
        <v>1</v>
      </c>
      <c r="E371" s="16" t="str">
        <f t="shared" si="47"/>
        <v/>
      </c>
      <c r="F371" s="16">
        <f t="shared" si="48"/>
        <v>6.1447708000491577E-5</v>
      </c>
      <c r="G371" s="16">
        <f t="shared" si="50"/>
        <v>1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19</v>
      </c>
      <c r="D372" s="15">
        <v>34</v>
      </c>
      <c r="E372" s="16">
        <f t="shared" si="47"/>
        <v>1.4570552147239264E-3</v>
      </c>
      <c r="F372" s="16">
        <f t="shared" si="48"/>
        <v>2.0892220720167137E-3</v>
      </c>
      <c r="G372" s="16">
        <f t="shared" si="50"/>
        <v>0.78947368421052633</v>
      </c>
      <c r="H372" s="16">
        <f t="shared" si="49"/>
        <v>1.1503067484662577E-3</v>
      </c>
    </row>
    <row r="373" spans="1:8" x14ac:dyDescent="0.2">
      <c r="A373" s="13"/>
      <c r="B373" s="14" t="s">
        <v>349</v>
      </c>
      <c r="C373" s="15">
        <v>1910</v>
      </c>
      <c r="D373" s="15">
        <v>613</v>
      </c>
      <c r="E373" s="16">
        <f t="shared" si="47"/>
        <v>0.1464723926380368</v>
      </c>
      <c r="F373" s="16">
        <f t="shared" si="48"/>
        <v>3.7667445004301338E-2</v>
      </c>
      <c r="G373" s="16">
        <f t="shared" si="50"/>
        <v>-0.67905759162303669</v>
      </c>
      <c r="H373" s="16">
        <f t="shared" si="49"/>
        <v>-9.9463190184049075E-2</v>
      </c>
    </row>
    <row r="374" spans="1:8" x14ac:dyDescent="0.2">
      <c r="A374" s="13"/>
      <c r="B374" s="14" t="s">
        <v>350</v>
      </c>
      <c r="C374" s="15">
        <v>14</v>
      </c>
      <c r="D374" s="15">
        <v>41</v>
      </c>
      <c r="E374" s="16">
        <f t="shared" si="47"/>
        <v>1.0736196319018406E-3</v>
      </c>
      <c r="F374" s="16">
        <f t="shared" si="48"/>
        <v>2.5193560280201547E-3</v>
      </c>
      <c r="G374" s="16">
        <f t="shared" si="50"/>
        <v>1.9285714285714286</v>
      </c>
      <c r="H374" s="16">
        <f t="shared" si="49"/>
        <v>2.070552147239264E-3</v>
      </c>
    </row>
    <row r="375" spans="1:8" x14ac:dyDescent="0.2">
      <c r="A375" s="13"/>
      <c r="B375" s="14" t="s">
        <v>351</v>
      </c>
      <c r="C375" s="15">
        <v>1</v>
      </c>
      <c r="D375" s="15">
        <v>4</v>
      </c>
      <c r="E375" s="16">
        <f t="shared" si="47"/>
        <v>7.6687116564417182E-5</v>
      </c>
      <c r="F375" s="16">
        <f t="shared" si="48"/>
        <v>2.4579083200196631E-4</v>
      </c>
      <c r="G375" s="16">
        <f t="shared" si="50"/>
        <v>3</v>
      </c>
      <c r="H375" s="16">
        <f t="shared" si="49"/>
        <v>2.3006134969325156E-4</v>
      </c>
    </row>
    <row r="376" spans="1:8" x14ac:dyDescent="0.2">
      <c r="A376" s="13"/>
      <c r="B376" s="14" t="s">
        <v>352</v>
      </c>
      <c r="C376" s="15">
        <v>4</v>
      </c>
      <c r="D376" s="15">
        <v>4</v>
      </c>
      <c r="E376" s="16">
        <f t="shared" si="47"/>
        <v>3.0674846625766873E-4</v>
      </c>
      <c r="F376" s="16">
        <f t="shared" si="48"/>
        <v>2.4579083200196631E-4</v>
      </c>
      <c r="G376" s="16">
        <f t="shared" si="50"/>
        <v>0</v>
      </c>
      <c r="H376" s="16">
        <f t="shared" si="49"/>
        <v>0</v>
      </c>
    </row>
    <row r="377" spans="1:8" x14ac:dyDescent="0.2">
      <c r="A377" s="13"/>
      <c r="B377" s="14" t="s">
        <v>353</v>
      </c>
      <c r="C377" s="15">
        <v>1</v>
      </c>
      <c r="D377" s="15">
        <v>0</v>
      </c>
      <c r="E377" s="16">
        <f t="shared" si="47"/>
        <v>7.6687116564417182E-5</v>
      </c>
      <c r="F377" s="16" t="str">
        <f t="shared" si="48"/>
        <v/>
      </c>
      <c r="G377" s="16">
        <f t="shared" si="50"/>
        <v>-1</v>
      </c>
      <c r="H377" s="16">
        <f t="shared" si="49"/>
        <v>-7.6687116564417182E-5</v>
      </c>
    </row>
    <row r="378" spans="1:8" x14ac:dyDescent="0.2">
      <c r="A378" s="13"/>
      <c r="B378" s="14" t="s">
        <v>354</v>
      </c>
      <c r="C378" s="15">
        <v>17</v>
      </c>
      <c r="D378" s="15">
        <v>10</v>
      </c>
      <c r="E378" s="16">
        <f t="shared" si="47"/>
        <v>1.3036809815950921E-3</v>
      </c>
      <c r="F378" s="16">
        <f t="shared" si="48"/>
        <v>6.1447708000491577E-4</v>
      </c>
      <c r="G378" s="16">
        <f t="shared" si="50"/>
        <v>-0.41176470588235292</v>
      </c>
      <c r="H378" s="16">
        <f t="shared" si="49"/>
        <v>-5.3680981595092029E-4</v>
      </c>
    </row>
    <row r="379" spans="1:8" x14ac:dyDescent="0.2">
      <c r="A379" s="13"/>
      <c r="B379" s="14" t="s">
        <v>355</v>
      </c>
      <c r="C379" s="15">
        <v>16</v>
      </c>
      <c r="D379" s="15">
        <v>19</v>
      </c>
      <c r="E379" s="16">
        <f t="shared" si="47"/>
        <v>1.2269938650306749E-3</v>
      </c>
      <c r="F379" s="16">
        <f t="shared" si="48"/>
        <v>1.1675064520093401E-3</v>
      </c>
      <c r="G379" s="16">
        <f t="shared" si="50"/>
        <v>0.1875</v>
      </c>
      <c r="H379" s="16">
        <f t="shared" si="49"/>
        <v>2.3006134969325156E-4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62</v>
      </c>
      <c r="E380" s="16" t="str">
        <f t="shared" si="47"/>
        <v/>
      </c>
      <c r="F380" s="16">
        <f t="shared" si="48"/>
        <v>3.8097578960304781E-3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13</v>
      </c>
      <c r="D382" s="15">
        <v>71</v>
      </c>
      <c r="E382" s="16">
        <f t="shared" si="47"/>
        <v>9.9693251533742341E-4</v>
      </c>
      <c r="F382" s="16">
        <f t="shared" si="48"/>
        <v>4.3627872680349023E-3</v>
      </c>
      <c r="G382" s="16">
        <f t="shared" si="50"/>
        <v>4.4615384615384617</v>
      </c>
      <c r="H382" s="16">
        <f t="shared" si="49"/>
        <v>4.4478527607361967E-3</v>
      </c>
    </row>
    <row r="383" spans="1:8" ht="25.5" x14ac:dyDescent="0.2">
      <c r="A383" s="13"/>
      <c r="B383" s="14" t="s">
        <v>359</v>
      </c>
      <c r="C383" s="15">
        <v>384</v>
      </c>
      <c r="D383" s="15">
        <v>436</v>
      </c>
      <c r="E383" s="16">
        <f t="shared" si="47"/>
        <v>2.9447852760736196E-2</v>
      </c>
      <c r="F383" s="16">
        <f t="shared" si="48"/>
        <v>2.679120068821433E-2</v>
      </c>
      <c r="G383" s="16">
        <f t="shared" si="50"/>
        <v>0.13541666666666666</v>
      </c>
      <c r="H383" s="16">
        <f t="shared" si="49"/>
        <v>3.9877300613496928E-3</v>
      </c>
    </row>
    <row r="384" spans="1:8" x14ac:dyDescent="0.2">
      <c r="A384" s="13"/>
      <c r="B384" s="14" t="s">
        <v>360</v>
      </c>
      <c r="C384" s="15">
        <v>88</v>
      </c>
      <c r="D384" s="15">
        <v>148</v>
      </c>
      <c r="E384" s="16">
        <f t="shared" si="47"/>
        <v>6.7484662576687117E-3</v>
      </c>
      <c r="F384" s="16">
        <f t="shared" si="48"/>
        <v>9.0942607840727545E-3</v>
      </c>
      <c r="G384" s="16">
        <f t="shared" si="50"/>
        <v>0.68181818181818177</v>
      </c>
      <c r="H384" s="16">
        <f t="shared" si="49"/>
        <v>4.6012269938650301E-3</v>
      </c>
    </row>
    <row r="385" spans="1:8" x14ac:dyDescent="0.2">
      <c r="A385" s="13"/>
      <c r="B385" s="14" t="s">
        <v>361</v>
      </c>
      <c r="C385" s="15">
        <v>48</v>
      </c>
      <c r="D385" s="15">
        <v>43</v>
      </c>
      <c r="E385" s="16">
        <f t="shared" si="47"/>
        <v>3.6809815950920245E-3</v>
      </c>
      <c r="F385" s="16">
        <f t="shared" si="48"/>
        <v>2.642251444021138E-3</v>
      </c>
      <c r="G385" s="16">
        <f t="shared" si="50"/>
        <v>-0.10416666666666667</v>
      </c>
      <c r="H385" s="16">
        <f t="shared" si="49"/>
        <v>-3.834355828220859E-4</v>
      </c>
    </row>
    <row r="386" spans="1:8" x14ac:dyDescent="0.2">
      <c r="A386" s="13"/>
      <c r="B386" s="14" t="s">
        <v>362</v>
      </c>
      <c r="C386" s="15">
        <v>13</v>
      </c>
      <c r="D386" s="15">
        <v>44</v>
      </c>
      <c r="E386" s="16">
        <f t="shared" si="47"/>
        <v>9.9693251533742341E-4</v>
      </c>
      <c r="F386" s="16">
        <f t="shared" si="48"/>
        <v>2.7036991520216296E-3</v>
      </c>
      <c r="G386" s="16">
        <f t="shared" si="50"/>
        <v>2.3846153846153846</v>
      </c>
      <c r="H386" s="16">
        <f t="shared" si="49"/>
        <v>2.3773006134969327E-3</v>
      </c>
    </row>
    <row r="387" spans="1:8" x14ac:dyDescent="0.2">
      <c r="A387" s="13"/>
      <c r="B387" s="14" t="s">
        <v>363</v>
      </c>
      <c r="C387" s="15">
        <v>6</v>
      </c>
      <c r="D387" s="15">
        <v>2</v>
      </c>
      <c r="E387" s="16">
        <f t="shared" si="47"/>
        <v>4.6012269938650307E-4</v>
      </c>
      <c r="F387" s="16">
        <f t="shared" si="48"/>
        <v>1.2289541600098315E-4</v>
      </c>
      <c r="G387" s="16">
        <f t="shared" si="50"/>
        <v>-0.66666666666666663</v>
      </c>
      <c r="H387" s="16">
        <f t="shared" si="49"/>
        <v>-3.0674846625766868E-4</v>
      </c>
    </row>
    <row r="388" spans="1:8" x14ac:dyDescent="0.2">
      <c r="A388" s="13"/>
      <c r="B388" s="14" t="s">
        <v>364</v>
      </c>
      <c r="C388" s="15">
        <v>24</v>
      </c>
      <c r="D388" s="15">
        <v>58</v>
      </c>
      <c r="E388" s="16">
        <f t="shared" si="47"/>
        <v>1.8404907975460123E-3</v>
      </c>
      <c r="F388" s="16">
        <f t="shared" si="48"/>
        <v>3.5639670640285116E-3</v>
      </c>
      <c r="G388" s="16">
        <f t="shared" si="50"/>
        <v>1.4166666666666667</v>
      </c>
      <c r="H388" s="16">
        <f t="shared" si="49"/>
        <v>2.6073619631901842E-3</v>
      </c>
    </row>
    <row r="389" spans="1:8" x14ac:dyDescent="0.2">
      <c r="A389" s="13"/>
      <c r="B389" s="14" t="s">
        <v>365</v>
      </c>
      <c r="C389" s="15">
        <v>0</v>
      </c>
      <c r="D389" s="15">
        <v>1</v>
      </c>
      <c r="E389" s="16" t="str">
        <f t="shared" si="47"/>
        <v/>
      </c>
      <c r="F389" s="16">
        <f t="shared" si="48"/>
        <v>6.1447708000491577E-5</v>
      </c>
      <c r="G389" s="16">
        <f t="shared" si="50"/>
        <v>1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2</v>
      </c>
      <c r="D390" s="15">
        <v>3</v>
      </c>
      <c r="E390" s="16">
        <f t="shared" si="47"/>
        <v>1.5337423312883436E-4</v>
      </c>
      <c r="F390" s="16">
        <f t="shared" si="48"/>
        <v>1.8434312400147476E-4</v>
      </c>
      <c r="G390" s="16">
        <f t="shared" si="50"/>
        <v>0.5</v>
      </c>
      <c r="H390" s="16">
        <f t="shared" si="49"/>
        <v>7.6687116564417182E-5</v>
      </c>
    </row>
    <row r="391" spans="1:8" x14ac:dyDescent="0.2">
      <c r="A391" s="13"/>
      <c r="B391" s="14" t="s">
        <v>367</v>
      </c>
      <c r="C391" s="15">
        <v>91</v>
      </c>
      <c r="D391" s="15">
        <v>104</v>
      </c>
      <c r="E391" s="16">
        <f t="shared" si="47"/>
        <v>6.9785276073619628E-3</v>
      </c>
      <c r="F391" s="16">
        <f t="shared" si="48"/>
        <v>6.3905616320511244E-3</v>
      </c>
      <c r="G391" s="16">
        <f t="shared" si="50"/>
        <v>0.14285714285714285</v>
      </c>
      <c r="H391" s="16">
        <f t="shared" si="49"/>
        <v>9.969325153374232E-4</v>
      </c>
    </row>
    <row r="392" spans="1:8" x14ac:dyDescent="0.2">
      <c r="A392" s="13" t="s">
        <v>93</v>
      </c>
      <c r="B392" s="14" t="s">
        <v>368</v>
      </c>
      <c r="C392" s="15">
        <v>1</v>
      </c>
      <c r="D392" s="15">
        <v>3</v>
      </c>
      <c r="E392" s="16">
        <f t="shared" si="47"/>
        <v>7.6687116564417182E-5</v>
      </c>
      <c r="F392" s="16">
        <f t="shared" si="48"/>
        <v>1.8434312400147476E-4</v>
      </c>
      <c r="G392" s="16">
        <f t="shared" si="50"/>
        <v>2</v>
      </c>
      <c r="H392" s="16">
        <f t="shared" si="49"/>
        <v>1.5337423312883436E-4</v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1</v>
      </c>
      <c r="E393" s="16" t="str">
        <f t="shared" si="47"/>
        <v/>
      </c>
      <c r="F393" s="16">
        <f t="shared" si="48"/>
        <v>6.1447708000491577E-5</v>
      </c>
      <c r="G393" s="16">
        <f t="shared" si="50"/>
        <v>1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12</v>
      </c>
      <c r="E394" s="16" t="str">
        <f t="shared" si="47"/>
        <v/>
      </c>
      <c r="F394" s="16">
        <f t="shared" si="48"/>
        <v>7.3737249600589903E-4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3886</v>
      </c>
      <c r="D395" s="15">
        <v>2685</v>
      </c>
      <c r="E395" s="16">
        <f t="shared" si="47"/>
        <v>0.29800613496932515</v>
      </c>
      <c r="F395" s="16">
        <f t="shared" si="48"/>
        <v>0.16498709598131989</v>
      </c>
      <c r="G395" s="16">
        <f t="shared" si="50"/>
        <v>-0.30905815748841997</v>
      </c>
      <c r="H395" s="16">
        <f t="shared" si="49"/>
        <v>-9.2101226993865026E-2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50</v>
      </c>
      <c r="E396" s="16" t="str">
        <f t="shared" si="47"/>
        <v/>
      </c>
      <c r="F396" s="16">
        <f t="shared" si="48"/>
        <v>3.072385400024579E-3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190</v>
      </c>
      <c r="D397" s="15">
        <v>451</v>
      </c>
      <c r="E397" s="16">
        <f t="shared" si="47"/>
        <v>1.4570552147239263E-2</v>
      </c>
      <c r="F397" s="16">
        <f t="shared" si="48"/>
        <v>2.7712916308221702E-2</v>
      </c>
      <c r="G397" s="16">
        <f t="shared" si="50"/>
        <v>1.3736842105263158</v>
      </c>
      <c r="H397" s="16">
        <f t="shared" si="49"/>
        <v>2.0015337423312882E-2</v>
      </c>
    </row>
    <row r="398" spans="1:8" x14ac:dyDescent="0.2">
      <c r="A398" s="13"/>
      <c r="B398" s="14" t="s">
        <v>374</v>
      </c>
      <c r="C398" s="15">
        <v>319</v>
      </c>
      <c r="D398" s="15">
        <v>487</v>
      </c>
      <c r="E398" s="16">
        <f t="shared" si="47"/>
        <v>2.4463190184049081E-2</v>
      </c>
      <c r="F398" s="16">
        <f t="shared" si="48"/>
        <v>2.9925033796239401E-2</v>
      </c>
      <c r="G398" s="16">
        <f t="shared" si="50"/>
        <v>0.52664576802507834</v>
      </c>
      <c r="H398" s="16">
        <f t="shared" si="49"/>
        <v>1.2883435582822086E-2</v>
      </c>
    </row>
    <row r="399" spans="1:8" x14ac:dyDescent="0.2">
      <c r="A399" s="13"/>
      <c r="B399" s="14" t="s">
        <v>375</v>
      </c>
      <c r="C399" s="15">
        <v>65</v>
      </c>
      <c r="D399" s="15">
        <v>145</v>
      </c>
      <c r="E399" s="16">
        <f t="shared" si="47"/>
        <v>4.9846625766871164E-3</v>
      </c>
      <c r="F399" s="16">
        <f t="shared" si="48"/>
        <v>8.9099176600712787E-3</v>
      </c>
      <c r="G399" s="16">
        <f t="shared" si="50"/>
        <v>1.2307692307692308</v>
      </c>
      <c r="H399" s="16">
        <f t="shared" si="49"/>
        <v>6.1349693251533744E-3</v>
      </c>
    </row>
    <row r="400" spans="1:8" x14ac:dyDescent="0.2">
      <c r="A400" s="13"/>
      <c r="B400" s="14" t="s">
        <v>376</v>
      </c>
      <c r="C400" s="15">
        <v>2</v>
      </c>
      <c r="D400" s="15">
        <v>0</v>
      </c>
      <c r="E400" s="16">
        <f t="shared" si="47"/>
        <v>1.5337423312883436E-4</v>
      </c>
      <c r="F400" s="16" t="str">
        <f t="shared" si="48"/>
        <v/>
      </c>
      <c r="G400" s="16">
        <f t="shared" si="50"/>
        <v>-1</v>
      </c>
      <c r="H400" s="16">
        <f t="shared" si="49"/>
        <v>-1.5337423312883436E-4</v>
      </c>
    </row>
    <row r="401" spans="1:8" x14ac:dyDescent="0.2">
      <c r="A401" s="13"/>
      <c r="B401" s="14" t="s">
        <v>377</v>
      </c>
      <c r="C401" s="15">
        <v>30</v>
      </c>
      <c r="D401" s="15">
        <v>13</v>
      </c>
      <c r="E401" s="16">
        <f t="shared" si="47"/>
        <v>2.3006134969325155E-3</v>
      </c>
      <c r="F401" s="16">
        <f t="shared" si="48"/>
        <v>7.9882020400639056E-4</v>
      </c>
      <c r="G401" s="16">
        <f t="shared" si="50"/>
        <v>-0.56666666666666665</v>
      </c>
      <c r="H401" s="16">
        <f t="shared" si="49"/>
        <v>-1.3036809815950921E-3</v>
      </c>
    </row>
    <row r="402" spans="1:8" ht="25.5" x14ac:dyDescent="0.2">
      <c r="A402" s="13"/>
      <c r="B402" s="14" t="s">
        <v>378</v>
      </c>
      <c r="C402" s="15">
        <v>18</v>
      </c>
      <c r="D402" s="15">
        <v>17</v>
      </c>
      <c r="E402" s="16">
        <f t="shared" si="47"/>
        <v>1.3803680981595093E-3</v>
      </c>
      <c r="F402" s="16">
        <f t="shared" si="48"/>
        <v>1.0446110360083569E-3</v>
      </c>
      <c r="G402" s="16">
        <f t="shared" si="50"/>
        <v>-5.5555555555555552E-2</v>
      </c>
      <c r="H402" s="16">
        <f t="shared" si="49"/>
        <v>-7.6687116564417182E-5</v>
      </c>
    </row>
    <row r="403" spans="1:8" x14ac:dyDescent="0.2">
      <c r="A403" s="13"/>
      <c r="B403" s="14" t="s">
        <v>379</v>
      </c>
      <c r="C403" s="15">
        <v>6</v>
      </c>
      <c r="D403" s="15">
        <v>14</v>
      </c>
      <c r="E403" s="16">
        <f t="shared" si="47"/>
        <v>4.6012269938650307E-4</v>
      </c>
      <c r="F403" s="16">
        <f t="shared" si="48"/>
        <v>8.6026791200688219E-4</v>
      </c>
      <c r="G403" s="16">
        <f t="shared" si="50"/>
        <v>1.3333333333333333</v>
      </c>
      <c r="H403" s="16">
        <f t="shared" si="49"/>
        <v>6.1349693251533735E-4</v>
      </c>
    </row>
    <row r="404" spans="1:8" x14ac:dyDescent="0.2">
      <c r="A404" s="13"/>
      <c r="B404" s="14" t="s">
        <v>380</v>
      </c>
      <c r="C404" s="15">
        <v>5</v>
      </c>
      <c r="D404" s="15">
        <v>23</v>
      </c>
      <c r="E404" s="16">
        <f t="shared" si="47"/>
        <v>3.834355828220859E-4</v>
      </c>
      <c r="F404" s="16">
        <f t="shared" si="48"/>
        <v>1.4132972840113064E-3</v>
      </c>
      <c r="G404" s="16">
        <f t="shared" si="50"/>
        <v>3.6</v>
      </c>
      <c r="H404" s="16">
        <f t="shared" si="49"/>
        <v>1.3803680981595093E-3</v>
      </c>
    </row>
    <row r="405" spans="1:8" x14ac:dyDescent="0.2">
      <c r="A405" s="13"/>
      <c r="B405" s="14" t="s">
        <v>381</v>
      </c>
      <c r="C405" s="15">
        <v>86</v>
      </c>
      <c r="D405" s="15">
        <v>24</v>
      </c>
      <c r="E405" s="16">
        <f t="shared" si="47"/>
        <v>6.5950920245398774E-3</v>
      </c>
      <c r="F405" s="16">
        <f t="shared" si="48"/>
        <v>1.4747449920117981E-3</v>
      </c>
      <c r="G405" s="16">
        <f t="shared" si="50"/>
        <v>-0.72093023255813948</v>
      </c>
      <c r="H405" s="16">
        <f t="shared" si="49"/>
        <v>-4.7546012269938645E-3</v>
      </c>
    </row>
    <row r="406" spans="1:8" x14ac:dyDescent="0.2">
      <c r="A406" s="13"/>
      <c r="B406" s="14" t="s">
        <v>382</v>
      </c>
      <c r="C406" s="15">
        <v>0</v>
      </c>
      <c r="D406" s="15">
        <v>46</v>
      </c>
      <c r="E406" s="16" t="str">
        <f t="shared" si="47"/>
        <v/>
      </c>
      <c r="F406" s="16">
        <f t="shared" si="48"/>
        <v>2.8265945680226129E-3</v>
      </c>
      <c r="G406" s="16">
        <f t="shared" si="50"/>
        <v>1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47</v>
      </c>
      <c r="E407" s="16" t="str">
        <f t="shared" si="47"/>
        <v/>
      </c>
      <c r="F407" s="16">
        <f t="shared" si="48"/>
        <v>2.8880422760231045E-3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9</v>
      </c>
      <c r="D408" s="15">
        <v>7</v>
      </c>
      <c r="E408" s="16">
        <f t="shared" si="47"/>
        <v>6.9018404907975463E-4</v>
      </c>
      <c r="F408" s="16">
        <f t="shared" si="48"/>
        <v>4.3013395600344109E-4</v>
      </c>
      <c r="G408" s="16">
        <f t="shared" si="50"/>
        <v>-0.22222222222222221</v>
      </c>
      <c r="H408" s="16">
        <f t="shared" si="49"/>
        <v>-1.5337423312883436E-4</v>
      </c>
    </row>
    <row r="409" spans="1:8" x14ac:dyDescent="0.2">
      <c r="A409" s="13"/>
      <c r="B409" s="14" t="s">
        <v>385</v>
      </c>
      <c r="C409" s="15">
        <v>33</v>
      </c>
      <c r="D409" s="15">
        <v>21</v>
      </c>
      <c r="E409" s="16">
        <f t="shared" si="47"/>
        <v>2.530674846625767E-3</v>
      </c>
      <c r="F409" s="16">
        <f t="shared" si="48"/>
        <v>1.2904018680103232E-3</v>
      </c>
      <c r="G409" s="16">
        <f t="shared" si="50"/>
        <v>-0.36363636363636365</v>
      </c>
      <c r="H409" s="16">
        <f t="shared" si="49"/>
        <v>-9.2024539877300624E-4</v>
      </c>
    </row>
    <row r="410" spans="1:8" x14ac:dyDescent="0.2">
      <c r="A410" s="13"/>
      <c r="B410" s="14" t="s">
        <v>386</v>
      </c>
      <c r="C410" s="15">
        <v>60</v>
      </c>
      <c r="D410" s="15">
        <v>102</v>
      </c>
      <c r="E410" s="16">
        <f t="shared" si="47"/>
        <v>4.601226993865031E-3</v>
      </c>
      <c r="F410" s="16">
        <f t="shared" si="48"/>
        <v>6.2676662160501412E-3</v>
      </c>
      <c r="G410" s="16">
        <f t="shared" si="50"/>
        <v>0.7</v>
      </c>
      <c r="H410" s="16">
        <f t="shared" si="49"/>
        <v>3.2208588957055215E-3</v>
      </c>
    </row>
    <row r="411" spans="1:8" x14ac:dyDescent="0.2">
      <c r="A411" s="13"/>
      <c r="B411" s="14" t="s">
        <v>387</v>
      </c>
      <c r="C411" s="15">
        <v>8</v>
      </c>
      <c r="D411" s="15">
        <v>7</v>
      </c>
      <c r="E411" s="16">
        <f t="shared" si="47"/>
        <v>6.1349693251533746E-4</v>
      </c>
      <c r="F411" s="16">
        <f t="shared" si="48"/>
        <v>4.3013395600344109E-4</v>
      </c>
      <c r="G411" s="16">
        <f t="shared" si="50"/>
        <v>-0.125</v>
      </c>
      <c r="H411" s="16">
        <f t="shared" si="49"/>
        <v>-7.6687116564417182E-5</v>
      </c>
    </row>
    <row r="412" spans="1:8" x14ac:dyDescent="0.2">
      <c r="A412" s="13"/>
      <c r="B412" s="14" t="s">
        <v>388</v>
      </c>
      <c r="C412" s="15">
        <v>18</v>
      </c>
      <c r="D412" s="15">
        <v>34</v>
      </c>
      <c r="E412" s="16">
        <f t="shared" si="47"/>
        <v>1.3803680981595093E-3</v>
      </c>
      <c r="F412" s="16">
        <f t="shared" si="48"/>
        <v>2.0892220720167137E-3</v>
      </c>
      <c r="G412" s="16">
        <f t="shared" si="50"/>
        <v>0.88888888888888884</v>
      </c>
      <c r="H412" s="16">
        <f t="shared" si="49"/>
        <v>1.2269938650306749E-3</v>
      </c>
    </row>
    <row r="413" spans="1:8" x14ac:dyDescent="0.2">
      <c r="A413" s="13"/>
      <c r="B413" s="14" t="s">
        <v>389</v>
      </c>
      <c r="C413" s="15">
        <v>8</v>
      </c>
      <c r="D413" s="15">
        <v>2</v>
      </c>
      <c r="E413" s="16">
        <f t="shared" ref="E413:E476" si="51">+IF(C413=0,"",C413/C$349)</f>
        <v>6.1349693251533746E-4</v>
      </c>
      <c r="F413" s="16">
        <f t="shared" ref="F413:F476" si="52">+IF(D413=0,"",D413/D$349)</f>
        <v>1.2289541600098315E-4</v>
      </c>
      <c r="G413" s="16">
        <f t="shared" si="50"/>
        <v>-0.75</v>
      </c>
      <c r="H413" s="16">
        <f t="shared" ref="H413:H476" si="53">+IF(OR(AND(E413=""),(G413="")),"",E413*G413)</f>
        <v>-4.6012269938650312E-4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10</v>
      </c>
      <c r="D415" s="15">
        <v>10</v>
      </c>
      <c r="E415" s="16">
        <f t="shared" si="51"/>
        <v>7.668711656441718E-4</v>
      </c>
      <c r="F415" s="16">
        <f t="shared" si="52"/>
        <v>6.1447708000491577E-4</v>
      </c>
      <c r="G415" s="16">
        <f t="shared" si="54"/>
        <v>0</v>
      </c>
      <c r="H415" s="16">
        <f t="shared" si="53"/>
        <v>0</v>
      </c>
    </row>
    <row r="416" spans="1:8" x14ac:dyDescent="0.2">
      <c r="A416" s="13"/>
      <c r="B416" s="14" t="s">
        <v>392</v>
      </c>
      <c r="C416" s="15">
        <v>30</v>
      </c>
      <c r="D416" s="15">
        <v>9</v>
      </c>
      <c r="E416" s="16">
        <f t="shared" si="51"/>
        <v>2.3006134969325155E-3</v>
      </c>
      <c r="F416" s="16">
        <f t="shared" si="52"/>
        <v>5.5302937200442425E-4</v>
      </c>
      <c r="G416" s="16">
        <f t="shared" si="54"/>
        <v>-0.7</v>
      </c>
      <c r="H416" s="16">
        <f t="shared" si="53"/>
        <v>-1.6104294478527608E-3</v>
      </c>
    </row>
    <row r="417" spans="1:8" x14ac:dyDescent="0.2">
      <c r="A417" s="13"/>
      <c r="B417" s="14" t="s">
        <v>393</v>
      </c>
      <c r="C417" s="15">
        <v>11</v>
      </c>
      <c r="D417" s="15">
        <v>12</v>
      </c>
      <c r="E417" s="16">
        <f t="shared" si="51"/>
        <v>8.4355828220858897E-4</v>
      </c>
      <c r="F417" s="16">
        <f t="shared" si="52"/>
        <v>7.3737249600589903E-4</v>
      </c>
      <c r="G417" s="16">
        <f t="shared" si="54"/>
        <v>9.0909090909090912E-2</v>
      </c>
      <c r="H417" s="16">
        <f t="shared" si="53"/>
        <v>7.6687116564417182E-5</v>
      </c>
    </row>
    <row r="418" spans="1:8" x14ac:dyDescent="0.2">
      <c r="A418" s="13"/>
      <c r="B418" s="14" t="s">
        <v>394</v>
      </c>
      <c r="C418" s="15">
        <v>0</v>
      </c>
      <c r="D418" s="15">
        <v>1</v>
      </c>
      <c r="E418" s="16" t="str">
        <f t="shared" si="51"/>
        <v/>
      </c>
      <c r="F418" s="16">
        <f t="shared" si="52"/>
        <v>6.1447708000491577E-5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19</v>
      </c>
      <c r="D419" s="15">
        <v>111</v>
      </c>
      <c r="E419" s="16">
        <f t="shared" si="51"/>
        <v>1.4570552147239264E-3</v>
      </c>
      <c r="F419" s="16">
        <f t="shared" si="52"/>
        <v>6.8206955880545659E-3</v>
      </c>
      <c r="G419" s="16">
        <f t="shared" si="54"/>
        <v>4.8421052631578947</v>
      </c>
      <c r="H419" s="16">
        <f t="shared" si="53"/>
        <v>7.0552147239263804E-3</v>
      </c>
    </row>
    <row r="420" spans="1:8" x14ac:dyDescent="0.2">
      <c r="A420" s="13"/>
      <c r="B420" s="14" t="s">
        <v>396</v>
      </c>
      <c r="C420" s="15">
        <v>66</v>
      </c>
      <c r="D420" s="15">
        <v>537</v>
      </c>
      <c r="E420" s="16">
        <f t="shared" si="51"/>
        <v>5.061349693251534E-3</v>
      </c>
      <c r="F420" s="16">
        <f t="shared" si="52"/>
        <v>3.2997419196263977E-2</v>
      </c>
      <c r="G420" s="16">
        <f t="shared" si="54"/>
        <v>7.1363636363636367</v>
      </c>
      <c r="H420" s="16">
        <f t="shared" si="53"/>
        <v>3.6119631901840497E-2</v>
      </c>
    </row>
    <row r="421" spans="1:8" x14ac:dyDescent="0.2">
      <c r="A421" s="13"/>
      <c r="B421" s="14" t="s">
        <v>397</v>
      </c>
      <c r="C421" s="15">
        <v>0</v>
      </c>
      <c r="D421" s="15">
        <v>6</v>
      </c>
      <c r="E421" s="16" t="str">
        <f t="shared" si="51"/>
        <v/>
      </c>
      <c r="F421" s="16">
        <f t="shared" si="52"/>
        <v>3.6868624800294952E-4</v>
      </c>
      <c r="G421" s="16">
        <f t="shared" si="54"/>
        <v>1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11</v>
      </c>
      <c r="D422" s="15">
        <v>14</v>
      </c>
      <c r="E422" s="16">
        <f t="shared" si="51"/>
        <v>8.4355828220858897E-4</v>
      </c>
      <c r="F422" s="16">
        <f t="shared" si="52"/>
        <v>8.6026791200688219E-4</v>
      </c>
      <c r="G422" s="16">
        <f t="shared" si="54"/>
        <v>0.27272727272727271</v>
      </c>
      <c r="H422" s="16">
        <f t="shared" si="53"/>
        <v>2.3006134969325151E-4</v>
      </c>
    </row>
    <row r="423" spans="1:8" x14ac:dyDescent="0.2">
      <c r="A423" s="13"/>
      <c r="B423" s="14" t="s">
        <v>399</v>
      </c>
      <c r="C423" s="15">
        <v>32</v>
      </c>
      <c r="D423" s="15">
        <v>10</v>
      </c>
      <c r="E423" s="16">
        <f t="shared" si="51"/>
        <v>2.4539877300613498E-3</v>
      </c>
      <c r="F423" s="16">
        <f t="shared" si="52"/>
        <v>6.1447708000491577E-4</v>
      </c>
      <c r="G423" s="16">
        <f t="shared" si="54"/>
        <v>-0.6875</v>
      </c>
      <c r="H423" s="16">
        <f t="shared" si="53"/>
        <v>-1.6871165644171779E-3</v>
      </c>
    </row>
    <row r="424" spans="1:8" x14ac:dyDescent="0.2">
      <c r="A424" s="13"/>
      <c r="B424" s="14" t="s">
        <v>400</v>
      </c>
      <c r="C424" s="15">
        <v>53</v>
      </c>
      <c r="D424" s="15">
        <v>59</v>
      </c>
      <c r="E424" s="16">
        <f t="shared" si="51"/>
        <v>4.0644171779141104E-3</v>
      </c>
      <c r="F424" s="16">
        <f t="shared" si="52"/>
        <v>3.6254147720290032E-3</v>
      </c>
      <c r="G424" s="16">
        <f t="shared" si="54"/>
        <v>0.11320754716981132</v>
      </c>
      <c r="H424" s="16">
        <f t="shared" si="53"/>
        <v>4.6012269938650307E-4</v>
      </c>
    </row>
    <row r="425" spans="1:8" x14ac:dyDescent="0.2">
      <c r="A425" s="13"/>
      <c r="B425" s="14" t="s">
        <v>401</v>
      </c>
      <c r="C425" s="15">
        <v>6</v>
      </c>
      <c r="D425" s="15">
        <v>21</v>
      </c>
      <c r="E425" s="16">
        <f t="shared" si="51"/>
        <v>4.6012269938650307E-4</v>
      </c>
      <c r="F425" s="16">
        <f t="shared" si="52"/>
        <v>1.2904018680103232E-3</v>
      </c>
      <c r="G425" s="16">
        <f t="shared" si="54"/>
        <v>2.5</v>
      </c>
      <c r="H425" s="16">
        <f t="shared" si="53"/>
        <v>1.1503067484662577E-3</v>
      </c>
    </row>
    <row r="426" spans="1:8" x14ac:dyDescent="0.2">
      <c r="A426" s="13"/>
      <c r="B426" s="14" t="s">
        <v>402</v>
      </c>
      <c r="C426" s="15">
        <v>0</v>
      </c>
      <c r="D426" s="15">
        <v>2</v>
      </c>
      <c r="E426" s="16" t="str">
        <f t="shared" si="51"/>
        <v/>
      </c>
      <c r="F426" s="16">
        <f t="shared" si="52"/>
        <v>1.2289541600098315E-4</v>
      </c>
      <c r="G426" s="16">
        <f t="shared" si="54"/>
        <v>1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27</v>
      </c>
      <c r="D428" s="15">
        <v>39</v>
      </c>
      <c r="E428" s="16">
        <f t="shared" si="51"/>
        <v>2.070552147239264E-3</v>
      </c>
      <c r="F428" s="16">
        <f t="shared" si="52"/>
        <v>2.3964606120191719E-3</v>
      </c>
      <c r="G428" s="16">
        <f t="shared" si="54"/>
        <v>0.44444444444444442</v>
      </c>
      <c r="H428" s="16">
        <f t="shared" si="53"/>
        <v>9.2024539877300613E-4</v>
      </c>
    </row>
    <row r="429" spans="1:8" x14ac:dyDescent="0.2">
      <c r="A429" s="13"/>
      <c r="B429" s="14" t="s">
        <v>405</v>
      </c>
      <c r="C429" s="15">
        <v>39</v>
      </c>
      <c r="D429" s="15">
        <v>20</v>
      </c>
      <c r="E429" s="16">
        <f t="shared" si="51"/>
        <v>2.99079754601227E-3</v>
      </c>
      <c r="F429" s="16">
        <f t="shared" si="52"/>
        <v>1.2289541600098315E-3</v>
      </c>
      <c r="G429" s="16">
        <f t="shared" si="54"/>
        <v>-0.48717948717948717</v>
      </c>
      <c r="H429" s="16">
        <f t="shared" si="53"/>
        <v>-1.4570552147239264E-3</v>
      </c>
    </row>
    <row r="430" spans="1:8" x14ac:dyDescent="0.2">
      <c r="A430" s="13"/>
      <c r="B430" s="14" t="s">
        <v>406</v>
      </c>
      <c r="C430" s="15">
        <v>0</v>
      </c>
      <c r="D430" s="15">
        <v>1</v>
      </c>
      <c r="E430" s="16" t="str">
        <f t="shared" si="51"/>
        <v/>
      </c>
      <c r="F430" s="16">
        <f t="shared" si="52"/>
        <v>6.1447708000491577E-5</v>
      </c>
      <c r="G430" s="16">
        <f t="shared" si="54"/>
        <v>1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11</v>
      </c>
      <c r="D431" s="15">
        <v>10</v>
      </c>
      <c r="E431" s="16">
        <f t="shared" si="51"/>
        <v>8.4355828220858897E-4</v>
      </c>
      <c r="F431" s="16">
        <f t="shared" si="52"/>
        <v>6.1447708000491577E-4</v>
      </c>
      <c r="G431" s="16">
        <f t="shared" si="54"/>
        <v>-9.0909090909090912E-2</v>
      </c>
      <c r="H431" s="16">
        <f t="shared" si="53"/>
        <v>-7.6687116564417182E-5</v>
      </c>
    </row>
    <row r="432" spans="1:8" ht="25.5" x14ac:dyDescent="0.2">
      <c r="A432" s="13"/>
      <c r="B432" s="14" t="s">
        <v>408</v>
      </c>
      <c r="C432" s="15">
        <v>11</v>
      </c>
      <c r="D432" s="15">
        <v>64</v>
      </c>
      <c r="E432" s="16">
        <f t="shared" si="51"/>
        <v>8.4355828220858897E-4</v>
      </c>
      <c r="F432" s="16">
        <f t="shared" si="52"/>
        <v>3.9326533120314609E-3</v>
      </c>
      <c r="G432" s="16">
        <f t="shared" si="54"/>
        <v>4.8181818181818183</v>
      </c>
      <c r="H432" s="16">
        <f t="shared" si="53"/>
        <v>4.0644171779141104E-3</v>
      </c>
    </row>
    <row r="433" spans="1:8" x14ac:dyDescent="0.2">
      <c r="A433" s="13"/>
      <c r="B433" s="14" t="s">
        <v>409</v>
      </c>
      <c r="C433" s="15">
        <v>16</v>
      </c>
      <c r="D433" s="15">
        <v>14</v>
      </c>
      <c r="E433" s="16">
        <f t="shared" si="51"/>
        <v>1.2269938650306749E-3</v>
      </c>
      <c r="F433" s="16">
        <f t="shared" si="52"/>
        <v>8.6026791200688219E-4</v>
      </c>
      <c r="G433" s="16">
        <f t="shared" si="54"/>
        <v>-0.125</v>
      </c>
      <c r="H433" s="16">
        <f t="shared" si="53"/>
        <v>-1.5337423312883436E-4</v>
      </c>
    </row>
    <row r="434" spans="1:8" ht="25.5" x14ac:dyDescent="0.2">
      <c r="A434" s="13"/>
      <c r="B434" s="14" t="s">
        <v>410</v>
      </c>
      <c r="C434" s="15">
        <v>8</v>
      </c>
      <c r="D434" s="15">
        <v>3</v>
      </c>
      <c r="E434" s="16">
        <f t="shared" si="51"/>
        <v>6.1349693251533746E-4</v>
      </c>
      <c r="F434" s="16">
        <f t="shared" si="52"/>
        <v>1.8434312400147476E-4</v>
      </c>
      <c r="G434" s="16">
        <f t="shared" si="54"/>
        <v>-0.625</v>
      </c>
      <c r="H434" s="16">
        <f t="shared" si="53"/>
        <v>-3.834355828220859E-4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3</v>
      </c>
      <c r="D436" s="15">
        <v>1</v>
      </c>
      <c r="E436" s="16">
        <f t="shared" si="51"/>
        <v>2.3006134969325153E-4</v>
      </c>
      <c r="F436" s="16">
        <f t="shared" si="52"/>
        <v>6.1447708000491577E-5</v>
      </c>
      <c r="G436" s="16">
        <f t="shared" si="54"/>
        <v>-0.66666666666666663</v>
      </c>
      <c r="H436" s="16">
        <f t="shared" si="53"/>
        <v>-1.5337423312883434E-4</v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1</v>
      </c>
      <c r="E438" s="16" t="str">
        <f t="shared" si="51"/>
        <v/>
      </c>
      <c r="F438" s="16">
        <f t="shared" si="52"/>
        <v>6.1447708000491577E-5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1</v>
      </c>
      <c r="D440" s="15">
        <v>1</v>
      </c>
      <c r="E440" s="16">
        <f t="shared" si="51"/>
        <v>7.6687116564417182E-5</v>
      </c>
      <c r="F440" s="16">
        <f t="shared" si="52"/>
        <v>6.1447708000491577E-5</v>
      </c>
      <c r="G440" s="16">
        <f t="shared" si="54"/>
        <v>0</v>
      </c>
      <c r="H440" s="16">
        <f t="shared" si="53"/>
        <v>0</v>
      </c>
    </row>
    <row r="441" spans="1:8" x14ac:dyDescent="0.2">
      <c r="A441" s="13"/>
      <c r="B441" s="14" t="s">
        <v>417</v>
      </c>
      <c r="C441" s="15">
        <v>9</v>
      </c>
      <c r="D441" s="15">
        <v>2</v>
      </c>
      <c r="E441" s="16">
        <f t="shared" si="51"/>
        <v>6.9018404907975463E-4</v>
      </c>
      <c r="F441" s="16">
        <f t="shared" si="52"/>
        <v>1.2289541600098315E-4</v>
      </c>
      <c r="G441" s="16">
        <f t="shared" si="54"/>
        <v>-0.77777777777777779</v>
      </c>
      <c r="H441" s="16">
        <f t="shared" si="53"/>
        <v>-5.3680981595092029E-4</v>
      </c>
    </row>
    <row r="442" spans="1:8" x14ac:dyDescent="0.2">
      <c r="A442" s="13"/>
      <c r="B442" s="14" t="s">
        <v>418</v>
      </c>
      <c r="C442" s="15">
        <v>250</v>
      </c>
      <c r="D442" s="15">
        <v>686</v>
      </c>
      <c r="E442" s="16">
        <f t="shared" si="51"/>
        <v>1.9171779141104295E-2</v>
      </c>
      <c r="F442" s="16">
        <f t="shared" si="52"/>
        <v>4.2153127688337226E-2</v>
      </c>
      <c r="G442" s="16">
        <f t="shared" si="54"/>
        <v>1.744</v>
      </c>
      <c r="H442" s="16">
        <f t="shared" si="53"/>
        <v>3.3435582822085891E-2</v>
      </c>
    </row>
    <row r="443" spans="1:8" x14ac:dyDescent="0.2">
      <c r="A443" s="13"/>
      <c r="B443" s="14" t="s">
        <v>419</v>
      </c>
      <c r="C443" s="15">
        <v>24</v>
      </c>
      <c r="D443" s="15">
        <v>49</v>
      </c>
      <c r="E443" s="16">
        <f t="shared" si="51"/>
        <v>1.8404907975460123E-3</v>
      </c>
      <c r="F443" s="16">
        <f t="shared" si="52"/>
        <v>3.0109376920240873E-3</v>
      </c>
      <c r="G443" s="16">
        <f t="shared" si="54"/>
        <v>1.0416666666666667</v>
      </c>
      <c r="H443" s="16">
        <f t="shared" si="53"/>
        <v>1.9171779141104297E-3</v>
      </c>
    </row>
    <row r="444" spans="1:8" x14ac:dyDescent="0.2">
      <c r="A444" s="13"/>
      <c r="B444" s="14" t="s">
        <v>420</v>
      </c>
      <c r="C444" s="15">
        <v>2</v>
      </c>
      <c r="D444" s="15">
        <v>8</v>
      </c>
      <c r="E444" s="16">
        <f t="shared" si="51"/>
        <v>1.5337423312883436E-4</v>
      </c>
      <c r="F444" s="16">
        <f t="shared" si="52"/>
        <v>4.9158166400393262E-4</v>
      </c>
      <c r="G444" s="16">
        <f t="shared" si="54"/>
        <v>3</v>
      </c>
      <c r="H444" s="16">
        <f t="shared" si="53"/>
        <v>4.6012269938650312E-4</v>
      </c>
    </row>
    <row r="445" spans="1:8" x14ac:dyDescent="0.2">
      <c r="A445" s="13"/>
      <c r="B445" s="14" t="s">
        <v>421</v>
      </c>
      <c r="C445" s="15">
        <v>109</v>
      </c>
      <c r="D445" s="15">
        <v>305</v>
      </c>
      <c r="E445" s="16">
        <f t="shared" si="51"/>
        <v>8.3588957055214727E-3</v>
      </c>
      <c r="F445" s="16">
        <f t="shared" si="52"/>
        <v>1.8741550940149933E-2</v>
      </c>
      <c r="G445" s="16">
        <f t="shared" si="54"/>
        <v>1.798165137614679</v>
      </c>
      <c r="H445" s="16">
        <f t="shared" si="53"/>
        <v>1.5030674846625769E-2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1</v>
      </c>
      <c r="D447" s="15">
        <v>0</v>
      </c>
      <c r="E447" s="16">
        <f t="shared" si="51"/>
        <v>7.6687116564417182E-5</v>
      </c>
      <c r="F447" s="16" t="str">
        <f t="shared" si="52"/>
        <v/>
      </c>
      <c r="G447" s="16">
        <f t="shared" si="54"/>
        <v>-1</v>
      </c>
      <c r="H447" s="16">
        <f t="shared" si="53"/>
        <v>-7.6687116564417182E-5</v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5</v>
      </c>
      <c r="D450" s="15">
        <v>57</v>
      </c>
      <c r="E450" s="16">
        <f t="shared" si="51"/>
        <v>3.834355828220859E-4</v>
      </c>
      <c r="F450" s="16">
        <f t="shared" si="52"/>
        <v>3.5025193560280199E-3</v>
      </c>
      <c r="G450" s="16">
        <f t="shared" si="54"/>
        <v>10.4</v>
      </c>
      <c r="H450" s="16">
        <f t="shared" si="53"/>
        <v>3.9877300613496936E-3</v>
      </c>
    </row>
    <row r="451" spans="1:8" x14ac:dyDescent="0.2">
      <c r="A451" s="13"/>
      <c r="B451" s="14" t="s">
        <v>427</v>
      </c>
      <c r="C451" s="15">
        <v>10</v>
      </c>
      <c r="D451" s="15">
        <v>1</v>
      </c>
      <c r="E451" s="16">
        <f t="shared" si="51"/>
        <v>7.668711656441718E-4</v>
      </c>
      <c r="F451" s="16">
        <f t="shared" si="52"/>
        <v>6.1447708000491577E-5</v>
      </c>
      <c r="G451" s="16">
        <f t="shared" si="54"/>
        <v>-0.9</v>
      </c>
      <c r="H451" s="16">
        <f t="shared" si="53"/>
        <v>-6.9018404907975463E-4</v>
      </c>
    </row>
    <row r="452" spans="1:8" x14ac:dyDescent="0.2">
      <c r="A452" s="13"/>
      <c r="B452" s="14" t="s">
        <v>428</v>
      </c>
      <c r="C452" s="15">
        <v>0</v>
      </c>
      <c r="D452" s="15">
        <v>3</v>
      </c>
      <c r="E452" s="16" t="str">
        <f t="shared" si="51"/>
        <v/>
      </c>
      <c r="F452" s="16">
        <f t="shared" si="52"/>
        <v>1.8434312400147476E-4</v>
      </c>
      <c r="G452" s="16">
        <f t="shared" si="54"/>
        <v>1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10</v>
      </c>
      <c r="D453" s="15">
        <v>10</v>
      </c>
      <c r="E453" s="16">
        <f t="shared" si="51"/>
        <v>7.668711656441718E-4</v>
      </c>
      <c r="F453" s="16">
        <f t="shared" si="52"/>
        <v>6.1447708000491577E-4</v>
      </c>
      <c r="G453" s="16">
        <f t="shared" si="54"/>
        <v>0</v>
      </c>
      <c r="H453" s="16">
        <f t="shared" si="53"/>
        <v>0</v>
      </c>
    </row>
    <row r="454" spans="1:8" x14ac:dyDescent="0.2">
      <c r="A454" s="13"/>
      <c r="B454" s="14" t="s">
        <v>430</v>
      </c>
      <c r="C454" s="15">
        <v>1</v>
      </c>
      <c r="D454" s="15">
        <v>0</v>
      </c>
      <c r="E454" s="16">
        <f t="shared" si="51"/>
        <v>7.6687116564417182E-5</v>
      </c>
      <c r="F454" s="16" t="str">
        <f t="shared" si="52"/>
        <v/>
      </c>
      <c r="G454" s="16">
        <f t="shared" si="54"/>
        <v>-1</v>
      </c>
      <c r="H454" s="16">
        <f t="shared" si="53"/>
        <v>-7.6687116564417182E-5</v>
      </c>
    </row>
    <row r="455" spans="1:8" x14ac:dyDescent="0.2">
      <c r="A455" s="13"/>
      <c r="B455" s="14" t="s">
        <v>431</v>
      </c>
      <c r="C455" s="15">
        <v>15</v>
      </c>
      <c r="D455" s="15">
        <v>184</v>
      </c>
      <c r="E455" s="16">
        <f t="shared" si="51"/>
        <v>1.1503067484662577E-3</v>
      </c>
      <c r="F455" s="16">
        <f t="shared" si="52"/>
        <v>1.1306378272090451E-2</v>
      </c>
      <c r="G455" s="16">
        <f t="shared" si="54"/>
        <v>11.266666666666667</v>
      </c>
      <c r="H455" s="16">
        <f t="shared" si="53"/>
        <v>1.2960122699386505E-2</v>
      </c>
    </row>
    <row r="456" spans="1:8" x14ac:dyDescent="0.2">
      <c r="A456" s="13"/>
      <c r="B456" s="14" t="s">
        <v>432</v>
      </c>
      <c r="C456" s="15">
        <v>8</v>
      </c>
      <c r="D456" s="15">
        <v>59</v>
      </c>
      <c r="E456" s="16">
        <f t="shared" si="51"/>
        <v>6.1349693251533746E-4</v>
      </c>
      <c r="F456" s="16">
        <f t="shared" si="52"/>
        <v>3.6254147720290032E-3</v>
      </c>
      <c r="G456" s="16">
        <f t="shared" si="54"/>
        <v>6.375</v>
      </c>
      <c r="H456" s="16">
        <f t="shared" si="53"/>
        <v>3.911042944785276E-3</v>
      </c>
    </row>
    <row r="457" spans="1:8" x14ac:dyDescent="0.2">
      <c r="A457" s="13"/>
      <c r="B457" s="14" t="s">
        <v>433</v>
      </c>
      <c r="C457" s="15">
        <v>5</v>
      </c>
      <c r="D457" s="15">
        <v>36</v>
      </c>
      <c r="E457" s="16">
        <f t="shared" si="51"/>
        <v>3.834355828220859E-4</v>
      </c>
      <c r="F457" s="16">
        <f t="shared" si="52"/>
        <v>2.212117488017697E-3</v>
      </c>
      <c r="G457" s="16">
        <f t="shared" si="54"/>
        <v>6.2</v>
      </c>
      <c r="H457" s="16">
        <f t="shared" si="53"/>
        <v>2.3773006134969327E-3</v>
      </c>
    </row>
    <row r="458" spans="1:8" ht="25.5" x14ac:dyDescent="0.2">
      <c r="A458" s="13"/>
      <c r="B458" s="14" t="s">
        <v>434</v>
      </c>
      <c r="C458" s="15">
        <v>5</v>
      </c>
      <c r="D458" s="15">
        <v>44</v>
      </c>
      <c r="E458" s="16">
        <f t="shared" si="51"/>
        <v>3.834355828220859E-4</v>
      </c>
      <c r="F458" s="16">
        <f t="shared" si="52"/>
        <v>2.7036991520216296E-3</v>
      </c>
      <c r="G458" s="16">
        <f t="shared" si="54"/>
        <v>7.8</v>
      </c>
      <c r="H458" s="16">
        <f t="shared" si="53"/>
        <v>2.99079754601227E-3</v>
      </c>
    </row>
    <row r="459" spans="1:8" ht="25.5" x14ac:dyDescent="0.2">
      <c r="A459" s="13"/>
      <c r="B459" s="14" t="s">
        <v>435</v>
      </c>
      <c r="C459" s="15">
        <v>26</v>
      </c>
      <c r="D459" s="15">
        <v>47</v>
      </c>
      <c r="E459" s="16">
        <f t="shared" si="51"/>
        <v>1.9938650306748468E-3</v>
      </c>
      <c r="F459" s="16">
        <f t="shared" si="52"/>
        <v>2.8880422760231045E-3</v>
      </c>
      <c r="G459" s="16">
        <f t="shared" si="54"/>
        <v>0.80769230769230771</v>
      </c>
      <c r="H459" s="16">
        <f t="shared" si="53"/>
        <v>1.610429447852761E-3</v>
      </c>
    </row>
    <row r="460" spans="1:8" ht="25.5" x14ac:dyDescent="0.2">
      <c r="A460" s="13"/>
      <c r="B460" s="14" t="s">
        <v>436</v>
      </c>
      <c r="C460" s="15">
        <v>0</v>
      </c>
      <c r="D460" s="15">
        <v>1</v>
      </c>
      <c r="E460" s="16" t="str">
        <f t="shared" si="51"/>
        <v/>
      </c>
      <c r="F460" s="16">
        <f t="shared" si="52"/>
        <v>6.1447708000491577E-5</v>
      </c>
      <c r="G460" s="16">
        <f t="shared" si="54"/>
        <v>1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2</v>
      </c>
      <c r="D461" s="15">
        <v>3</v>
      </c>
      <c r="E461" s="16">
        <f t="shared" si="51"/>
        <v>1.5337423312883436E-4</v>
      </c>
      <c r="F461" s="16">
        <f t="shared" si="52"/>
        <v>1.8434312400147476E-4</v>
      </c>
      <c r="G461" s="16">
        <f t="shared" si="54"/>
        <v>0.5</v>
      </c>
      <c r="H461" s="16">
        <f t="shared" si="53"/>
        <v>7.6687116564417182E-5</v>
      </c>
    </row>
    <row r="462" spans="1:8" ht="25.5" x14ac:dyDescent="0.2">
      <c r="A462" s="13"/>
      <c r="B462" s="14" t="s">
        <v>438</v>
      </c>
      <c r="C462" s="15">
        <v>0</v>
      </c>
      <c r="D462" s="15">
        <v>1</v>
      </c>
      <c r="E462" s="16" t="str">
        <f t="shared" si="51"/>
        <v/>
      </c>
      <c r="F462" s="16">
        <f t="shared" si="52"/>
        <v>6.1447708000491577E-5</v>
      </c>
      <c r="G462" s="16">
        <f t="shared" si="54"/>
        <v>1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2</v>
      </c>
      <c r="D463" s="15">
        <v>14</v>
      </c>
      <c r="E463" s="16">
        <f t="shared" si="51"/>
        <v>1.5337423312883436E-4</v>
      </c>
      <c r="F463" s="16">
        <f t="shared" si="52"/>
        <v>8.6026791200688219E-4</v>
      </c>
      <c r="G463" s="16">
        <f t="shared" si="54"/>
        <v>6</v>
      </c>
      <c r="H463" s="16">
        <f t="shared" si="53"/>
        <v>9.2024539877300624E-4</v>
      </c>
    </row>
    <row r="464" spans="1:8" x14ac:dyDescent="0.2">
      <c r="A464" s="13"/>
      <c r="B464" s="14" t="s">
        <v>440</v>
      </c>
      <c r="C464" s="15">
        <v>1</v>
      </c>
      <c r="D464" s="15">
        <v>2</v>
      </c>
      <c r="E464" s="16">
        <f t="shared" si="51"/>
        <v>7.6687116564417182E-5</v>
      </c>
      <c r="F464" s="16">
        <f t="shared" si="52"/>
        <v>1.2289541600098315E-4</v>
      </c>
      <c r="G464" s="16">
        <f t="shared" si="54"/>
        <v>1</v>
      </c>
      <c r="H464" s="16">
        <f t="shared" si="53"/>
        <v>7.6687116564417182E-5</v>
      </c>
    </row>
    <row r="465" spans="1:8" x14ac:dyDescent="0.2">
      <c r="A465" s="13"/>
      <c r="B465" s="14" t="s">
        <v>441</v>
      </c>
      <c r="C465" s="15">
        <v>31</v>
      </c>
      <c r="D465" s="15">
        <v>55</v>
      </c>
      <c r="E465" s="16">
        <f t="shared" si="51"/>
        <v>2.3773006134969327E-3</v>
      </c>
      <c r="F465" s="16">
        <f t="shared" si="52"/>
        <v>3.3796239400270371E-3</v>
      </c>
      <c r="G465" s="16">
        <f t="shared" si="54"/>
        <v>0.77419354838709675</v>
      </c>
      <c r="H465" s="16">
        <f t="shared" si="53"/>
        <v>1.8404907975460123E-3</v>
      </c>
    </row>
    <row r="466" spans="1:8" x14ac:dyDescent="0.2">
      <c r="A466" s="13"/>
      <c r="B466" s="14" t="s">
        <v>442</v>
      </c>
      <c r="C466" s="15">
        <v>3</v>
      </c>
      <c r="D466" s="15">
        <v>0</v>
      </c>
      <c r="E466" s="16">
        <f t="shared" si="51"/>
        <v>2.3006134969325153E-4</v>
      </c>
      <c r="F466" s="16" t="str">
        <f t="shared" si="52"/>
        <v/>
      </c>
      <c r="G466" s="16">
        <f t="shared" si="54"/>
        <v>-1</v>
      </c>
      <c r="H466" s="16">
        <f t="shared" si="53"/>
        <v>-2.3006134969325153E-4</v>
      </c>
    </row>
    <row r="467" spans="1:8" x14ac:dyDescent="0.2">
      <c r="A467" s="13"/>
      <c r="B467" s="14" t="s">
        <v>443</v>
      </c>
      <c r="C467" s="15">
        <v>2</v>
      </c>
      <c r="D467" s="15">
        <v>1</v>
      </c>
      <c r="E467" s="16">
        <f t="shared" si="51"/>
        <v>1.5337423312883436E-4</v>
      </c>
      <c r="F467" s="16">
        <f t="shared" si="52"/>
        <v>6.1447708000491577E-5</v>
      </c>
      <c r="G467" s="16">
        <f t="shared" si="54"/>
        <v>-0.5</v>
      </c>
      <c r="H467" s="16">
        <f t="shared" si="53"/>
        <v>-7.6687116564417182E-5</v>
      </c>
    </row>
    <row r="468" spans="1:8" x14ac:dyDescent="0.2">
      <c r="A468" s="13"/>
      <c r="B468" s="14" t="s">
        <v>444</v>
      </c>
      <c r="C468" s="15">
        <v>1</v>
      </c>
      <c r="D468" s="15">
        <v>0</v>
      </c>
      <c r="E468" s="16">
        <f t="shared" si="51"/>
        <v>7.6687116564417182E-5</v>
      </c>
      <c r="F468" s="16" t="str">
        <f t="shared" si="52"/>
        <v/>
      </c>
      <c r="G468" s="16">
        <f t="shared" si="54"/>
        <v>-1</v>
      </c>
      <c r="H468" s="16">
        <f t="shared" si="53"/>
        <v>-7.6687116564417182E-5</v>
      </c>
    </row>
    <row r="469" spans="1:8" x14ac:dyDescent="0.2">
      <c r="A469" s="13"/>
      <c r="B469" s="14" t="s">
        <v>445</v>
      </c>
      <c r="C469" s="15">
        <v>16</v>
      </c>
      <c r="D469" s="15">
        <v>38</v>
      </c>
      <c r="E469" s="16">
        <f t="shared" si="51"/>
        <v>1.2269938650306749E-3</v>
      </c>
      <c r="F469" s="16">
        <f t="shared" si="52"/>
        <v>2.3350129040186803E-3</v>
      </c>
      <c r="G469" s="16">
        <f t="shared" si="54"/>
        <v>1.375</v>
      </c>
      <c r="H469" s="16">
        <f t="shared" si="53"/>
        <v>1.6871165644171779E-3</v>
      </c>
    </row>
    <row r="470" spans="1:8" x14ac:dyDescent="0.2">
      <c r="A470" s="13"/>
      <c r="B470" s="14" t="s">
        <v>446</v>
      </c>
      <c r="C470" s="15">
        <v>16</v>
      </c>
      <c r="D470" s="15">
        <v>11</v>
      </c>
      <c r="E470" s="16">
        <f t="shared" si="51"/>
        <v>1.2269938650306749E-3</v>
      </c>
      <c r="F470" s="16">
        <f t="shared" si="52"/>
        <v>6.759247880054074E-4</v>
      </c>
      <c r="G470" s="16">
        <f t="shared" si="54"/>
        <v>-0.3125</v>
      </c>
      <c r="H470" s="16">
        <f t="shared" si="53"/>
        <v>-3.834355828220859E-4</v>
      </c>
    </row>
    <row r="471" spans="1:8" x14ac:dyDescent="0.2">
      <c r="A471" s="13"/>
      <c r="B471" s="14" t="s">
        <v>447</v>
      </c>
      <c r="C471" s="15">
        <v>54</v>
      </c>
      <c r="D471" s="15">
        <v>96</v>
      </c>
      <c r="E471" s="16">
        <f t="shared" si="51"/>
        <v>4.141104294478528E-3</v>
      </c>
      <c r="F471" s="16">
        <f t="shared" si="52"/>
        <v>5.8989799680471923E-3</v>
      </c>
      <c r="G471" s="16">
        <f t="shared" si="54"/>
        <v>0.77777777777777779</v>
      </c>
      <c r="H471" s="16">
        <f t="shared" si="53"/>
        <v>3.220858895705522E-3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1</v>
      </c>
      <c r="E473" s="16" t="str">
        <f t="shared" si="51"/>
        <v/>
      </c>
      <c r="F473" s="16">
        <f t="shared" si="52"/>
        <v>6.1447708000491577E-5</v>
      </c>
      <c r="G473" s="16">
        <f t="shared" si="54"/>
        <v>1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2</v>
      </c>
      <c r="D475" s="15">
        <v>3</v>
      </c>
      <c r="E475" s="16">
        <f t="shared" si="51"/>
        <v>1.5337423312883436E-4</v>
      </c>
      <c r="F475" s="16">
        <f t="shared" si="52"/>
        <v>1.8434312400147476E-4</v>
      </c>
      <c r="G475" s="16">
        <f t="shared" si="54"/>
        <v>0.5</v>
      </c>
      <c r="H475" s="16">
        <f t="shared" si="53"/>
        <v>7.6687116564417182E-5</v>
      </c>
    </row>
    <row r="476" spans="1:8" x14ac:dyDescent="0.2">
      <c r="A476" s="13"/>
      <c r="B476" s="14" t="s">
        <v>452</v>
      </c>
      <c r="C476" s="15">
        <v>10</v>
      </c>
      <c r="D476" s="15">
        <v>3</v>
      </c>
      <c r="E476" s="16">
        <f t="shared" si="51"/>
        <v>7.668711656441718E-4</v>
      </c>
      <c r="F476" s="16">
        <f t="shared" si="52"/>
        <v>1.8434312400147476E-4</v>
      </c>
      <c r="G476" s="16">
        <f t="shared" si="54"/>
        <v>-0.7</v>
      </c>
      <c r="H476" s="16">
        <f t="shared" si="53"/>
        <v>-5.3680981595092018E-4</v>
      </c>
    </row>
    <row r="477" spans="1:8" x14ac:dyDescent="0.2">
      <c r="A477" s="13"/>
      <c r="B477" s="14" t="s">
        <v>453</v>
      </c>
      <c r="C477" s="15">
        <v>1</v>
      </c>
      <c r="D477" s="15">
        <v>1</v>
      </c>
      <c r="E477" s="16">
        <f t="shared" ref="E477:E540" si="55">+IF(C477=0,"",C477/C$349)</f>
        <v>7.6687116564417182E-5</v>
      </c>
      <c r="F477" s="16">
        <f t="shared" ref="F477:F540" si="56">+IF(D477=0,"",D477/D$349)</f>
        <v>6.1447708000491577E-5</v>
      </c>
      <c r="G477" s="16">
        <f t="shared" si="54"/>
        <v>0</v>
      </c>
      <c r="H477" s="16">
        <f t="shared" ref="H477:H540" si="57">+IF(OR(AND(E477=""),(G477="")),"",E477*G477)</f>
        <v>0</v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94</v>
      </c>
      <c r="D479" s="15">
        <v>167</v>
      </c>
      <c r="E479" s="16">
        <f t="shared" si="55"/>
        <v>7.2085889570552147E-3</v>
      </c>
      <c r="F479" s="16">
        <f t="shared" si="56"/>
        <v>1.0261767236082095E-2</v>
      </c>
      <c r="G479" s="16">
        <f t="shared" si="58"/>
        <v>0.77659574468085102</v>
      </c>
      <c r="H479" s="16">
        <f t="shared" si="57"/>
        <v>5.5981595092024538E-3</v>
      </c>
    </row>
    <row r="480" spans="1:8" ht="25.5" x14ac:dyDescent="0.2">
      <c r="A480" s="13"/>
      <c r="B480" s="14" t="s">
        <v>456</v>
      </c>
      <c r="C480" s="15">
        <v>5</v>
      </c>
      <c r="D480" s="15">
        <v>19</v>
      </c>
      <c r="E480" s="16">
        <f t="shared" si="55"/>
        <v>3.834355828220859E-4</v>
      </c>
      <c r="F480" s="16">
        <f t="shared" si="56"/>
        <v>1.1675064520093401E-3</v>
      </c>
      <c r="G480" s="16">
        <f t="shared" si="58"/>
        <v>2.8</v>
      </c>
      <c r="H480" s="16">
        <f t="shared" si="57"/>
        <v>1.0736196319018404E-3</v>
      </c>
    </row>
    <row r="481" spans="1:8" x14ac:dyDescent="0.2">
      <c r="A481" s="13"/>
      <c r="B481" s="14" t="s">
        <v>457</v>
      </c>
      <c r="C481" s="15">
        <v>5</v>
      </c>
      <c r="D481" s="15">
        <v>1</v>
      </c>
      <c r="E481" s="16">
        <f t="shared" si="55"/>
        <v>3.834355828220859E-4</v>
      </c>
      <c r="F481" s="16">
        <f t="shared" si="56"/>
        <v>6.1447708000491577E-5</v>
      </c>
      <c r="G481" s="16">
        <f t="shared" si="58"/>
        <v>-0.8</v>
      </c>
      <c r="H481" s="16">
        <f t="shared" si="57"/>
        <v>-3.0674846625766873E-4</v>
      </c>
    </row>
    <row r="482" spans="1:8" x14ac:dyDescent="0.2">
      <c r="A482" s="13"/>
      <c r="B482" s="14" t="s">
        <v>458</v>
      </c>
      <c r="C482" s="15">
        <v>12</v>
      </c>
      <c r="D482" s="15">
        <v>6</v>
      </c>
      <c r="E482" s="16">
        <f t="shared" si="55"/>
        <v>9.2024539877300613E-4</v>
      </c>
      <c r="F482" s="16">
        <f t="shared" si="56"/>
        <v>3.6868624800294952E-4</v>
      </c>
      <c r="G482" s="16">
        <f t="shared" si="58"/>
        <v>-0.5</v>
      </c>
      <c r="H482" s="16">
        <f t="shared" si="57"/>
        <v>-4.6012269938650307E-4</v>
      </c>
    </row>
    <row r="483" spans="1:8" x14ac:dyDescent="0.2">
      <c r="A483" s="13"/>
      <c r="B483" s="14" t="s">
        <v>459</v>
      </c>
      <c r="C483" s="15">
        <v>5</v>
      </c>
      <c r="D483" s="15">
        <v>13</v>
      </c>
      <c r="E483" s="16">
        <f t="shared" si="55"/>
        <v>3.834355828220859E-4</v>
      </c>
      <c r="F483" s="16">
        <f t="shared" si="56"/>
        <v>7.9882020400639056E-4</v>
      </c>
      <c r="G483" s="16">
        <f t="shared" si="58"/>
        <v>1.6</v>
      </c>
      <c r="H483" s="16">
        <f t="shared" si="57"/>
        <v>6.1349693251533746E-4</v>
      </c>
    </row>
    <row r="484" spans="1:8" x14ac:dyDescent="0.2">
      <c r="A484" s="13"/>
      <c r="B484" s="14" t="s">
        <v>460</v>
      </c>
      <c r="C484" s="15">
        <v>77</v>
      </c>
      <c r="D484" s="15">
        <v>239</v>
      </c>
      <c r="E484" s="16">
        <f t="shared" si="55"/>
        <v>5.9049079754601224E-3</v>
      </c>
      <c r="F484" s="16">
        <f t="shared" si="56"/>
        <v>1.4686002212117489E-2</v>
      </c>
      <c r="G484" s="16">
        <f t="shared" si="58"/>
        <v>2.1038961038961039</v>
      </c>
      <c r="H484" s="16">
        <f t="shared" si="57"/>
        <v>1.2423312883435582E-2</v>
      </c>
    </row>
    <row r="485" spans="1:8" x14ac:dyDescent="0.2">
      <c r="A485" s="13"/>
      <c r="B485" s="14" t="s">
        <v>461</v>
      </c>
      <c r="C485" s="15">
        <v>4</v>
      </c>
      <c r="D485" s="15">
        <v>5</v>
      </c>
      <c r="E485" s="16">
        <f t="shared" si="55"/>
        <v>3.0674846625766873E-4</v>
      </c>
      <c r="F485" s="16">
        <f t="shared" si="56"/>
        <v>3.0723854000245789E-4</v>
      </c>
      <c r="G485" s="16">
        <f t="shared" si="58"/>
        <v>0.25</v>
      </c>
      <c r="H485" s="16">
        <f t="shared" si="57"/>
        <v>7.6687116564417182E-5</v>
      </c>
    </row>
    <row r="486" spans="1:8" x14ac:dyDescent="0.2">
      <c r="A486" s="13"/>
      <c r="B486" s="14" t="s">
        <v>462</v>
      </c>
      <c r="C486" s="15">
        <v>58</v>
      </c>
      <c r="D486" s="15">
        <v>144</v>
      </c>
      <c r="E486" s="16">
        <f t="shared" si="55"/>
        <v>4.4478527607361967E-3</v>
      </c>
      <c r="F486" s="16">
        <f t="shared" si="56"/>
        <v>8.848469952070788E-3</v>
      </c>
      <c r="G486" s="16">
        <f t="shared" si="58"/>
        <v>1.4827586206896552</v>
      </c>
      <c r="H486" s="16">
        <f t="shared" si="57"/>
        <v>6.5950920245398783E-3</v>
      </c>
    </row>
    <row r="487" spans="1:8" x14ac:dyDescent="0.2">
      <c r="A487" s="13"/>
      <c r="B487" s="14" t="s">
        <v>463</v>
      </c>
      <c r="C487" s="15">
        <v>2</v>
      </c>
      <c r="D487" s="15">
        <v>5</v>
      </c>
      <c r="E487" s="16">
        <f t="shared" si="55"/>
        <v>1.5337423312883436E-4</v>
      </c>
      <c r="F487" s="16">
        <f t="shared" si="56"/>
        <v>3.0723854000245789E-4</v>
      </c>
      <c r="G487" s="16">
        <f t="shared" si="58"/>
        <v>1.5</v>
      </c>
      <c r="H487" s="16">
        <f t="shared" si="57"/>
        <v>2.3006134969325156E-4</v>
      </c>
    </row>
    <row r="488" spans="1:8" x14ac:dyDescent="0.2">
      <c r="A488" s="13"/>
      <c r="B488" s="14" t="s">
        <v>464</v>
      </c>
      <c r="C488" s="15">
        <v>1</v>
      </c>
      <c r="D488" s="15">
        <v>4</v>
      </c>
      <c r="E488" s="16">
        <f t="shared" si="55"/>
        <v>7.6687116564417182E-5</v>
      </c>
      <c r="F488" s="16">
        <f t="shared" si="56"/>
        <v>2.4579083200196631E-4</v>
      </c>
      <c r="G488" s="16">
        <f t="shared" si="58"/>
        <v>3</v>
      </c>
      <c r="H488" s="16">
        <f t="shared" si="57"/>
        <v>2.3006134969325156E-4</v>
      </c>
    </row>
    <row r="489" spans="1:8" x14ac:dyDescent="0.2">
      <c r="A489" s="13"/>
      <c r="B489" s="14" t="s">
        <v>465</v>
      </c>
      <c r="C489" s="15">
        <v>37</v>
      </c>
      <c r="D489" s="15">
        <v>74</v>
      </c>
      <c r="E489" s="16">
        <f t="shared" si="55"/>
        <v>2.8374233128834357E-3</v>
      </c>
      <c r="F489" s="16">
        <f t="shared" si="56"/>
        <v>4.5471303920363772E-3</v>
      </c>
      <c r="G489" s="16">
        <f t="shared" si="58"/>
        <v>1</v>
      </c>
      <c r="H489" s="16">
        <f t="shared" si="57"/>
        <v>2.8374233128834357E-3</v>
      </c>
    </row>
    <row r="490" spans="1:8" x14ac:dyDescent="0.2">
      <c r="A490" s="13"/>
      <c r="B490" s="14" t="s">
        <v>466</v>
      </c>
      <c r="C490" s="15">
        <v>48</v>
      </c>
      <c r="D490" s="15">
        <v>80</v>
      </c>
      <c r="E490" s="16">
        <f t="shared" si="55"/>
        <v>3.6809815950920245E-3</v>
      </c>
      <c r="F490" s="16">
        <f t="shared" si="56"/>
        <v>4.9158166400393262E-3</v>
      </c>
      <c r="G490" s="16">
        <f t="shared" si="58"/>
        <v>0.66666666666666663</v>
      </c>
      <c r="H490" s="16">
        <f t="shared" si="57"/>
        <v>2.4539877300613494E-3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1</v>
      </c>
      <c r="D492" s="15">
        <v>1</v>
      </c>
      <c r="E492" s="16">
        <f t="shared" si="55"/>
        <v>7.6687116564417182E-5</v>
      </c>
      <c r="F492" s="16">
        <f t="shared" si="56"/>
        <v>6.1447708000491577E-5</v>
      </c>
      <c r="G492" s="16">
        <f t="shared" si="58"/>
        <v>0</v>
      </c>
      <c r="H492" s="16">
        <f t="shared" si="57"/>
        <v>0</v>
      </c>
    </row>
    <row r="493" spans="1:8" x14ac:dyDescent="0.2">
      <c r="A493" s="13"/>
      <c r="B493" s="14" t="s">
        <v>469</v>
      </c>
      <c r="C493" s="15">
        <v>1</v>
      </c>
      <c r="D493" s="15">
        <v>0</v>
      </c>
      <c r="E493" s="16">
        <f t="shared" si="55"/>
        <v>7.6687116564417182E-5</v>
      </c>
      <c r="F493" s="16" t="str">
        <f t="shared" si="56"/>
        <v/>
      </c>
      <c r="G493" s="16">
        <f t="shared" si="58"/>
        <v>-1</v>
      </c>
      <c r="H493" s="16">
        <f t="shared" si="57"/>
        <v>-7.6687116564417182E-5</v>
      </c>
    </row>
    <row r="494" spans="1:8" ht="25.5" x14ac:dyDescent="0.2">
      <c r="A494" s="13"/>
      <c r="B494" s="14" t="s">
        <v>470</v>
      </c>
      <c r="C494" s="15">
        <v>0</v>
      </c>
      <c r="D494" s="15">
        <v>2</v>
      </c>
      <c r="E494" s="16" t="str">
        <f t="shared" si="55"/>
        <v/>
      </c>
      <c r="F494" s="16">
        <f t="shared" si="56"/>
        <v>1.2289541600098315E-4</v>
      </c>
      <c r="G494" s="16">
        <f t="shared" si="58"/>
        <v>1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23</v>
      </c>
      <c r="D495" s="15">
        <v>14</v>
      </c>
      <c r="E495" s="16">
        <f t="shared" si="55"/>
        <v>1.7638036809815951E-3</v>
      </c>
      <c r="F495" s="16">
        <f t="shared" si="56"/>
        <v>8.6026791200688219E-4</v>
      </c>
      <c r="G495" s="16">
        <f t="shared" si="58"/>
        <v>-0.39130434782608697</v>
      </c>
      <c r="H495" s="16">
        <f t="shared" si="57"/>
        <v>-6.9018404907975463E-4</v>
      </c>
    </row>
    <row r="496" spans="1:8" ht="25.5" x14ac:dyDescent="0.2">
      <c r="A496" s="13"/>
      <c r="B496" s="14" t="s">
        <v>472</v>
      </c>
      <c r="C496" s="15">
        <v>0</v>
      </c>
      <c r="D496" s="15">
        <v>1</v>
      </c>
      <c r="E496" s="16" t="str">
        <f t="shared" si="55"/>
        <v/>
      </c>
      <c r="F496" s="16">
        <f t="shared" si="56"/>
        <v>6.1447708000491577E-5</v>
      </c>
      <c r="G496" s="16">
        <f t="shared" si="58"/>
        <v>1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1</v>
      </c>
      <c r="E497" s="16" t="str">
        <f t="shared" si="55"/>
        <v/>
      </c>
      <c r="F497" s="16">
        <f t="shared" si="56"/>
        <v>6.1447708000491577E-5</v>
      </c>
      <c r="G497" s="16">
        <f t="shared" si="58"/>
        <v>1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4</v>
      </c>
      <c r="D498" s="15">
        <v>7</v>
      </c>
      <c r="E498" s="16">
        <f t="shared" si="55"/>
        <v>3.0674846625766873E-4</v>
      </c>
      <c r="F498" s="16">
        <f t="shared" si="56"/>
        <v>4.3013395600344109E-4</v>
      </c>
      <c r="G498" s="16">
        <f t="shared" si="58"/>
        <v>0.75</v>
      </c>
      <c r="H498" s="16">
        <f t="shared" si="57"/>
        <v>2.3006134969325156E-4</v>
      </c>
    </row>
    <row r="499" spans="1:8" ht="25.5" x14ac:dyDescent="0.2">
      <c r="A499" s="13"/>
      <c r="B499" s="14" t="s">
        <v>475</v>
      </c>
      <c r="C499" s="15">
        <v>0</v>
      </c>
      <c r="D499" s="15">
        <v>5</v>
      </c>
      <c r="E499" s="16" t="str">
        <f t="shared" si="55"/>
        <v/>
      </c>
      <c r="F499" s="16">
        <f t="shared" si="56"/>
        <v>3.0723854000245789E-4</v>
      </c>
      <c r="G499" s="16">
        <f t="shared" si="58"/>
        <v>1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55</v>
      </c>
      <c r="D500" s="15">
        <v>10</v>
      </c>
      <c r="E500" s="16">
        <f t="shared" si="55"/>
        <v>4.2177914110429447E-3</v>
      </c>
      <c r="F500" s="16">
        <f t="shared" si="56"/>
        <v>6.1447708000491577E-4</v>
      </c>
      <c r="G500" s="16">
        <f t="shared" si="58"/>
        <v>-0.81818181818181823</v>
      </c>
      <c r="H500" s="16">
        <f t="shared" si="57"/>
        <v>-3.450920245398773E-3</v>
      </c>
    </row>
    <row r="501" spans="1:8" ht="25.5" x14ac:dyDescent="0.2">
      <c r="A501" s="13"/>
      <c r="B501" s="14" t="s">
        <v>477</v>
      </c>
      <c r="C501" s="15">
        <v>1</v>
      </c>
      <c r="D501" s="15">
        <v>6</v>
      </c>
      <c r="E501" s="16">
        <f t="shared" si="55"/>
        <v>7.6687116564417182E-5</v>
      </c>
      <c r="F501" s="16">
        <f t="shared" si="56"/>
        <v>3.6868624800294952E-4</v>
      </c>
      <c r="G501" s="16">
        <f t="shared" si="58"/>
        <v>5</v>
      </c>
      <c r="H501" s="16">
        <f t="shared" si="57"/>
        <v>3.834355828220859E-4</v>
      </c>
    </row>
    <row r="502" spans="1:8" ht="25.5" x14ac:dyDescent="0.2">
      <c r="A502" s="13"/>
      <c r="B502" s="14" t="s">
        <v>478</v>
      </c>
      <c r="C502" s="15">
        <v>0</v>
      </c>
      <c r="D502" s="15">
        <v>1</v>
      </c>
      <c r="E502" s="16" t="str">
        <f t="shared" si="55"/>
        <v/>
      </c>
      <c r="F502" s="16">
        <f t="shared" si="56"/>
        <v>6.1447708000491577E-5</v>
      </c>
      <c r="G502" s="16">
        <f t="shared" si="58"/>
        <v>1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4</v>
      </c>
      <c r="E503" s="16" t="str">
        <f t="shared" si="55"/>
        <v/>
      </c>
      <c r="F503" s="16">
        <f t="shared" si="56"/>
        <v>2.4579083200196631E-4</v>
      </c>
      <c r="G503" s="16">
        <f t="shared" si="58"/>
        <v>1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1</v>
      </c>
      <c r="E504" s="16" t="str">
        <f t="shared" si="55"/>
        <v/>
      </c>
      <c r="F504" s="16">
        <f t="shared" si="56"/>
        <v>6.1447708000491577E-5</v>
      </c>
      <c r="G504" s="16">
        <f t="shared" si="58"/>
        <v>1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4</v>
      </c>
      <c r="E505" s="16" t="str">
        <f t="shared" si="55"/>
        <v/>
      </c>
      <c r="F505" s="16">
        <f t="shared" si="56"/>
        <v>2.4579083200196631E-4</v>
      </c>
      <c r="G505" s="16">
        <f t="shared" si="58"/>
        <v>1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6</v>
      </c>
      <c r="D506" s="15">
        <v>17</v>
      </c>
      <c r="E506" s="16">
        <f t="shared" si="55"/>
        <v>4.6012269938650307E-4</v>
      </c>
      <c r="F506" s="16">
        <f t="shared" si="56"/>
        <v>1.0446110360083569E-3</v>
      </c>
      <c r="G506" s="16">
        <f t="shared" si="58"/>
        <v>1.8333333333333333</v>
      </c>
      <c r="H506" s="16">
        <f t="shared" si="57"/>
        <v>8.4355828220858897E-4</v>
      </c>
    </row>
    <row r="507" spans="1:8" x14ac:dyDescent="0.2">
      <c r="A507" s="13"/>
      <c r="B507" s="14" t="s">
        <v>483</v>
      </c>
      <c r="C507" s="15">
        <v>3</v>
      </c>
      <c r="D507" s="15">
        <v>15</v>
      </c>
      <c r="E507" s="16">
        <f t="shared" si="55"/>
        <v>2.3006134969325153E-4</v>
      </c>
      <c r="F507" s="16">
        <f t="shared" si="56"/>
        <v>9.2171562000737371E-4</v>
      </c>
      <c r="G507" s="16">
        <f t="shared" si="58"/>
        <v>4</v>
      </c>
      <c r="H507" s="16">
        <f t="shared" si="57"/>
        <v>9.2024539877300613E-4</v>
      </c>
    </row>
    <row r="508" spans="1:8" ht="25.5" x14ac:dyDescent="0.2">
      <c r="A508" s="13"/>
      <c r="B508" s="14" t="s">
        <v>484</v>
      </c>
      <c r="C508" s="15">
        <v>4</v>
      </c>
      <c r="D508" s="15">
        <v>8</v>
      </c>
      <c r="E508" s="16">
        <f t="shared" si="55"/>
        <v>3.0674846625766873E-4</v>
      </c>
      <c r="F508" s="16">
        <f t="shared" si="56"/>
        <v>4.9158166400393262E-4</v>
      </c>
      <c r="G508" s="16">
        <f t="shared" si="58"/>
        <v>1</v>
      </c>
      <c r="H508" s="16">
        <f t="shared" si="57"/>
        <v>3.0674846625766873E-4</v>
      </c>
    </row>
    <row r="509" spans="1:8" x14ac:dyDescent="0.2">
      <c r="A509" s="13"/>
      <c r="B509" s="14" t="s">
        <v>485</v>
      </c>
      <c r="C509" s="15">
        <v>6</v>
      </c>
      <c r="D509" s="15">
        <v>12</v>
      </c>
      <c r="E509" s="16">
        <f t="shared" si="55"/>
        <v>4.6012269938650307E-4</v>
      </c>
      <c r="F509" s="16">
        <f t="shared" si="56"/>
        <v>7.3737249600589903E-4</v>
      </c>
      <c r="G509" s="16">
        <f t="shared" si="58"/>
        <v>1</v>
      </c>
      <c r="H509" s="16">
        <f t="shared" si="57"/>
        <v>4.6012269938650307E-4</v>
      </c>
    </row>
    <row r="510" spans="1:8" x14ac:dyDescent="0.2">
      <c r="A510" s="13"/>
      <c r="B510" s="14" t="s">
        <v>486</v>
      </c>
      <c r="C510" s="15">
        <v>325</v>
      </c>
      <c r="D510" s="15">
        <v>227</v>
      </c>
      <c r="E510" s="16">
        <f t="shared" si="55"/>
        <v>2.4923312883435581E-2</v>
      </c>
      <c r="F510" s="16">
        <f t="shared" si="56"/>
        <v>1.3948629716111589E-2</v>
      </c>
      <c r="G510" s="16">
        <f t="shared" si="58"/>
        <v>-0.30153846153846153</v>
      </c>
      <c r="H510" s="16">
        <f t="shared" si="57"/>
        <v>-7.5153374233128825E-3</v>
      </c>
    </row>
    <row r="511" spans="1:8" x14ac:dyDescent="0.2">
      <c r="A511" s="13"/>
      <c r="B511" s="14" t="s">
        <v>487</v>
      </c>
      <c r="C511" s="15">
        <v>23</v>
      </c>
      <c r="D511" s="15">
        <v>63</v>
      </c>
      <c r="E511" s="16">
        <f t="shared" si="55"/>
        <v>1.7638036809815951E-3</v>
      </c>
      <c r="F511" s="16">
        <f t="shared" si="56"/>
        <v>3.8712056040309697E-3</v>
      </c>
      <c r="G511" s="16">
        <f t="shared" si="58"/>
        <v>1.7391304347826086</v>
      </c>
      <c r="H511" s="16">
        <f t="shared" si="57"/>
        <v>3.0674846625766872E-3</v>
      </c>
    </row>
    <row r="512" spans="1:8" ht="38.25" x14ac:dyDescent="0.2">
      <c r="A512" s="13"/>
      <c r="B512" s="14" t="s">
        <v>488</v>
      </c>
      <c r="C512" s="15">
        <v>7</v>
      </c>
      <c r="D512" s="15">
        <v>22</v>
      </c>
      <c r="E512" s="16">
        <f t="shared" si="55"/>
        <v>5.3680981595092029E-4</v>
      </c>
      <c r="F512" s="16">
        <f t="shared" si="56"/>
        <v>1.3518495760108148E-3</v>
      </c>
      <c r="G512" s="16">
        <f t="shared" si="58"/>
        <v>2.1428571428571428</v>
      </c>
      <c r="H512" s="16">
        <f t="shared" si="57"/>
        <v>1.1503067484662577E-3</v>
      </c>
    </row>
    <row r="513" spans="1:8" x14ac:dyDescent="0.2">
      <c r="A513" s="13"/>
      <c r="B513" s="14" t="s">
        <v>489</v>
      </c>
      <c r="C513" s="15">
        <v>13</v>
      </c>
      <c r="D513" s="15">
        <v>7</v>
      </c>
      <c r="E513" s="16">
        <f t="shared" si="55"/>
        <v>9.9693251533742341E-4</v>
      </c>
      <c r="F513" s="16">
        <f t="shared" si="56"/>
        <v>4.3013395600344109E-4</v>
      </c>
      <c r="G513" s="16">
        <f t="shared" si="58"/>
        <v>-0.46153846153846156</v>
      </c>
      <c r="H513" s="16">
        <f t="shared" si="57"/>
        <v>-4.6012269938650312E-4</v>
      </c>
    </row>
    <row r="514" spans="1:8" ht="25.5" x14ac:dyDescent="0.2">
      <c r="A514" s="13"/>
      <c r="B514" s="14" t="s">
        <v>490</v>
      </c>
      <c r="C514" s="15">
        <v>8</v>
      </c>
      <c r="D514" s="15">
        <v>11</v>
      </c>
      <c r="E514" s="16">
        <f t="shared" si="55"/>
        <v>6.1349693251533746E-4</v>
      </c>
      <c r="F514" s="16">
        <f t="shared" si="56"/>
        <v>6.759247880054074E-4</v>
      </c>
      <c r="G514" s="16">
        <f t="shared" si="58"/>
        <v>0.375</v>
      </c>
      <c r="H514" s="16">
        <f t="shared" si="57"/>
        <v>2.3006134969325156E-4</v>
      </c>
    </row>
    <row r="515" spans="1:8" ht="25.5" x14ac:dyDescent="0.2">
      <c r="A515" s="13"/>
      <c r="B515" s="14" t="s">
        <v>491</v>
      </c>
      <c r="C515" s="15">
        <v>65</v>
      </c>
      <c r="D515" s="15">
        <v>163</v>
      </c>
      <c r="E515" s="16">
        <f t="shared" si="55"/>
        <v>4.9846625766871164E-3</v>
      </c>
      <c r="F515" s="16">
        <f t="shared" si="56"/>
        <v>1.0015976404080128E-2</v>
      </c>
      <c r="G515" s="16">
        <f t="shared" si="58"/>
        <v>1.5076923076923077</v>
      </c>
      <c r="H515" s="16">
        <f t="shared" si="57"/>
        <v>7.5153374233128834E-3</v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8</v>
      </c>
      <c r="D517" s="15">
        <v>10</v>
      </c>
      <c r="E517" s="16">
        <f t="shared" si="55"/>
        <v>6.1349693251533746E-4</v>
      </c>
      <c r="F517" s="16">
        <f t="shared" si="56"/>
        <v>6.1447708000491577E-4</v>
      </c>
      <c r="G517" s="16">
        <f t="shared" si="58"/>
        <v>0.25</v>
      </c>
      <c r="H517" s="16">
        <f t="shared" si="57"/>
        <v>1.5337423312883436E-4</v>
      </c>
    </row>
    <row r="518" spans="1:8" ht="25.5" x14ac:dyDescent="0.2">
      <c r="A518" s="13"/>
      <c r="B518" s="14" t="s">
        <v>494</v>
      </c>
      <c r="C518" s="15">
        <v>0</v>
      </c>
      <c r="D518" s="15">
        <v>4</v>
      </c>
      <c r="E518" s="16" t="str">
        <f t="shared" si="55"/>
        <v/>
      </c>
      <c r="F518" s="16">
        <f t="shared" si="56"/>
        <v>2.4579083200196631E-4</v>
      </c>
      <c r="G518" s="16">
        <f t="shared" si="58"/>
        <v>1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1</v>
      </c>
      <c r="E519" s="16" t="str">
        <f t="shared" si="55"/>
        <v/>
      </c>
      <c r="F519" s="16">
        <f t="shared" si="56"/>
        <v>6.1447708000491577E-5</v>
      </c>
      <c r="G519" s="16">
        <f t="shared" si="58"/>
        <v>1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2</v>
      </c>
      <c r="D520" s="15">
        <v>3</v>
      </c>
      <c r="E520" s="16">
        <f t="shared" si="55"/>
        <v>1.5337423312883436E-4</v>
      </c>
      <c r="F520" s="16">
        <f t="shared" si="56"/>
        <v>1.8434312400147476E-4</v>
      </c>
      <c r="G520" s="16">
        <f t="shared" si="58"/>
        <v>0.5</v>
      </c>
      <c r="H520" s="16">
        <f t="shared" si="57"/>
        <v>7.6687116564417182E-5</v>
      </c>
    </row>
    <row r="521" spans="1:8" x14ac:dyDescent="0.2">
      <c r="A521" s="13"/>
      <c r="B521" s="14" t="s">
        <v>497</v>
      </c>
      <c r="C521" s="15">
        <v>1</v>
      </c>
      <c r="D521" s="15">
        <v>1</v>
      </c>
      <c r="E521" s="16">
        <f t="shared" si="55"/>
        <v>7.6687116564417182E-5</v>
      </c>
      <c r="F521" s="16">
        <f t="shared" si="56"/>
        <v>6.1447708000491577E-5</v>
      </c>
      <c r="G521" s="16">
        <f t="shared" si="58"/>
        <v>0</v>
      </c>
      <c r="H521" s="16">
        <f t="shared" si="57"/>
        <v>0</v>
      </c>
    </row>
    <row r="522" spans="1:8" ht="25.5" x14ac:dyDescent="0.2">
      <c r="A522" s="13"/>
      <c r="B522" s="14" t="s">
        <v>498</v>
      </c>
      <c r="C522" s="15">
        <v>1</v>
      </c>
      <c r="D522" s="15">
        <v>0</v>
      </c>
      <c r="E522" s="16">
        <f t="shared" si="55"/>
        <v>7.6687116564417182E-5</v>
      </c>
      <c r="F522" s="16" t="str">
        <f t="shared" si="56"/>
        <v/>
      </c>
      <c r="G522" s="16">
        <f t="shared" si="58"/>
        <v>-1</v>
      </c>
      <c r="H522" s="16">
        <f t="shared" si="57"/>
        <v>-7.6687116564417182E-5</v>
      </c>
    </row>
    <row r="523" spans="1:8" ht="25.5" x14ac:dyDescent="0.2">
      <c r="A523" s="13"/>
      <c r="B523" s="14" t="s">
        <v>499</v>
      </c>
      <c r="C523" s="15">
        <v>3</v>
      </c>
      <c r="D523" s="15">
        <v>3</v>
      </c>
      <c r="E523" s="16">
        <f t="shared" si="55"/>
        <v>2.3006134969325153E-4</v>
      </c>
      <c r="F523" s="16">
        <f t="shared" si="56"/>
        <v>1.8434312400147476E-4</v>
      </c>
      <c r="G523" s="16">
        <f t="shared" si="58"/>
        <v>0</v>
      </c>
      <c r="H523" s="16">
        <f t="shared" si="57"/>
        <v>0</v>
      </c>
    </row>
    <row r="524" spans="1:8" ht="25.5" x14ac:dyDescent="0.2">
      <c r="A524" s="13"/>
      <c r="B524" s="14" t="s">
        <v>500</v>
      </c>
      <c r="C524" s="15">
        <v>6</v>
      </c>
      <c r="D524" s="15">
        <v>5</v>
      </c>
      <c r="E524" s="16">
        <f t="shared" si="55"/>
        <v>4.6012269938650307E-4</v>
      </c>
      <c r="F524" s="16">
        <f t="shared" si="56"/>
        <v>3.0723854000245789E-4</v>
      </c>
      <c r="G524" s="16">
        <f t="shared" si="58"/>
        <v>-0.16666666666666666</v>
      </c>
      <c r="H524" s="16">
        <f t="shared" si="57"/>
        <v>-7.6687116564417169E-5</v>
      </c>
    </row>
    <row r="525" spans="1:8" ht="25.5" x14ac:dyDescent="0.2">
      <c r="A525" s="13"/>
      <c r="B525" s="14" t="s">
        <v>501</v>
      </c>
      <c r="C525" s="15">
        <v>2</v>
      </c>
      <c r="D525" s="15">
        <v>0</v>
      </c>
      <c r="E525" s="16">
        <f t="shared" si="55"/>
        <v>1.5337423312883436E-4</v>
      </c>
      <c r="F525" s="16" t="str">
        <f t="shared" si="56"/>
        <v/>
      </c>
      <c r="G525" s="16">
        <f t="shared" si="58"/>
        <v>-1</v>
      </c>
      <c r="H525" s="16">
        <f t="shared" si="57"/>
        <v>-1.5337423312883436E-4</v>
      </c>
    </row>
    <row r="526" spans="1:8" ht="25.5" x14ac:dyDescent="0.2">
      <c r="A526" s="13"/>
      <c r="B526" s="14" t="s">
        <v>502</v>
      </c>
      <c r="C526" s="15">
        <v>0</v>
      </c>
      <c r="D526" s="15">
        <v>9</v>
      </c>
      <c r="E526" s="16" t="str">
        <f t="shared" si="55"/>
        <v/>
      </c>
      <c r="F526" s="16">
        <f t="shared" si="56"/>
        <v>5.5302937200442425E-4</v>
      </c>
      <c r="G526" s="16">
        <f t="shared" si="58"/>
        <v>1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1</v>
      </c>
      <c r="E527" s="16" t="str">
        <f t="shared" si="55"/>
        <v/>
      </c>
      <c r="F527" s="16">
        <f t="shared" si="56"/>
        <v>6.1447708000491577E-5</v>
      </c>
      <c r="G527" s="16">
        <f t="shared" si="58"/>
        <v>1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65</v>
      </c>
      <c r="D528" s="15">
        <v>2</v>
      </c>
      <c r="E528" s="16">
        <f t="shared" si="55"/>
        <v>4.9846625766871164E-3</v>
      </c>
      <c r="F528" s="16">
        <f t="shared" si="56"/>
        <v>1.2289541600098315E-4</v>
      </c>
      <c r="G528" s="16">
        <f t="shared" si="58"/>
        <v>-0.96923076923076923</v>
      </c>
      <c r="H528" s="16">
        <f t="shared" si="57"/>
        <v>-4.8312883435582821E-3</v>
      </c>
    </row>
    <row r="529" spans="1:8" x14ac:dyDescent="0.2">
      <c r="A529" s="13"/>
      <c r="B529" s="14" t="s">
        <v>505</v>
      </c>
      <c r="C529" s="15">
        <v>4</v>
      </c>
      <c r="D529" s="15">
        <v>24</v>
      </c>
      <c r="E529" s="16">
        <f t="shared" si="55"/>
        <v>3.0674846625766873E-4</v>
      </c>
      <c r="F529" s="16">
        <f t="shared" si="56"/>
        <v>1.4747449920117981E-3</v>
      </c>
      <c r="G529" s="16">
        <f t="shared" si="58"/>
        <v>5</v>
      </c>
      <c r="H529" s="16">
        <f t="shared" si="57"/>
        <v>1.5337423312883436E-3</v>
      </c>
    </row>
    <row r="530" spans="1:8" ht="25.5" x14ac:dyDescent="0.2">
      <c r="A530" s="13"/>
      <c r="B530" s="14" t="s">
        <v>506</v>
      </c>
      <c r="C530" s="15">
        <v>1</v>
      </c>
      <c r="D530" s="15">
        <v>5</v>
      </c>
      <c r="E530" s="16">
        <f t="shared" si="55"/>
        <v>7.6687116564417182E-5</v>
      </c>
      <c r="F530" s="16">
        <f t="shared" si="56"/>
        <v>3.0723854000245789E-4</v>
      </c>
      <c r="G530" s="16">
        <f t="shared" si="58"/>
        <v>4</v>
      </c>
      <c r="H530" s="16">
        <f t="shared" si="57"/>
        <v>3.0674846625766873E-4</v>
      </c>
    </row>
    <row r="531" spans="1:8" x14ac:dyDescent="0.2">
      <c r="A531" s="13"/>
      <c r="B531" s="14" t="s">
        <v>507</v>
      </c>
      <c r="C531" s="15">
        <v>0</v>
      </c>
      <c r="D531" s="15">
        <v>1</v>
      </c>
      <c r="E531" s="16" t="str">
        <f t="shared" si="55"/>
        <v/>
      </c>
      <c r="F531" s="16">
        <f t="shared" si="56"/>
        <v>6.1447708000491577E-5</v>
      </c>
      <c r="G531" s="16">
        <f t="shared" si="58"/>
        <v>1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6</v>
      </c>
      <c r="D532" s="15">
        <v>2</v>
      </c>
      <c r="E532" s="16">
        <f t="shared" si="55"/>
        <v>4.6012269938650307E-4</v>
      </c>
      <c r="F532" s="16">
        <f t="shared" si="56"/>
        <v>1.2289541600098315E-4</v>
      </c>
      <c r="G532" s="16">
        <f t="shared" si="58"/>
        <v>-0.66666666666666663</v>
      </c>
      <c r="H532" s="16">
        <f t="shared" si="57"/>
        <v>-3.0674846625766868E-4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109</v>
      </c>
      <c r="D534" s="15">
        <v>84</v>
      </c>
      <c r="E534" s="16">
        <f t="shared" si="55"/>
        <v>8.3588957055214727E-3</v>
      </c>
      <c r="F534" s="16">
        <f t="shared" si="56"/>
        <v>5.1616074720412927E-3</v>
      </c>
      <c r="G534" s="16">
        <f t="shared" si="58"/>
        <v>-0.22935779816513763</v>
      </c>
      <c r="H534" s="16">
        <f t="shared" si="57"/>
        <v>-1.9171779141104297E-3</v>
      </c>
    </row>
    <row r="535" spans="1:8" x14ac:dyDescent="0.2">
      <c r="A535" s="13"/>
      <c r="B535" s="14" t="s">
        <v>511</v>
      </c>
      <c r="C535" s="15">
        <v>11</v>
      </c>
      <c r="D535" s="15">
        <v>32</v>
      </c>
      <c r="E535" s="16">
        <f t="shared" si="55"/>
        <v>8.4355828220858897E-4</v>
      </c>
      <c r="F535" s="16">
        <f t="shared" si="56"/>
        <v>1.9663266560157305E-3</v>
      </c>
      <c r="G535" s="16">
        <f t="shared" si="58"/>
        <v>1.9090909090909092</v>
      </c>
      <c r="H535" s="16">
        <f t="shared" si="57"/>
        <v>1.6104294478527608E-3</v>
      </c>
    </row>
    <row r="536" spans="1:8" ht="25.5" x14ac:dyDescent="0.2">
      <c r="A536" s="13"/>
      <c r="B536" s="14" t="s">
        <v>512</v>
      </c>
      <c r="C536" s="15">
        <v>3</v>
      </c>
      <c r="D536" s="15">
        <v>1</v>
      </c>
      <c r="E536" s="16">
        <f t="shared" si="55"/>
        <v>2.3006134969325153E-4</v>
      </c>
      <c r="F536" s="16">
        <f t="shared" si="56"/>
        <v>6.1447708000491577E-5</v>
      </c>
      <c r="G536" s="16">
        <f t="shared" si="58"/>
        <v>-0.66666666666666663</v>
      </c>
      <c r="H536" s="16">
        <f t="shared" si="57"/>
        <v>-1.5337423312883434E-4</v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56</v>
      </c>
      <c r="D538" s="15">
        <v>104</v>
      </c>
      <c r="E538" s="16">
        <f t="shared" si="55"/>
        <v>4.2944785276073623E-3</v>
      </c>
      <c r="F538" s="16">
        <f t="shared" si="56"/>
        <v>6.3905616320511244E-3</v>
      </c>
      <c r="G538" s="16">
        <f t="shared" si="58"/>
        <v>0.8571428571428571</v>
      </c>
      <c r="H538" s="16">
        <f t="shared" si="57"/>
        <v>3.6809815950920245E-3</v>
      </c>
    </row>
    <row r="539" spans="1:8" x14ac:dyDescent="0.2">
      <c r="A539" s="13"/>
      <c r="B539" s="14" t="s">
        <v>515</v>
      </c>
      <c r="C539" s="15">
        <v>27</v>
      </c>
      <c r="D539" s="15">
        <v>50</v>
      </c>
      <c r="E539" s="16">
        <f t="shared" si="55"/>
        <v>2.070552147239264E-3</v>
      </c>
      <c r="F539" s="16">
        <f t="shared" si="56"/>
        <v>3.072385400024579E-3</v>
      </c>
      <c r="G539" s="16">
        <f t="shared" si="58"/>
        <v>0.85185185185185186</v>
      </c>
      <c r="H539" s="16">
        <f t="shared" si="57"/>
        <v>1.7638036809815953E-3</v>
      </c>
    </row>
    <row r="540" spans="1:8" x14ac:dyDescent="0.2">
      <c r="A540" s="13"/>
      <c r="B540" s="14" t="s">
        <v>647</v>
      </c>
      <c r="C540" s="15">
        <v>0</v>
      </c>
      <c r="D540" s="15">
        <v>2</v>
      </c>
      <c r="E540" s="16" t="str">
        <f t="shared" si="55"/>
        <v/>
      </c>
      <c r="F540" s="16">
        <f t="shared" si="56"/>
        <v>1.2289541600098315E-4</v>
      </c>
      <c r="G540" s="16">
        <f t="shared" si="58"/>
        <v>1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7</v>
      </c>
      <c r="E541" s="16" t="str">
        <f t="shared" ref="E541:E576" si="59">+IF(C541=0,"",C541/C$349)</f>
        <v/>
      </c>
      <c r="F541" s="16">
        <f t="shared" ref="F541:F576" si="60">+IF(D541=0,"",D541/D$349)</f>
        <v>4.3013395600344109E-4</v>
      </c>
      <c r="G541" s="16">
        <f t="shared" si="58"/>
        <v>1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1</v>
      </c>
      <c r="D542" s="15">
        <v>4</v>
      </c>
      <c r="E542" s="16">
        <f t="shared" si="59"/>
        <v>7.6687116564417182E-5</v>
      </c>
      <c r="F542" s="16">
        <f t="shared" si="60"/>
        <v>2.4579083200196631E-4</v>
      </c>
      <c r="G542" s="16">
        <f t="shared" ref="G542:G576" si="62">+IF(AND(C542=0,D542=0)," ",IF(C542=0,1,IF(D542=0,-1,(D542-C542)/C542)))</f>
        <v>3</v>
      </c>
      <c r="H542" s="16">
        <f t="shared" si="61"/>
        <v>2.3006134969325156E-4</v>
      </c>
    </row>
    <row r="543" spans="1:8" x14ac:dyDescent="0.2">
      <c r="A543" s="13"/>
      <c r="B543" s="14" t="s">
        <v>518</v>
      </c>
      <c r="C543" s="15">
        <v>14</v>
      </c>
      <c r="D543" s="15">
        <v>4</v>
      </c>
      <c r="E543" s="16">
        <f t="shared" si="59"/>
        <v>1.0736196319018406E-3</v>
      </c>
      <c r="F543" s="16">
        <f t="shared" si="60"/>
        <v>2.4579083200196631E-4</v>
      </c>
      <c r="G543" s="16">
        <f t="shared" si="62"/>
        <v>-0.7142857142857143</v>
      </c>
      <c r="H543" s="16">
        <f t="shared" si="61"/>
        <v>-7.6687116564417191E-4</v>
      </c>
    </row>
    <row r="544" spans="1:8" x14ac:dyDescent="0.2">
      <c r="A544" s="13"/>
      <c r="B544" s="14" t="s">
        <v>519</v>
      </c>
      <c r="C544" s="15">
        <v>18</v>
      </c>
      <c r="D544" s="15">
        <v>0</v>
      </c>
      <c r="E544" s="16">
        <f t="shared" si="59"/>
        <v>1.3803680981595093E-3</v>
      </c>
      <c r="F544" s="16" t="str">
        <f t="shared" si="60"/>
        <v/>
      </c>
      <c r="G544" s="16">
        <f t="shared" si="62"/>
        <v>-1</v>
      </c>
      <c r="H544" s="16">
        <f t="shared" si="61"/>
        <v>-1.3803680981595093E-3</v>
      </c>
    </row>
    <row r="545" spans="1:8" x14ac:dyDescent="0.2">
      <c r="A545" s="13"/>
      <c r="B545" s="14" t="s">
        <v>520</v>
      </c>
      <c r="C545" s="15">
        <v>2</v>
      </c>
      <c r="D545" s="15">
        <v>8</v>
      </c>
      <c r="E545" s="16">
        <f t="shared" si="59"/>
        <v>1.5337423312883436E-4</v>
      </c>
      <c r="F545" s="16">
        <f t="shared" si="60"/>
        <v>4.9158166400393262E-4</v>
      </c>
      <c r="G545" s="16">
        <f t="shared" si="62"/>
        <v>3</v>
      </c>
      <c r="H545" s="16">
        <f t="shared" si="61"/>
        <v>4.6012269938650312E-4</v>
      </c>
    </row>
    <row r="546" spans="1:8" x14ac:dyDescent="0.2">
      <c r="A546" s="13"/>
      <c r="B546" s="14" t="s">
        <v>521</v>
      </c>
      <c r="C546" s="15">
        <v>2</v>
      </c>
      <c r="D546" s="15">
        <v>1</v>
      </c>
      <c r="E546" s="16">
        <f t="shared" si="59"/>
        <v>1.5337423312883436E-4</v>
      </c>
      <c r="F546" s="16">
        <f t="shared" si="60"/>
        <v>6.1447708000491577E-5</v>
      </c>
      <c r="G546" s="16">
        <f t="shared" si="62"/>
        <v>-0.5</v>
      </c>
      <c r="H546" s="16">
        <f t="shared" si="61"/>
        <v>-7.6687116564417182E-5</v>
      </c>
    </row>
    <row r="547" spans="1:8" x14ac:dyDescent="0.2">
      <c r="A547" s="13"/>
      <c r="B547" s="14" t="s">
        <v>522</v>
      </c>
      <c r="C547" s="15">
        <v>0</v>
      </c>
      <c r="D547" s="15">
        <v>1</v>
      </c>
      <c r="E547" s="16" t="str">
        <f t="shared" si="59"/>
        <v/>
      </c>
      <c r="F547" s="16">
        <f t="shared" si="60"/>
        <v>6.1447708000491577E-5</v>
      </c>
      <c r="G547" s="16">
        <f t="shared" si="62"/>
        <v>1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4</v>
      </c>
      <c r="D548" s="15">
        <v>4</v>
      </c>
      <c r="E548" s="16">
        <f t="shared" si="59"/>
        <v>3.0674846625766873E-4</v>
      </c>
      <c r="F548" s="16">
        <f t="shared" si="60"/>
        <v>2.4579083200196631E-4</v>
      </c>
      <c r="G548" s="16">
        <f t="shared" si="62"/>
        <v>0</v>
      </c>
      <c r="H548" s="16">
        <f t="shared" si="61"/>
        <v>0</v>
      </c>
    </row>
    <row r="549" spans="1:8" ht="25.5" x14ac:dyDescent="0.2">
      <c r="A549" s="13"/>
      <c r="B549" s="14" t="s">
        <v>524</v>
      </c>
      <c r="C549" s="15">
        <v>1</v>
      </c>
      <c r="D549" s="15">
        <v>2</v>
      </c>
      <c r="E549" s="16">
        <f t="shared" si="59"/>
        <v>7.6687116564417182E-5</v>
      </c>
      <c r="F549" s="16">
        <f t="shared" si="60"/>
        <v>1.2289541600098315E-4</v>
      </c>
      <c r="G549" s="16">
        <f t="shared" si="62"/>
        <v>1</v>
      </c>
      <c r="H549" s="16">
        <f t="shared" si="61"/>
        <v>7.6687116564417182E-5</v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2</v>
      </c>
      <c r="D551" s="15">
        <v>7</v>
      </c>
      <c r="E551" s="16">
        <f t="shared" si="59"/>
        <v>1.5337423312883436E-4</v>
      </c>
      <c r="F551" s="16">
        <f t="shared" si="60"/>
        <v>4.3013395600344109E-4</v>
      </c>
      <c r="G551" s="16">
        <f t="shared" si="62"/>
        <v>2.5</v>
      </c>
      <c r="H551" s="16">
        <f t="shared" si="61"/>
        <v>3.834355828220859E-4</v>
      </c>
    </row>
    <row r="552" spans="1:8" ht="25.5" x14ac:dyDescent="0.2">
      <c r="A552" s="13"/>
      <c r="B552" s="14" t="s">
        <v>527</v>
      </c>
      <c r="C552" s="15">
        <v>1</v>
      </c>
      <c r="D552" s="15">
        <v>4</v>
      </c>
      <c r="E552" s="16">
        <f t="shared" si="59"/>
        <v>7.6687116564417182E-5</v>
      </c>
      <c r="F552" s="16">
        <f t="shared" si="60"/>
        <v>2.4579083200196631E-4</v>
      </c>
      <c r="G552" s="16">
        <f t="shared" si="62"/>
        <v>3</v>
      </c>
      <c r="H552" s="16">
        <f t="shared" si="61"/>
        <v>2.3006134969325156E-4</v>
      </c>
    </row>
    <row r="553" spans="1:8" x14ac:dyDescent="0.2">
      <c r="A553" s="13"/>
      <c r="B553" s="14" t="s">
        <v>528</v>
      </c>
      <c r="C553" s="15">
        <v>0</v>
      </c>
      <c r="D553" s="15">
        <v>3</v>
      </c>
      <c r="E553" s="16" t="str">
        <f t="shared" si="59"/>
        <v/>
      </c>
      <c r="F553" s="16">
        <f t="shared" si="60"/>
        <v>1.8434312400147476E-4</v>
      </c>
      <c r="G553" s="16">
        <f t="shared" si="62"/>
        <v>1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23</v>
      </c>
      <c r="D554" s="15">
        <v>18</v>
      </c>
      <c r="E554" s="16">
        <f t="shared" si="59"/>
        <v>1.7638036809815951E-3</v>
      </c>
      <c r="F554" s="16">
        <f t="shared" si="60"/>
        <v>1.1060587440088485E-3</v>
      </c>
      <c r="G554" s="16">
        <f t="shared" si="62"/>
        <v>-0.21739130434782608</v>
      </c>
      <c r="H554" s="16">
        <f t="shared" si="61"/>
        <v>-3.834355828220859E-4</v>
      </c>
    </row>
    <row r="555" spans="1:8" ht="25.5" x14ac:dyDescent="0.2">
      <c r="A555" s="13"/>
      <c r="B555" s="14" t="s">
        <v>530</v>
      </c>
      <c r="C555" s="15">
        <v>2</v>
      </c>
      <c r="D555" s="15">
        <v>1</v>
      </c>
      <c r="E555" s="16">
        <f t="shared" si="59"/>
        <v>1.5337423312883436E-4</v>
      </c>
      <c r="F555" s="16">
        <f t="shared" si="60"/>
        <v>6.1447708000491577E-5</v>
      </c>
      <c r="G555" s="16">
        <f t="shared" si="62"/>
        <v>-0.5</v>
      </c>
      <c r="H555" s="16">
        <f t="shared" si="61"/>
        <v>-7.6687116564417182E-5</v>
      </c>
    </row>
    <row r="556" spans="1:8" x14ac:dyDescent="0.2">
      <c r="A556" s="13"/>
      <c r="B556" s="14" t="s">
        <v>531</v>
      </c>
      <c r="C556" s="15">
        <v>12</v>
      </c>
      <c r="D556" s="15">
        <v>12</v>
      </c>
      <c r="E556" s="16">
        <f t="shared" si="59"/>
        <v>9.2024539877300613E-4</v>
      </c>
      <c r="F556" s="16">
        <f t="shared" si="60"/>
        <v>7.3737249600589903E-4</v>
      </c>
      <c r="G556" s="16">
        <f t="shared" si="62"/>
        <v>0</v>
      </c>
      <c r="H556" s="16">
        <f t="shared" si="61"/>
        <v>0</v>
      </c>
    </row>
    <row r="557" spans="1:8" x14ac:dyDescent="0.2">
      <c r="A557" s="13"/>
      <c r="B557" s="14" t="s">
        <v>532</v>
      </c>
      <c r="C557" s="15">
        <v>0</v>
      </c>
      <c r="D557" s="15">
        <v>1</v>
      </c>
      <c r="E557" s="16" t="str">
        <f t="shared" si="59"/>
        <v/>
      </c>
      <c r="F557" s="16">
        <f t="shared" si="60"/>
        <v>6.1447708000491577E-5</v>
      </c>
      <c r="G557" s="16">
        <f t="shared" si="62"/>
        <v>1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24</v>
      </c>
      <c r="D559" s="15">
        <v>52</v>
      </c>
      <c r="E559" s="16">
        <f t="shared" si="59"/>
        <v>1.8404907975460123E-3</v>
      </c>
      <c r="F559" s="16">
        <f t="shared" si="60"/>
        <v>3.1952808160255622E-3</v>
      </c>
      <c r="G559" s="16">
        <f t="shared" si="62"/>
        <v>1.1666666666666667</v>
      </c>
      <c r="H559" s="16">
        <f t="shared" si="61"/>
        <v>2.1472392638036812E-3</v>
      </c>
    </row>
    <row r="560" spans="1:8" ht="25.5" x14ac:dyDescent="0.2">
      <c r="A560" s="13"/>
      <c r="B560" s="14" t="s">
        <v>535</v>
      </c>
      <c r="C560" s="15">
        <v>24</v>
      </c>
      <c r="D560" s="15">
        <v>194</v>
      </c>
      <c r="E560" s="16">
        <f t="shared" si="59"/>
        <v>1.8404907975460123E-3</v>
      </c>
      <c r="F560" s="16">
        <f t="shared" si="60"/>
        <v>1.1920855352095366E-2</v>
      </c>
      <c r="G560" s="16">
        <f t="shared" si="62"/>
        <v>7.083333333333333</v>
      </c>
      <c r="H560" s="16">
        <f t="shared" si="61"/>
        <v>1.303680981595092E-2</v>
      </c>
    </row>
    <row r="561" spans="1:8" x14ac:dyDescent="0.2">
      <c r="A561" s="13"/>
      <c r="B561" s="14" t="s">
        <v>536</v>
      </c>
      <c r="C561" s="15">
        <v>76</v>
      </c>
      <c r="D561" s="15">
        <v>202</v>
      </c>
      <c r="E561" s="16">
        <f t="shared" si="59"/>
        <v>5.8282208588957057E-3</v>
      </c>
      <c r="F561" s="16">
        <f t="shared" si="60"/>
        <v>1.2412437016099299E-2</v>
      </c>
      <c r="G561" s="16">
        <f t="shared" si="62"/>
        <v>1.6578947368421053</v>
      </c>
      <c r="H561" s="16">
        <f t="shared" si="61"/>
        <v>9.6625766871165641E-3</v>
      </c>
    </row>
    <row r="562" spans="1:8" x14ac:dyDescent="0.2">
      <c r="A562" s="13"/>
      <c r="B562" s="14" t="s">
        <v>537</v>
      </c>
      <c r="C562" s="15">
        <v>6</v>
      </c>
      <c r="D562" s="15">
        <v>8</v>
      </c>
      <c r="E562" s="16">
        <f t="shared" si="59"/>
        <v>4.6012269938650307E-4</v>
      </c>
      <c r="F562" s="16">
        <f t="shared" si="60"/>
        <v>4.9158166400393262E-4</v>
      </c>
      <c r="G562" s="16">
        <f t="shared" si="62"/>
        <v>0.33333333333333331</v>
      </c>
      <c r="H562" s="16">
        <f t="shared" si="61"/>
        <v>1.5337423312883434E-4</v>
      </c>
    </row>
    <row r="563" spans="1:8" x14ac:dyDescent="0.2">
      <c r="A563" s="13"/>
      <c r="B563" s="14" t="s">
        <v>538</v>
      </c>
      <c r="C563" s="15">
        <v>0</v>
      </c>
      <c r="D563" s="15">
        <v>17</v>
      </c>
      <c r="E563" s="16" t="str">
        <f t="shared" si="59"/>
        <v/>
      </c>
      <c r="F563" s="16">
        <f t="shared" si="60"/>
        <v>1.0446110360083569E-3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1</v>
      </c>
      <c r="D564" s="15">
        <v>1</v>
      </c>
      <c r="E564" s="16">
        <f t="shared" si="59"/>
        <v>7.6687116564417182E-5</v>
      </c>
      <c r="F564" s="16">
        <f t="shared" si="60"/>
        <v>6.1447708000491577E-5</v>
      </c>
      <c r="G564" s="16">
        <f t="shared" si="62"/>
        <v>0</v>
      </c>
      <c r="H564" s="16">
        <f t="shared" si="61"/>
        <v>0</v>
      </c>
    </row>
    <row r="565" spans="1:8" x14ac:dyDescent="0.2">
      <c r="A565" s="13"/>
      <c r="B565" s="14" t="s">
        <v>540</v>
      </c>
      <c r="C565" s="15">
        <v>0</v>
      </c>
      <c r="D565" s="15">
        <v>4</v>
      </c>
      <c r="E565" s="16" t="str">
        <f t="shared" si="59"/>
        <v/>
      </c>
      <c r="F565" s="16">
        <f t="shared" si="60"/>
        <v>2.4579083200196631E-4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6</v>
      </c>
      <c r="D566" s="15">
        <v>287</v>
      </c>
      <c r="E566" s="16">
        <f t="shared" si="59"/>
        <v>4.6012269938650307E-4</v>
      </c>
      <c r="F566" s="16">
        <f t="shared" si="60"/>
        <v>1.7635492196141085E-2</v>
      </c>
      <c r="G566" s="16">
        <f t="shared" si="62"/>
        <v>46.833333333333336</v>
      </c>
      <c r="H566" s="16">
        <f t="shared" si="61"/>
        <v>2.1549079754601227E-2</v>
      </c>
    </row>
    <row r="567" spans="1:8" x14ac:dyDescent="0.2">
      <c r="A567" s="13"/>
      <c r="B567" s="14" t="s">
        <v>542</v>
      </c>
      <c r="C567" s="15">
        <v>1</v>
      </c>
      <c r="D567" s="15">
        <v>0</v>
      </c>
      <c r="E567" s="16">
        <f t="shared" si="59"/>
        <v>7.6687116564417182E-5</v>
      </c>
      <c r="F567" s="16" t="str">
        <f t="shared" si="60"/>
        <v/>
      </c>
      <c r="G567" s="16">
        <f t="shared" si="62"/>
        <v>-1</v>
      </c>
      <c r="H567" s="16">
        <f t="shared" si="61"/>
        <v>-7.6687116564417182E-5</v>
      </c>
    </row>
    <row r="568" spans="1:8" x14ac:dyDescent="0.2">
      <c r="A568" s="13"/>
      <c r="B568" s="14" t="s">
        <v>543</v>
      </c>
      <c r="C568" s="15">
        <v>53</v>
      </c>
      <c r="D568" s="15">
        <v>48</v>
      </c>
      <c r="E568" s="16">
        <f t="shared" si="59"/>
        <v>4.0644171779141104E-3</v>
      </c>
      <c r="F568" s="16">
        <f t="shared" si="60"/>
        <v>2.9494899840235961E-3</v>
      </c>
      <c r="G568" s="16">
        <f t="shared" si="62"/>
        <v>-9.4339622641509441E-2</v>
      </c>
      <c r="H568" s="16">
        <f t="shared" si="61"/>
        <v>-3.834355828220859E-4</v>
      </c>
    </row>
    <row r="569" spans="1:8" x14ac:dyDescent="0.2">
      <c r="A569" s="13"/>
      <c r="B569" s="14" t="s">
        <v>544</v>
      </c>
      <c r="C569" s="15">
        <v>0</v>
      </c>
      <c r="D569" s="15">
        <v>2</v>
      </c>
      <c r="E569" s="16" t="str">
        <f t="shared" si="59"/>
        <v/>
      </c>
      <c r="F569" s="16">
        <f t="shared" si="60"/>
        <v>1.2289541600098315E-4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11</v>
      </c>
      <c r="D570" s="15">
        <v>6</v>
      </c>
      <c r="E570" s="16">
        <f t="shared" si="59"/>
        <v>8.4355828220858897E-4</v>
      </c>
      <c r="F570" s="16">
        <f t="shared" si="60"/>
        <v>3.6868624800294952E-4</v>
      </c>
      <c r="G570" s="16">
        <f t="shared" si="62"/>
        <v>-0.45454545454545453</v>
      </c>
      <c r="H570" s="16">
        <f t="shared" si="61"/>
        <v>-3.834355828220859E-4</v>
      </c>
    </row>
    <row r="571" spans="1:8" ht="25.5" x14ac:dyDescent="0.2">
      <c r="A571" s="13"/>
      <c r="B571" s="14" t="s">
        <v>546</v>
      </c>
      <c r="C571" s="15">
        <v>30</v>
      </c>
      <c r="D571" s="15">
        <v>10</v>
      </c>
      <c r="E571" s="16">
        <f t="shared" si="59"/>
        <v>2.3006134969325155E-3</v>
      </c>
      <c r="F571" s="16">
        <f t="shared" si="60"/>
        <v>6.1447708000491577E-4</v>
      </c>
      <c r="G571" s="16">
        <f t="shared" si="62"/>
        <v>-0.66666666666666663</v>
      </c>
      <c r="H571" s="16">
        <f t="shared" si="61"/>
        <v>-1.5337423312883436E-3</v>
      </c>
    </row>
    <row r="572" spans="1:8" x14ac:dyDescent="0.2">
      <c r="A572" s="13"/>
      <c r="B572" s="14" t="s">
        <v>547</v>
      </c>
      <c r="C572" s="15">
        <v>3</v>
      </c>
      <c r="D572" s="15">
        <v>6</v>
      </c>
      <c r="E572" s="16">
        <f t="shared" si="59"/>
        <v>2.3006134969325153E-4</v>
      </c>
      <c r="F572" s="16">
        <f t="shared" si="60"/>
        <v>3.6868624800294952E-4</v>
      </c>
      <c r="G572" s="16">
        <f t="shared" si="62"/>
        <v>1</v>
      </c>
      <c r="H572" s="16">
        <f t="shared" si="61"/>
        <v>2.3006134969325153E-4</v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6</v>
      </c>
      <c r="D574" s="15">
        <v>6</v>
      </c>
      <c r="E574" s="16">
        <f t="shared" si="59"/>
        <v>4.6012269938650307E-4</v>
      </c>
      <c r="F574" s="16">
        <f t="shared" si="60"/>
        <v>3.6868624800294952E-4</v>
      </c>
      <c r="G574" s="16">
        <f t="shared" si="62"/>
        <v>0</v>
      </c>
      <c r="H574" s="16">
        <f t="shared" si="61"/>
        <v>0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3381</v>
      </c>
      <c r="D582" s="18">
        <f>SUM(D583:D609)</f>
        <v>3736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0.10499852114758947</v>
      </c>
      <c r="H582" s="19">
        <f t="shared" ref="H582:H609" si="65">+IF(OR(AND(E582=""),(G582="")),"",E582*G582)</f>
        <v>0.10499852114758947</v>
      </c>
    </row>
    <row r="583" spans="1:8" x14ac:dyDescent="0.2">
      <c r="A583" s="13"/>
      <c r="B583" s="14" t="s">
        <v>552</v>
      </c>
      <c r="C583" s="15">
        <v>5</v>
      </c>
      <c r="D583" s="15">
        <v>5</v>
      </c>
      <c r="E583" s="16">
        <f t="shared" si="63"/>
        <v>1.4788524105294291E-3</v>
      </c>
      <c r="F583" s="16">
        <f t="shared" si="64"/>
        <v>1.3383297644539614E-3</v>
      </c>
      <c r="G583" s="16">
        <f t="shared" ref="G583:G609" si="66">+IF(AND(C583=0,D583=0)," ",IF(C583=0,1,IF(D583=0,-1,(D583-C583)/C583)))</f>
        <v>0</v>
      </c>
      <c r="H583" s="16">
        <f t="shared" si="65"/>
        <v>0</v>
      </c>
    </row>
    <row r="584" spans="1:8" x14ac:dyDescent="0.2">
      <c r="A584" s="13"/>
      <c r="B584" s="14" t="s">
        <v>553</v>
      </c>
      <c r="C584" s="15">
        <v>135</v>
      </c>
      <c r="D584" s="15">
        <v>93</v>
      </c>
      <c r="E584" s="16">
        <f t="shared" si="63"/>
        <v>3.992901508429459E-2</v>
      </c>
      <c r="F584" s="16">
        <f t="shared" si="64"/>
        <v>2.4892933618843684E-2</v>
      </c>
      <c r="G584" s="16">
        <f t="shared" si="66"/>
        <v>-0.31111111111111112</v>
      </c>
      <c r="H584" s="16">
        <f t="shared" si="65"/>
        <v>-1.2422360248447206E-2</v>
      </c>
    </row>
    <row r="585" spans="1:8" ht="25.5" x14ac:dyDescent="0.2">
      <c r="A585" s="13"/>
      <c r="B585" s="14" t="s">
        <v>554</v>
      </c>
      <c r="C585" s="15">
        <v>758</v>
      </c>
      <c r="D585" s="15">
        <v>383</v>
      </c>
      <c r="E585" s="16">
        <f t="shared" si="63"/>
        <v>0.22419402543626146</v>
      </c>
      <c r="F585" s="16">
        <f t="shared" si="64"/>
        <v>0.10251605995717344</v>
      </c>
      <c r="G585" s="16">
        <f t="shared" si="66"/>
        <v>-0.49472295514511871</v>
      </c>
      <c r="H585" s="16">
        <f t="shared" si="65"/>
        <v>-0.11091393078970718</v>
      </c>
    </row>
    <row r="586" spans="1:8" x14ac:dyDescent="0.2">
      <c r="A586" s="13"/>
      <c r="B586" s="14" t="s">
        <v>555</v>
      </c>
      <c r="C586" s="15">
        <v>930</v>
      </c>
      <c r="D586" s="15">
        <v>765</v>
      </c>
      <c r="E586" s="16">
        <f t="shared" si="63"/>
        <v>0.27506654835847383</v>
      </c>
      <c r="F586" s="16">
        <f t="shared" si="64"/>
        <v>0.20476445396145609</v>
      </c>
      <c r="G586" s="16">
        <f t="shared" si="66"/>
        <v>-0.17741935483870969</v>
      </c>
      <c r="H586" s="16">
        <f t="shared" si="65"/>
        <v>-4.8802129547471165E-2</v>
      </c>
    </row>
    <row r="587" spans="1:8" x14ac:dyDescent="0.2">
      <c r="A587" s="13"/>
      <c r="B587" s="14" t="s">
        <v>556</v>
      </c>
      <c r="C587" s="15">
        <v>24</v>
      </c>
      <c r="D587" s="15">
        <v>38</v>
      </c>
      <c r="E587" s="16">
        <f t="shared" si="63"/>
        <v>7.0984915705412602E-3</v>
      </c>
      <c r="F587" s="16">
        <f t="shared" si="64"/>
        <v>1.0171306209850108E-2</v>
      </c>
      <c r="G587" s="16">
        <f t="shared" si="66"/>
        <v>0.58333333333333337</v>
      </c>
      <c r="H587" s="16">
        <f t="shared" si="65"/>
        <v>4.140786749482402E-3</v>
      </c>
    </row>
    <row r="588" spans="1:8" x14ac:dyDescent="0.2">
      <c r="A588" s="13"/>
      <c r="B588" s="14" t="s">
        <v>557</v>
      </c>
      <c r="C588" s="15">
        <v>2</v>
      </c>
      <c r="D588" s="15">
        <v>0</v>
      </c>
      <c r="E588" s="16">
        <f t="shared" si="63"/>
        <v>5.9154096421177161E-4</v>
      </c>
      <c r="F588" s="16" t="str">
        <f t="shared" si="64"/>
        <v/>
      </c>
      <c r="G588" s="16">
        <f t="shared" si="66"/>
        <v>-1</v>
      </c>
      <c r="H588" s="16">
        <f t="shared" si="65"/>
        <v>-5.9154096421177161E-4</v>
      </c>
    </row>
    <row r="589" spans="1:8" x14ac:dyDescent="0.2">
      <c r="A589" s="13"/>
      <c r="B589" s="14" t="s">
        <v>558</v>
      </c>
      <c r="C589" s="15">
        <v>4</v>
      </c>
      <c r="D589" s="15">
        <v>3</v>
      </c>
      <c r="E589" s="16">
        <f t="shared" si="63"/>
        <v>1.1830819284235432E-3</v>
      </c>
      <c r="F589" s="16">
        <f t="shared" si="64"/>
        <v>8.0299785867237686E-4</v>
      </c>
      <c r="G589" s="16">
        <f t="shared" si="66"/>
        <v>-0.25</v>
      </c>
      <c r="H589" s="16">
        <f t="shared" si="65"/>
        <v>-2.9577048210588581E-4</v>
      </c>
    </row>
    <row r="590" spans="1:8" x14ac:dyDescent="0.2">
      <c r="A590" s="13"/>
      <c r="B590" s="14" t="s">
        <v>559</v>
      </c>
      <c r="C590" s="15">
        <v>34</v>
      </c>
      <c r="D590" s="15">
        <v>59</v>
      </c>
      <c r="E590" s="16">
        <f t="shared" si="63"/>
        <v>1.0056196391600119E-2</v>
      </c>
      <c r="F590" s="16">
        <f t="shared" si="64"/>
        <v>1.5792291220556746E-2</v>
      </c>
      <c r="G590" s="16">
        <f t="shared" si="66"/>
        <v>0.73529411764705888</v>
      </c>
      <c r="H590" s="16">
        <f t="shared" si="65"/>
        <v>7.3942620526471466E-3</v>
      </c>
    </row>
    <row r="591" spans="1:8" x14ac:dyDescent="0.2">
      <c r="A591" s="13"/>
      <c r="B591" s="14" t="s">
        <v>560</v>
      </c>
      <c r="C591" s="15">
        <v>3</v>
      </c>
      <c r="D591" s="15">
        <v>8</v>
      </c>
      <c r="E591" s="16">
        <f t="shared" si="63"/>
        <v>8.8731144631765753E-4</v>
      </c>
      <c r="F591" s="16">
        <f t="shared" si="64"/>
        <v>2.1413276231263384E-3</v>
      </c>
      <c r="G591" s="16">
        <f t="shared" si="66"/>
        <v>1.6666666666666667</v>
      </c>
      <c r="H591" s="16">
        <f t="shared" si="65"/>
        <v>1.4788524105294294E-3</v>
      </c>
    </row>
    <row r="592" spans="1:8" ht="25.5" x14ac:dyDescent="0.2">
      <c r="A592" s="13"/>
      <c r="B592" s="14" t="s">
        <v>561</v>
      </c>
      <c r="C592" s="15">
        <v>5</v>
      </c>
      <c r="D592" s="15">
        <v>8</v>
      </c>
      <c r="E592" s="16">
        <f t="shared" si="63"/>
        <v>1.4788524105294291E-3</v>
      </c>
      <c r="F592" s="16">
        <f t="shared" si="64"/>
        <v>2.1413276231263384E-3</v>
      </c>
      <c r="G592" s="16">
        <f t="shared" si="66"/>
        <v>0.6</v>
      </c>
      <c r="H592" s="16">
        <f t="shared" si="65"/>
        <v>8.8731144631765742E-4</v>
      </c>
    </row>
    <row r="593" spans="1:8" x14ac:dyDescent="0.2">
      <c r="A593" s="13"/>
      <c r="B593" s="14" t="s">
        <v>562</v>
      </c>
      <c r="C593" s="15">
        <v>35</v>
      </c>
      <c r="D593" s="15">
        <v>27</v>
      </c>
      <c r="E593" s="16">
        <f t="shared" si="63"/>
        <v>1.0351966873706004E-2</v>
      </c>
      <c r="F593" s="16">
        <f t="shared" si="64"/>
        <v>7.2269807280513918E-3</v>
      </c>
      <c r="G593" s="16">
        <f t="shared" si="66"/>
        <v>-0.22857142857142856</v>
      </c>
      <c r="H593" s="16">
        <f t="shared" si="65"/>
        <v>-2.3661638568470865E-3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3</v>
      </c>
      <c r="E595" s="16" t="str">
        <f t="shared" si="63"/>
        <v/>
      </c>
      <c r="F595" s="16">
        <f t="shared" si="64"/>
        <v>8.0299785867237686E-4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15</v>
      </c>
      <c r="D596" s="15">
        <v>7</v>
      </c>
      <c r="E596" s="16">
        <f t="shared" si="63"/>
        <v>4.4365572315882874E-3</v>
      </c>
      <c r="F596" s="16">
        <f t="shared" si="64"/>
        <v>1.8736616702355461E-3</v>
      </c>
      <c r="G596" s="16">
        <f t="shared" si="66"/>
        <v>-0.53333333333333333</v>
      </c>
      <c r="H596" s="16">
        <f t="shared" si="65"/>
        <v>-2.3661638568470865E-3</v>
      </c>
    </row>
    <row r="597" spans="1:8" ht="25.5" x14ac:dyDescent="0.2">
      <c r="A597" s="13"/>
      <c r="B597" s="14" t="s">
        <v>566</v>
      </c>
      <c r="C597" s="15">
        <v>4</v>
      </c>
      <c r="D597" s="15">
        <v>46</v>
      </c>
      <c r="E597" s="16">
        <f t="shared" si="63"/>
        <v>1.1830819284235432E-3</v>
      </c>
      <c r="F597" s="16">
        <f t="shared" si="64"/>
        <v>1.2312633832976445E-2</v>
      </c>
      <c r="G597" s="16">
        <f t="shared" si="66"/>
        <v>10.5</v>
      </c>
      <c r="H597" s="16">
        <f t="shared" si="65"/>
        <v>1.2422360248447204E-2</v>
      </c>
    </row>
    <row r="598" spans="1:8" x14ac:dyDescent="0.2">
      <c r="A598" s="13"/>
      <c r="B598" s="14" t="s">
        <v>567</v>
      </c>
      <c r="C598" s="15">
        <v>320</v>
      </c>
      <c r="D598" s="15">
        <v>432</v>
      </c>
      <c r="E598" s="16">
        <f t="shared" si="63"/>
        <v>9.4646554273883465E-2</v>
      </c>
      <c r="F598" s="16">
        <f t="shared" si="64"/>
        <v>0.11563169164882227</v>
      </c>
      <c r="G598" s="16">
        <f t="shared" si="66"/>
        <v>0.35</v>
      </c>
      <c r="H598" s="16">
        <f t="shared" si="65"/>
        <v>3.3126293995859209E-2</v>
      </c>
    </row>
    <row r="599" spans="1:8" x14ac:dyDescent="0.2">
      <c r="A599" s="13"/>
      <c r="B599" s="14" t="s">
        <v>568</v>
      </c>
      <c r="C599" s="15">
        <v>43</v>
      </c>
      <c r="D599" s="15">
        <v>11</v>
      </c>
      <c r="E599" s="16">
        <f t="shared" si="63"/>
        <v>1.2718130730553091E-2</v>
      </c>
      <c r="F599" s="16">
        <f t="shared" si="64"/>
        <v>2.9443254817987153E-3</v>
      </c>
      <c r="G599" s="16">
        <f t="shared" si="66"/>
        <v>-0.7441860465116279</v>
      </c>
      <c r="H599" s="16">
        <f t="shared" si="65"/>
        <v>-9.4646554273883476E-3</v>
      </c>
    </row>
    <row r="600" spans="1:8" x14ac:dyDescent="0.2">
      <c r="A600" s="13"/>
      <c r="B600" s="14" t="s">
        <v>569</v>
      </c>
      <c r="C600" s="15">
        <v>445</v>
      </c>
      <c r="D600" s="15">
        <v>461</v>
      </c>
      <c r="E600" s="16">
        <f t="shared" si="63"/>
        <v>0.13161786453711918</v>
      </c>
      <c r="F600" s="16">
        <f t="shared" si="64"/>
        <v>0.12339400428265525</v>
      </c>
      <c r="G600" s="16">
        <f t="shared" si="66"/>
        <v>3.5955056179775284E-2</v>
      </c>
      <c r="H600" s="16">
        <f t="shared" si="65"/>
        <v>4.7323277136941729E-3</v>
      </c>
    </row>
    <row r="601" spans="1:8" x14ac:dyDescent="0.2">
      <c r="A601" s="13"/>
      <c r="B601" s="14" t="s">
        <v>570</v>
      </c>
      <c r="C601" s="15">
        <v>156</v>
      </c>
      <c r="D601" s="15">
        <v>733</v>
      </c>
      <c r="E601" s="16">
        <f t="shared" si="63"/>
        <v>4.6140195208518191E-2</v>
      </c>
      <c r="F601" s="16">
        <f t="shared" si="64"/>
        <v>0.19619914346895076</v>
      </c>
      <c r="G601" s="16">
        <f t="shared" si="66"/>
        <v>3.6987179487179489</v>
      </c>
      <c r="H601" s="16">
        <f t="shared" si="65"/>
        <v>0.17065956817509614</v>
      </c>
    </row>
    <row r="602" spans="1:8" x14ac:dyDescent="0.2">
      <c r="A602" s="13"/>
      <c r="B602" s="14" t="s">
        <v>571</v>
      </c>
      <c r="C602" s="15">
        <v>2</v>
      </c>
      <c r="D602" s="15">
        <v>8</v>
      </c>
      <c r="E602" s="16">
        <f t="shared" si="63"/>
        <v>5.9154096421177161E-4</v>
      </c>
      <c r="F602" s="16">
        <f t="shared" si="64"/>
        <v>2.1413276231263384E-3</v>
      </c>
      <c r="G602" s="16">
        <f t="shared" si="66"/>
        <v>3</v>
      </c>
      <c r="H602" s="16">
        <f t="shared" si="65"/>
        <v>1.7746228926353148E-3</v>
      </c>
    </row>
    <row r="603" spans="1:8" x14ac:dyDescent="0.2">
      <c r="A603" s="13"/>
      <c r="B603" s="14" t="s">
        <v>572</v>
      </c>
      <c r="C603" s="15">
        <v>223</v>
      </c>
      <c r="D603" s="15">
        <v>26</v>
      </c>
      <c r="E603" s="16">
        <f t="shared" si="63"/>
        <v>6.5956817509612548E-2</v>
      </c>
      <c r="F603" s="16">
        <f t="shared" si="64"/>
        <v>6.9593147751605992E-3</v>
      </c>
      <c r="G603" s="16">
        <f t="shared" si="66"/>
        <v>-0.88340807174887892</v>
      </c>
      <c r="H603" s="16">
        <f t="shared" si="65"/>
        <v>-5.8266784974859515E-2</v>
      </c>
    </row>
    <row r="604" spans="1:8" ht="25.5" x14ac:dyDescent="0.2">
      <c r="A604" s="13"/>
      <c r="B604" s="14" t="s">
        <v>573</v>
      </c>
      <c r="C604" s="15">
        <v>2</v>
      </c>
      <c r="D604" s="15">
        <v>1</v>
      </c>
      <c r="E604" s="16">
        <f t="shared" si="63"/>
        <v>5.9154096421177161E-4</v>
      </c>
      <c r="F604" s="16">
        <f t="shared" si="64"/>
        <v>2.6766595289079231E-4</v>
      </c>
      <c r="G604" s="16">
        <f t="shared" si="66"/>
        <v>-0.5</v>
      </c>
      <c r="H604" s="16">
        <f t="shared" si="65"/>
        <v>-2.9577048210588581E-4</v>
      </c>
    </row>
    <row r="605" spans="1:8" x14ac:dyDescent="0.2">
      <c r="A605" s="13"/>
      <c r="B605" s="14" t="s">
        <v>574</v>
      </c>
      <c r="C605" s="15">
        <v>16</v>
      </c>
      <c r="D605" s="15">
        <v>31</v>
      </c>
      <c r="E605" s="16">
        <f t="shared" si="63"/>
        <v>4.7323277136941729E-3</v>
      </c>
      <c r="F605" s="16">
        <f t="shared" si="64"/>
        <v>8.2976445396145612E-3</v>
      </c>
      <c r="G605" s="16">
        <f t="shared" si="66"/>
        <v>0.9375</v>
      </c>
      <c r="H605" s="16">
        <f t="shared" si="65"/>
        <v>4.4365572315882874E-3</v>
      </c>
    </row>
    <row r="606" spans="1:8" x14ac:dyDescent="0.2">
      <c r="A606" s="13"/>
      <c r="B606" s="14" t="s">
        <v>575</v>
      </c>
      <c r="C606" s="15">
        <v>3</v>
      </c>
      <c r="D606" s="15">
        <v>3</v>
      </c>
      <c r="E606" s="16">
        <f t="shared" si="63"/>
        <v>8.8731144631765753E-4</v>
      </c>
      <c r="F606" s="16">
        <f t="shared" si="64"/>
        <v>8.0299785867237686E-4</v>
      </c>
      <c r="G606" s="16">
        <f t="shared" si="66"/>
        <v>0</v>
      </c>
      <c r="H606" s="16">
        <f t="shared" si="65"/>
        <v>0</v>
      </c>
    </row>
    <row r="607" spans="1:8" ht="25.5" x14ac:dyDescent="0.2">
      <c r="A607" s="13"/>
      <c r="B607" s="14" t="s">
        <v>576</v>
      </c>
      <c r="C607" s="15">
        <v>1</v>
      </c>
      <c r="D607" s="15">
        <v>3</v>
      </c>
      <c r="E607" s="16">
        <f t="shared" si="63"/>
        <v>2.9577048210588581E-4</v>
      </c>
      <c r="F607" s="16">
        <f t="shared" si="64"/>
        <v>8.0299785867237686E-4</v>
      </c>
      <c r="G607" s="16">
        <f t="shared" si="66"/>
        <v>2</v>
      </c>
      <c r="H607" s="16">
        <f t="shared" si="65"/>
        <v>5.9154096421177161E-4</v>
      </c>
    </row>
    <row r="608" spans="1:8" ht="25.5" x14ac:dyDescent="0.2">
      <c r="A608" s="13"/>
      <c r="B608" s="14" t="s">
        <v>577</v>
      </c>
      <c r="C608" s="15">
        <v>59</v>
      </c>
      <c r="D608" s="15">
        <v>29</v>
      </c>
      <c r="E608" s="16">
        <f t="shared" si="63"/>
        <v>1.7450458444247263E-2</v>
      </c>
      <c r="F608" s="16">
        <f t="shared" si="64"/>
        <v>7.7623126338329761E-3</v>
      </c>
      <c r="G608" s="16">
        <f t="shared" si="66"/>
        <v>-0.50847457627118642</v>
      </c>
      <c r="H608" s="16">
        <f t="shared" si="65"/>
        <v>-8.8731144631765731E-3</v>
      </c>
    </row>
    <row r="609" spans="1:8" ht="25.5" x14ac:dyDescent="0.2">
      <c r="A609" s="13"/>
      <c r="B609" s="14" t="s">
        <v>578</v>
      </c>
      <c r="C609" s="15">
        <v>157</v>
      </c>
      <c r="D609" s="15">
        <v>553</v>
      </c>
      <c r="E609" s="16">
        <f t="shared" si="63"/>
        <v>4.6435965690624074E-2</v>
      </c>
      <c r="F609" s="16">
        <f t="shared" si="64"/>
        <v>0.14801927194860814</v>
      </c>
      <c r="G609" s="16">
        <f t="shared" si="66"/>
        <v>2.5222929936305731</v>
      </c>
      <c r="H609" s="16">
        <f t="shared" si="65"/>
        <v>0.11712511091393078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634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635</v>
      </c>
      <c r="C8" s="11">
        <f>+C19+C75+C173+C349+C582</f>
        <v>1725</v>
      </c>
      <c r="D8" s="12">
        <f>+D19+D75+D173+D349+D582</f>
        <v>4154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1.4081159420289855</v>
      </c>
      <c r="H8" s="9">
        <f t="shared" ref="H8:H13" si="1">+IF(OR(AND(E8=""),(G8="")),"",E8*G8)</f>
        <v>1.4081159420289855</v>
      </c>
    </row>
    <row r="9" spans="1:8" x14ac:dyDescent="0.2">
      <c r="A9" s="13"/>
      <c r="B9" s="14" t="s">
        <v>7</v>
      </c>
      <c r="C9" s="15">
        <f>+C19</f>
        <v>15</v>
      </c>
      <c r="D9" s="15">
        <f>+D19</f>
        <v>19</v>
      </c>
      <c r="E9" s="16">
        <f t="shared" ref="E9:F13" si="2">+C9/C$8</f>
        <v>8.6956521739130436E-3</v>
      </c>
      <c r="F9" s="16">
        <f t="shared" si="2"/>
        <v>4.5739046701974003E-3</v>
      </c>
      <c r="G9" s="16">
        <f t="shared" si="0"/>
        <v>0.26666666666666666</v>
      </c>
      <c r="H9" s="16">
        <f t="shared" si="1"/>
        <v>2.3188405797101449E-3</v>
      </c>
    </row>
    <row r="10" spans="1:8" x14ac:dyDescent="0.2">
      <c r="A10" s="13"/>
      <c r="B10" s="14" t="s">
        <v>8</v>
      </c>
      <c r="C10" s="15">
        <f>+C75</f>
        <v>217</v>
      </c>
      <c r="D10" s="15">
        <f>+D75</f>
        <v>311</v>
      </c>
      <c r="E10" s="16">
        <f t="shared" si="2"/>
        <v>0.12579710144927536</v>
      </c>
      <c r="F10" s="16">
        <f t="shared" si="2"/>
        <v>7.4867597496389021E-2</v>
      </c>
      <c r="G10" s="16">
        <f t="shared" si="0"/>
        <v>0.43317972350230416</v>
      </c>
      <c r="H10" s="16">
        <f t="shared" si="1"/>
        <v>5.4492753623188409E-2</v>
      </c>
    </row>
    <row r="11" spans="1:8" ht="25.5" x14ac:dyDescent="0.2">
      <c r="A11" s="13"/>
      <c r="B11" s="14" t="s">
        <v>9</v>
      </c>
      <c r="C11" s="15">
        <f>+C173</f>
        <v>674</v>
      </c>
      <c r="D11" s="15">
        <f>+D173</f>
        <v>1018</v>
      </c>
      <c r="E11" s="16">
        <f t="shared" si="2"/>
        <v>0.39072463768115945</v>
      </c>
      <c r="F11" s="16">
        <f t="shared" si="2"/>
        <v>0.24506499759268174</v>
      </c>
      <c r="G11" s="16">
        <f t="shared" si="0"/>
        <v>0.51038575667655783</v>
      </c>
      <c r="H11" s="16">
        <f t="shared" si="1"/>
        <v>0.19942028985507246</v>
      </c>
    </row>
    <row r="12" spans="1:8" x14ac:dyDescent="0.2">
      <c r="A12" s="13"/>
      <c r="B12" s="14" t="s">
        <v>10</v>
      </c>
      <c r="C12" s="15">
        <f>+C349</f>
        <v>642</v>
      </c>
      <c r="D12" s="15">
        <f>+D349</f>
        <v>2446</v>
      </c>
      <c r="E12" s="16">
        <f t="shared" si="2"/>
        <v>0.37217391304347824</v>
      </c>
      <c r="F12" s="16">
        <f t="shared" si="2"/>
        <v>0.5888300433317285</v>
      </c>
      <c r="G12" s="16">
        <f t="shared" si="0"/>
        <v>2.809968847352025</v>
      </c>
      <c r="H12" s="16">
        <f t="shared" si="1"/>
        <v>1.0457971014492753</v>
      </c>
    </row>
    <row r="13" spans="1:8" x14ac:dyDescent="0.2">
      <c r="A13" s="13"/>
      <c r="B13" s="14" t="s">
        <v>11</v>
      </c>
      <c r="C13" s="15">
        <f>+C582</f>
        <v>177</v>
      </c>
      <c r="D13" s="15">
        <f>+D582</f>
        <v>360</v>
      </c>
      <c r="E13" s="16">
        <f t="shared" si="2"/>
        <v>0.10260869565217391</v>
      </c>
      <c r="F13" s="16">
        <f t="shared" si="2"/>
        <v>8.6663456909003372E-2</v>
      </c>
      <c r="G13" s="16">
        <f t="shared" si="0"/>
        <v>1.0338983050847457</v>
      </c>
      <c r="H13" s="16">
        <f t="shared" si="1"/>
        <v>0.10608695652173912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15</v>
      </c>
      <c r="D19" s="18">
        <f>SUM(D20:D69)</f>
        <v>19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0.26666666666666666</v>
      </c>
      <c r="H19" s="19">
        <f t="shared" ref="H19:H50" si="5">+IF(OR(AND(E19=""),(G19="")),"",E19*G19)</f>
        <v>0.26666666666666666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2</v>
      </c>
      <c r="D21" s="15">
        <v>4</v>
      </c>
      <c r="E21" s="16">
        <f t="shared" si="3"/>
        <v>0.13333333333333333</v>
      </c>
      <c r="F21" s="16">
        <f t="shared" si="4"/>
        <v>0.21052631578947367</v>
      </c>
      <c r="G21" s="16">
        <f t="shared" si="6"/>
        <v>1</v>
      </c>
      <c r="H21" s="16">
        <f t="shared" si="5"/>
        <v>0.13333333333333333</v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1</v>
      </c>
      <c r="E25" s="16" t="str">
        <f t="shared" si="3"/>
        <v/>
      </c>
      <c r="F25" s="16">
        <f t="shared" si="4"/>
        <v>5.2631578947368418E-2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5</v>
      </c>
      <c r="D27" s="15">
        <v>0</v>
      </c>
      <c r="E27" s="16">
        <f t="shared" si="3"/>
        <v>0.33333333333333331</v>
      </c>
      <c r="F27" s="16" t="str">
        <f t="shared" si="4"/>
        <v/>
      </c>
      <c r="G27" s="16">
        <f t="shared" si="6"/>
        <v>-1</v>
      </c>
      <c r="H27" s="16">
        <f t="shared" si="5"/>
        <v>-0.33333333333333331</v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2</v>
      </c>
      <c r="E30" s="16" t="str">
        <f t="shared" si="3"/>
        <v/>
      </c>
      <c r="F30" s="16">
        <f t="shared" si="4"/>
        <v>0.10526315789473684</v>
      </c>
      <c r="G30" s="16">
        <f t="shared" si="6"/>
        <v>1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1</v>
      </c>
      <c r="E36" s="16" t="str">
        <f t="shared" si="3"/>
        <v/>
      </c>
      <c r="F36" s="16">
        <f t="shared" si="4"/>
        <v>5.2631578947368418E-2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4</v>
      </c>
      <c r="D39" s="15">
        <v>0</v>
      </c>
      <c r="E39" s="16">
        <f t="shared" si="3"/>
        <v>0.26666666666666666</v>
      </c>
      <c r="F39" s="16" t="str">
        <f t="shared" si="4"/>
        <v/>
      </c>
      <c r="G39" s="16">
        <f t="shared" si="6"/>
        <v>-1</v>
      </c>
      <c r="H39" s="16">
        <f t="shared" si="5"/>
        <v>-0.26666666666666666</v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2</v>
      </c>
      <c r="E49" s="16" t="str">
        <f t="shared" si="3"/>
        <v/>
      </c>
      <c r="F49" s="16">
        <f t="shared" si="4"/>
        <v>0.10526315789473684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1</v>
      </c>
      <c r="D50" s="15">
        <v>1</v>
      </c>
      <c r="E50" s="16">
        <f t="shared" si="3"/>
        <v>6.6666666666666666E-2</v>
      </c>
      <c r="F50" s="16">
        <f t="shared" si="4"/>
        <v>5.2631578947368418E-2</v>
      </c>
      <c r="G50" s="16">
        <f t="shared" si="6"/>
        <v>0</v>
      </c>
      <c r="H50" s="16">
        <f t="shared" si="5"/>
        <v>0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2</v>
      </c>
      <c r="D54" s="15">
        <v>0</v>
      </c>
      <c r="E54" s="16">
        <f t="shared" si="7"/>
        <v>0.13333333333333333</v>
      </c>
      <c r="F54" s="16" t="str">
        <f t="shared" si="8"/>
        <v/>
      </c>
      <c r="G54" s="16">
        <f t="shared" si="10"/>
        <v>-1</v>
      </c>
      <c r="H54" s="16">
        <f t="shared" si="9"/>
        <v>-0.13333333333333333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5</v>
      </c>
      <c r="E62" s="16" t="str">
        <f t="shared" si="7"/>
        <v/>
      </c>
      <c r="F62" s="16">
        <f t="shared" si="8"/>
        <v>0.26315789473684209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1</v>
      </c>
      <c r="D64" s="15">
        <v>2</v>
      </c>
      <c r="E64" s="16">
        <f t="shared" si="7"/>
        <v>6.6666666666666666E-2</v>
      </c>
      <c r="F64" s="16">
        <f t="shared" si="8"/>
        <v>0.10526315789473684</v>
      </c>
      <c r="G64" s="16">
        <f t="shared" si="10"/>
        <v>1</v>
      </c>
      <c r="H64" s="16">
        <f t="shared" si="9"/>
        <v>6.6666666666666666E-2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1</v>
      </c>
      <c r="E67" s="16" t="str">
        <f t="shared" si="7"/>
        <v/>
      </c>
      <c r="F67" s="16">
        <f t="shared" si="8"/>
        <v>5.2631578947368418E-2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217</v>
      </c>
      <c r="D75" s="18">
        <f>SUM(D76:D167)</f>
        <v>311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0.43317972350230416</v>
      </c>
      <c r="H75" s="19">
        <f t="shared" ref="H75:H106" si="13">+IF(OR(AND(E75=""),(G75="")),"",E75*G75)</f>
        <v>0.43317972350230416</v>
      </c>
    </row>
    <row r="76" spans="1:8" x14ac:dyDescent="0.2">
      <c r="A76" s="13"/>
      <c r="B76" s="14" t="s">
        <v>64</v>
      </c>
      <c r="C76" s="15">
        <v>7</v>
      </c>
      <c r="D76" s="15">
        <v>8</v>
      </c>
      <c r="E76" s="16">
        <f t="shared" si="11"/>
        <v>3.2258064516129031E-2</v>
      </c>
      <c r="F76" s="16">
        <f t="shared" si="12"/>
        <v>2.5723472668810289E-2</v>
      </c>
      <c r="G76" s="16">
        <f t="shared" ref="G76:G107" si="14">+IF(AND(C76=0,D76=0)," ",IF(C76=0,1,IF(D76=0,-1,(D76-C76)/C76)))</f>
        <v>0.14285714285714285</v>
      </c>
      <c r="H76" s="16">
        <f t="shared" si="13"/>
        <v>4.608294930875576E-3</v>
      </c>
    </row>
    <row r="77" spans="1:8" ht="25.5" x14ac:dyDescent="0.2">
      <c r="A77" s="13"/>
      <c r="B77" s="14" t="s">
        <v>65</v>
      </c>
      <c r="C77" s="15">
        <v>0</v>
      </c>
      <c r="D77" s="15">
        <v>2</v>
      </c>
      <c r="E77" s="16" t="str">
        <f t="shared" si="11"/>
        <v/>
      </c>
      <c r="F77" s="16">
        <f t="shared" si="12"/>
        <v>6.4308681672025723E-3</v>
      </c>
      <c r="G77" s="16">
        <f t="shared" si="14"/>
        <v>1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1</v>
      </c>
      <c r="E78" s="16" t="str">
        <f t="shared" si="11"/>
        <v/>
      </c>
      <c r="F78" s="16">
        <f t="shared" si="12"/>
        <v>3.2154340836012861E-3</v>
      </c>
      <c r="G78" s="16">
        <f t="shared" si="14"/>
        <v>1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3</v>
      </c>
      <c r="D79" s="15">
        <v>6</v>
      </c>
      <c r="E79" s="16">
        <f t="shared" si="11"/>
        <v>1.3824884792626729E-2</v>
      </c>
      <c r="F79" s="16">
        <f t="shared" si="12"/>
        <v>1.9292604501607719E-2</v>
      </c>
      <c r="G79" s="16">
        <f t="shared" si="14"/>
        <v>1</v>
      </c>
      <c r="H79" s="16">
        <f t="shared" si="13"/>
        <v>1.3824884792626729E-2</v>
      </c>
    </row>
    <row r="80" spans="1:8" ht="25.5" x14ac:dyDescent="0.2">
      <c r="A80" s="13"/>
      <c r="B80" s="14" t="s">
        <v>68</v>
      </c>
      <c r="C80" s="15">
        <v>25</v>
      </c>
      <c r="D80" s="15">
        <v>14</v>
      </c>
      <c r="E80" s="16">
        <f t="shared" si="11"/>
        <v>0.1152073732718894</v>
      </c>
      <c r="F80" s="16">
        <f t="shared" si="12"/>
        <v>4.5016077170418008E-2</v>
      </c>
      <c r="G80" s="16">
        <f t="shared" si="14"/>
        <v>-0.44</v>
      </c>
      <c r="H80" s="16">
        <f t="shared" si="13"/>
        <v>-5.0691244239631339E-2</v>
      </c>
    </row>
    <row r="81" spans="1:8" x14ac:dyDescent="0.2">
      <c r="A81" s="13"/>
      <c r="B81" s="14" t="s">
        <v>69</v>
      </c>
      <c r="C81" s="15">
        <v>0</v>
      </c>
      <c r="D81" s="15">
        <v>1</v>
      </c>
      <c r="E81" s="16" t="str">
        <f t="shared" si="11"/>
        <v/>
      </c>
      <c r="F81" s="16">
        <f t="shared" si="12"/>
        <v>3.2154340836012861E-3</v>
      </c>
      <c r="G81" s="16">
        <f t="shared" si="14"/>
        <v>1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1</v>
      </c>
      <c r="D82" s="15">
        <v>0</v>
      </c>
      <c r="E82" s="16">
        <f t="shared" si="11"/>
        <v>4.608294930875576E-3</v>
      </c>
      <c r="F82" s="16" t="str">
        <f t="shared" si="12"/>
        <v/>
      </c>
      <c r="G82" s="16">
        <f t="shared" si="14"/>
        <v>-1</v>
      </c>
      <c r="H82" s="16">
        <f t="shared" si="13"/>
        <v>-4.608294930875576E-3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1</v>
      </c>
      <c r="E85" s="16" t="str">
        <f t="shared" si="11"/>
        <v/>
      </c>
      <c r="F85" s="16">
        <f t="shared" si="12"/>
        <v>3.2154340836012861E-3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3</v>
      </c>
      <c r="D87" s="15">
        <v>6</v>
      </c>
      <c r="E87" s="16">
        <f t="shared" si="11"/>
        <v>1.3824884792626729E-2</v>
      </c>
      <c r="F87" s="16">
        <f t="shared" si="12"/>
        <v>1.9292604501607719E-2</v>
      </c>
      <c r="G87" s="16">
        <f t="shared" si="14"/>
        <v>1</v>
      </c>
      <c r="H87" s="16">
        <f t="shared" si="13"/>
        <v>1.3824884792626729E-2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4</v>
      </c>
      <c r="D89" s="15">
        <v>2</v>
      </c>
      <c r="E89" s="16">
        <f t="shared" si="11"/>
        <v>1.8433179723502304E-2</v>
      </c>
      <c r="F89" s="16">
        <f t="shared" si="12"/>
        <v>6.4308681672025723E-3</v>
      </c>
      <c r="G89" s="16">
        <f t="shared" si="14"/>
        <v>-0.5</v>
      </c>
      <c r="H89" s="16">
        <f t="shared" si="13"/>
        <v>-9.2165898617511521E-3</v>
      </c>
    </row>
    <row r="90" spans="1:8" x14ac:dyDescent="0.2">
      <c r="A90" s="13"/>
      <c r="B90" s="14" t="s">
        <v>78</v>
      </c>
      <c r="C90" s="15">
        <v>1</v>
      </c>
      <c r="D90" s="15">
        <v>9</v>
      </c>
      <c r="E90" s="16">
        <f t="shared" si="11"/>
        <v>4.608294930875576E-3</v>
      </c>
      <c r="F90" s="16">
        <f t="shared" si="12"/>
        <v>2.8938906752411574E-2</v>
      </c>
      <c r="G90" s="16">
        <f t="shared" si="14"/>
        <v>8</v>
      </c>
      <c r="H90" s="16">
        <f t="shared" si="13"/>
        <v>3.6866359447004608E-2</v>
      </c>
    </row>
    <row r="91" spans="1:8" x14ac:dyDescent="0.2">
      <c r="A91" s="13"/>
      <c r="B91" s="14" t="s">
        <v>79</v>
      </c>
      <c r="C91" s="15">
        <v>7</v>
      </c>
      <c r="D91" s="15">
        <v>7</v>
      </c>
      <c r="E91" s="16">
        <f t="shared" si="11"/>
        <v>3.2258064516129031E-2</v>
      </c>
      <c r="F91" s="16">
        <f t="shared" si="12"/>
        <v>2.2508038585209004E-2</v>
      </c>
      <c r="G91" s="16">
        <f t="shared" si="14"/>
        <v>0</v>
      </c>
      <c r="H91" s="16">
        <f t="shared" si="13"/>
        <v>0</v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1</v>
      </c>
      <c r="D93" s="15">
        <v>0</v>
      </c>
      <c r="E93" s="16">
        <f t="shared" si="11"/>
        <v>4.608294930875576E-3</v>
      </c>
      <c r="F93" s="16" t="str">
        <f t="shared" si="12"/>
        <v/>
      </c>
      <c r="G93" s="16">
        <f t="shared" si="14"/>
        <v>-1</v>
      </c>
      <c r="H93" s="16">
        <f t="shared" si="13"/>
        <v>-4.608294930875576E-3</v>
      </c>
    </row>
    <row r="94" spans="1:8" x14ac:dyDescent="0.2">
      <c r="A94" s="13"/>
      <c r="B94" s="14" t="s">
        <v>82</v>
      </c>
      <c r="C94" s="15">
        <v>0</v>
      </c>
      <c r="D94" s="15">
        <v>4</v>
      </c>
      <c r="E94" s="16" t="str">
        <f t="shared" si="11"/>
        <v/>
      </c>
      <c r="F94" s="16">
        <f t="shared" si="12"/>
        <v>1.2861736334405145E-2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1</v>
      </c>
      <c r="E95" s="16" t="str">
        <f t="shared" si="11"/>
        <v/>
      </c>
      <c r="F95" s="16">
        <f t="shared" si="12"/>
        <v>3.2154340836012861E-3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6</v>
      </c>
      <c r="D99" s="15">
        <v>14</v>
      </c>
      <c r="E99" s="16">
        <f t="shared" si="11"/>
        <v>2.7649769585253458E-2</v>
      </c>
      <c r="F99" s="16">
        <f t="shared" si="12"/>
        <v>4.5016077170418008E-2</v>
      </c>
      <c r="G99" s="16">
        <f t="shared" si="14"/>
        <v>1.3333333333333333</v>
      </c>
      <c r="H99" s="16">
        <f t="shared" si="13"/>
        <v>3.6866359447004608E-2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1</v>
      </c>
      <c r="D102" s="15">
        <v>1</v>
      </c>
      <c r="E102" s="16">
        <f t="shared" si="11"/>
        <v>4.608294930875576E-3</v>
      </c>
      <c r="F102" s="16">
        <f t="shared" si="12"/>
        <v>3.2154340836012861E-3</v>
      </c>
      <c r="G102" s="16">
        <f t="shared" si="14"/>
        <v>0</v>
      </c>
      <c r="H102" s="16">
        <f t="shared" si="13"/>
        <v>0</v>
      </c>
    </row>
    <row r="103" spans="1:8" x14ac:dyDescent="0.2">
      <c r="A103" s="13"/>
      <c r="B103" s="14" t="s">
        <v>91</v>
      </c>
      <c r="C103" s="15">
        <v>2</v>
      </c>
      <c r="D103" s="15">
        <v>4</v>
      </c>
      <c r="E103" s="16">
        <f t="shared" si="11"/>
        <v>9.2165898617511521E-3</v>
      </c>
      <c r="F103" s="16">
        <f t="shared" si="12"/>
        <v>1.2861736334405145E-2</v>
      </c>
      <c r="G103" s="16">
        <f t="shared" si="14"/>
        <v>1</v>
      </c>
      <c r="H103" s="16">
        <f t="shared" si="13"/>
        <v>9.2165898617511521E-3</v>
      </c>
    </row>
    <row r="104" spans="1:8" x14ac:dyDescent="0.2">
      <c r="A104" s="13"/>
      <c r="B104" s="14" t="s">
        <v>92</v>
      </c>
      <c r="C104" s="15">
        <v>2</v>
      </c>
      <c r="D104" s="15">
        <v>4</v>
      </c>
      <c r="E104" s="16">
        <f t="shared" si="11"/>
        <v>9.2165898617511521E-3</v>
      </c>
      <c r="F104" s="16">
        <f t="shared" si="12"/>
        <v>1.2861736334405145E-2</v>
      </c>
      <c r="G104" s="16">
        <f t="shared" si="14"/>
        <v>1</v>
      </c>
      <c r="H104" s="16">
        <f t="shared" si="13"/>
        <v>9.2165898617511521E-3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2</v>
      </c>
      <c r="D106" s="15">
        <v>23</v>
      </c>
      <c r="E106" s="16">
        <f t="shared" si="11"/>
        <v>9.2165898617511521E-3</v>
      </c>
      <c r="F106" s="16">
        <f t="shared" si="12"/>
        <v>7.3954983922829579E-2</v>
      </c>
      <c r="G106" s="16">
        <f t="shared" si="14"/>
        <v>10.5</v>
      </c>
      <c r="H106" s="16">
        <f t="shared" si="13"/>
        <v>9.6774193548387094E-2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1</v>
      </c>
      <c r="D110" s="15">
        <v>0</v>
      </c>
      <c r="E110" s="16">
        <f t="shared" si="15"/>
        <v>4.608294930875576E-3</v>
      </c>
      <c r="F110" s="16" t="str">
        <f t="shared" si="16"/>
        <v/>
      </c>
      <c r="G110" s="16">
        <f t="shared" si="18"/>
        <v>-1</v>
      </c>
      <c r="H110" s="16">
        <f t="shared" si="17"/>
        <v>-4.608294930875576E-3</v>
      </c>
    </row>
    <row r="111" spans="1:8" x14ac:dyDescent="0.2">
      <c r="A111" s="13"/>
      <c r="B111" s="14" t="s">
        <v>100</v>
      </c>
      <c r="C111" s="15">
        <v>2</v>
      </c>
      <c r="D111" s="15">
        <v>1</v>
      </c>
      <c r="E111" s="16">
        <f t="shared" si="15"/>
        <v>9.2165898617511521E-3</v>
      </c>
      <c r="F111" s="16">
        <f t="shared" si="16"/>
        <v>3.2154340836012861E-3</v>
      </c>
      <c r="G111" s="16">
        <f t="shared" si="18"/>
        <v>-0.5</v>
      </c>
      <c r="H111" s="16">
        <f t="shared" si="17"/>
        <v>-4.608294930875576E-3</v>
      </c>
    </row>
    <row r="112" spans="1:8" ht="25.5" x14ac:dyDescent="0.2">
      <c r="A112" s="13"/>
      <c r="B112" s="14" t="s">
        <v>101</v>
      </c>
      <c r="C112" s="15">
        <v>1</v>
      </c>
      <c r="D112" s="15">
        <v>3</v>
      </c>
      <c r="E112" s="16">
        <f t="shared" si="15"/>
        <v>4.608294930875576E-3</v>
      </c>
      <c r="F112" s="16">
        <f t="shared" si="16"/>
        <v>9.6463022508038593E-3</v>
      </c>
      <c r="G112" s="16">
        <f t="shared" si="18"/>
        <v>2</v>
      </c>
      <c r="H112" s="16">
        <f t="shared" si="17"/>
        <v>9.2165898617511521E-3</v>
      </c>
    </row>
    <row r="113" spans="1:8" ht="25.5" x14ac:dyDescent="0.2">
      <c r="A113" s="13"/>
      <c r="B113" s="14" t="s">
        <v>102</v>
      </c>
      <c r="C113" s="15">
        <v>0</v>
      </c>
      <c r="D113" s="15">
        <v>1</v>
      </c>
      <c r="E113" s="16" t="str">
        <f t="shared" si="15"/>
        <v/>
      </c>
      <c r="F113" s="16">
        <f t="shared" si="16"/>
        <v>3.2154340836012861E-3</v>
      </c>
      <c r="G113" s="16">
        <f t="shared" si="18"/>
        <v>1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2</v>
      </c>
      <c r="D114" s="15">
        <v>0</v>
      </c>
      <c r="E114" s="16">
        <f t="shared" si="15"/>
        <v>9.2165898617511521E-3</v>
      </c>
      <c r="F114" s="16" t="str">
        <f t="shared" si="16"/>
        <v/>
      </c>
      <c r="G114" s="16">
        <f t="shared" si="18"/>
        <v>-1</v>
      </c>
      <c r="H114" s="16">
        <f t="shared" si="17"/>
        <v>-9.2165898617511521E-3</v>
      </c>
    </row>
    <row r="115" spans="1:8" x14ac:dyDescent="0.2">
      <c r="A115" s="13"/>
      <c r="B115" s="14" t="s">
        <v>104</v>
      </c>
      <c r="C115" s="15">
        <v>2</v>
      </c>
      <c r="D115" s="15">
        <v>3</v>
      </c>
      <c r="E115" s="16">
        <f t="shared" si="15"/>
        <v>9.2165898617511521E-3</v>
      </c>
      <c r="F115" s="16">
        <f t="shared" si="16"/>
        <v>9.6463022508038593E-3</v>
      </c>
      <c r="G115" s="16">
        <f t="shared" si="18"/>
        <v>0.5</v>
      </c>
      <c r="H115" s="16">
        <f t="shared" si="17"/>
        <v>4.608294930875576E-3</v>
      </c>
    </row>
    <row r="116" spans="1:8" x14ac:dyDescent="0.2">
      <c r="A116" s="13"/>
      <c r="B116" s="14" t="s">
        <v>105</v>
      </c>
      <c r="C116" s="15">
        <v>1</v>
      </c>
      <c r="D116" s="15">
        <v>2</v>
      </c>
      <c r="E116" s="16">
        <f t="shared" si="15"/>
        <v>4.608294930875576E-3</v>
      </c>
      <c r="F116" s="16">
        <f t="shared" si="16"/>
        <v>6.4308681672025723E-3</v>
      </c>
      <c r="G116" s="16">
        <f t="shared" si="18"/>
        <v>1</v>
      </c>
      <c r="H116" s="16">
        <f t="shared" si="17"/>
        <v>4.608294930875576E-3</v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1</v>
      </c>
      <c r="E121" s="16" t="str">
        <f t="shared" si="15"/>
        <v/>
      </c>
      <c r="F121" s="16">
        <f t="shared" si="16"/>
        <v>3.2154340836012861E-3</v>
      </c>
      <c r="G121" s="16">
        <f t="shared" si="18"/>
        <v>1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2</v>
      </c>
      <c r="D122" s="15">
        <v>0</v>
      </c>
      <c r="E122" s="16">
        <f t="shared" si="15"/>
        <v>9.2165898617511521E-3</v>
      </c>
      <c r="F122" s="16" t="str">
        <f t="shared" si="16"/>
        <v/>
      </c>
      <c r="G122" s="16">
        <f t="shared" si="18"/>
        <v>-1</v>
      </c>
      <c r="H122" s="16">
        <f t="shared" si="17"/>
        <v>-9.2165898617511521E-3</v>
      </c>
    </row>
    <row r="123" spans="1:8" x14ac:dyDescent="0.2">
      <c r="A123" s="13"/>
      <c r="B123" s="14" t="s">
        <v>112</v>
      </c>
      <c r="C123" s="15">
        <v>3</v>
      </c>
      <c r="D123" s="15">
        <v>1</v>
      </c>
      <c r="E123" s="16">
        <f t="shared" si="15"/>
        <v>1.3824884792626729E-2</v>
      </c>
      <c r="F123" s="16">
        <f t="shared" si="16"/>
        <v>3.2154340836012861E-3</v>
      </c>
      <c r="G123" s="16">
        <f t="shared" si="18"/>
        <v>-0.66666666666666663</v>
      </c>
      <c r="H123" s="16">
        <f t="shared" si="17"/>
        <v>-9.2165898617511521E-3</v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3</v>
      </c>
      <c r="D125" s="15">
        <v>2</v>
      </c>
      <c r="E125" s="16">
        <f t="shared" si="15"/>
        <v>1.3824884792626729E-2</v>
      </c>
      <c r="F125" s="16">
        <f t="shared" si="16"/>
        <v>6.4308681672025723E-3</v>
      </c>
      <c r="G125" s="16">
        <f t="shared" si="18"/>
        <v>-0.33333333333333331</v>
      </c>
      <c r="H125" s="16">
        <f t="shared" si="17"/>
        <v>-4.608294930875576E-3</v>
      </c>
    </row>
    <row r="126" spans="1:8" x14ac:dyDescent="0.2">
      <c r="A126" s="13"/>
      <c r="B126" s="14" t="s">
        <v>115</v>
      </c>
      <c r="C126" s="15">
        <v>4</v>
      </c>
      <c r="D126" s="15">
        <v>23</v>
      </c>
      <c r="E126" s="16">
        <f t="shared" si="15"/>
        <v>1.8433179723502304E-2</v>
      </c>
      <c r="F126" s="16">
        <f t="shared" si="16"/>
        <v>7.3954983922829579E-2</v>
      </c>
      <c r="G126" s="16">
        <f t="shared" si="18"/>
        <v>4.75</v>
      </c>
      <c r="H126" s="16">
        <f t="shared" si="17"/>
        <v>8.755760368663594E-2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5</v>
      </c>
      <c r="D128" s="15">
        <v>74</v>
      </c>
      <c r="E128" s="16">
        <f t="shared" si="15"/>
        <v>2.3041474654377881E-2</v>
      </c>
      <c r="F128" s="16">
        <f t="shared" si="16"/>
        <v>0.23794212218649519</v>
      </c>
      <c r="G128" s="16">
        <f t="shared" si="18"/>
        <v>13.8</v>
      </c>
      <c r="H128" s="16">
        <f t="shared" si="17"/>
        <v>0.31797235023041476</v>
      </c>
    </row>
    <row r="129" spans="1:8" x14ac:dyDescent="0.2">
      <c r="A129" s="13"/>
      <c r="B129" s="14" t="s">
        <v>118</v>
      </c>
      <c r="C129" s="15">
        <v>11</v>
      </c>
      <c r="D129" s="15">
        <v>6</v>
      </c>
      <c r="E129" s="16">
        <f t="shared" si="15"/>
        <v>5.0691244239631339E-2</v>
      </c>
      <c r="F129" s="16">
        <f t="shared" si="16"/>
        <v>1.9292604501607719E-2</v>
      </c>
      <c r="G129" s="16">
        <f t="shared" si="18"/>
        <v>-0.45454545454545453</v>
      </c>
      <c r="H129" s="16">
        <f t="shared" si="17"/>
        <v>-2.3041474654377881E-2</v>
      </c>
    </row>
    <row r="130" spans="1:8" x14ac:dyDescent="0.2">
      <c r="A130" s="13"/>
      <c r="B130" s="14" t="s">
        <v>119</v>
      </c>
      <c r="C130" s="15">
        <v>1</v>
      </c>
      <c r="D130" s="15">
        <v>0</v>
      </c>
      <c r="E130" s="16">
        <f t="shared" si="15"/>
        <v>4.608294930875576E-3</v>
      </c>
      <c r="F130" s="16" t="str">
        <f t="shared" si="16"/>
        <v/>
      </c>
      <c r="G130" s="16">
        <f t="shared" si="18"/>
        <v>-1</v>
      </c>
      <c r="H130" s="16">
        <f t="shared" si="17"/>
        <v>-4.608294930875576E-3</v>
      </c>
    </row>
    <row r="131" spans="1:8" ht="25.5" x14ac:dyDescent="0.2">
      <c r="A131" s="13"/>
      <c r="B131" s="14" t="s">
        <v>120</v>
      </c>
      <c r="C131" s="15">
        <v>31</v>
      </c>
      <c r="D131" s="15">
        <v>12</v>
      </c>
      <c r="E131" s="16">
        <f t="shared" si="15"/>
        <v>0.14285714285714285</v>
      </c>
      <c r="F131" s="16">
        <f t="shared" si="16"/>
        <v>3.8585209003215437E-2</v>
      </c>
      <c r="G131" s="16">
        <f t="shared" si="18"/>
        <v>-0.61290322580645162</v>
      </c>
      <c r="H131" s="16">
        <f t="shared" si="17"/>
        <v>-8.755760368663594E-2</v>
      </c>
    </row>
    <row r="132" spans="1:8" ht="25.5" x14ac:dyDescent="0.2">
      <c r="A132" s="13"/>
      <c r="B132" s="14" t="s">
        <v>121</v>
      </c>
      <c r="C132" s="15">
        <v>12</v>
      </c>
      <c r="D132" s="15">
        <v>17</v>
      </c>
      <c r="E132" s="16">
        <f t="shared" si="15"/>
        <v>5.5299539170506916E-2</v>
      </c>
      <c r="F132" s="16">
        <f t="shared" si="16"/>
        <v>5.4662379421221867E-2</v>
      </c>
      <c r="G132" s="16">
        <f t="shared" si="18"/>
        <v>0.41666666666666669</v>
      </c>
      <c r="H132" s="16">
        <f t="shared" si="17"/>
        <v>2.3041474654377881E-2</v>
      </c>
    </row>
    <row r="133" spans="1:8" x14ac:dyDescent="0.2">
      <c r="A133" s="13"/>
      <c r="B133" s="14" t="s">
        <v>122</v>
      </c>
      <c r="C133" s="15">
        <v>9</v>
      </c>
      <c r="D133" s="15">
        <v>28</v>
      </c>
      <c r="E133" s="16">
        <f t="shared" si="15"/>
        <v>4.1474654377880185E-2</v>
      </c>
      <c r="F133" s="16">
        <f t="shared" si="16"/>
        <v>9.0032154340836015E-2</v>
      </c>
      <c r="G133" s="16">
        <f t="shared" si="18"/>
        <v>2.1111111111111112</v>
      </c>
      <c r="H133" s="16">
        <f t="shared" si="17"/>
        <v>8.7557603686635954E-2</v>
      </c>
    </row>
    <row r="134" spans="1:8" x14ac:dyDescent="0.2">
      <c r="A134" s="13"/>
      <c r="B134" s="14" t="s">
        <v>123</v>
      </c>
      <c r="C134" s="15">
        <v>2</v>
      </c>
      <c r="D134" s="15">
        <v>15</v>
      </c>
      <c r="E134" s="16">
        <f t="shared" si="15"/>
        <v>9.2165898617511521E-3</v>
      </c>
      <c r="F134" s="16">
        <f t="shared" si="16"/>
        <v>4.8231511254019289E-2</v>
      </c>
      <c r="G134" s="16">
        <f t="shared" si="18"/>
        <v>6.5</v>
      </c>
      <c r="H134" s="16">
        <f t="shared" si="17"/>
        <v>5.9907834101382486E-2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1</v>
      </c>
      <c r="E136" s="16" t="str">
        <f t="shared" si="15"/>
        <v/>
      </c>
      <c r="F136" s="16">
        <f t="shared" si="16"/>
        <v>3.2154340836012861E-3</v>
      </c>
      <c r="G136" s="16">
        <f t="shared" si="18"/>
        <v>1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1</v>
      </c>
      <c r="D137" s="15">
        <v>4</v>
      </c>
      <c r="E137" s="16">
        <f t="shared" si="15"/>
        <v>4.608294930875576E-3</v>
      </c>
      <c r="F137" s="16">
        <f t="shared" si="16"/>
        <v>1.2861736334405145E-2</v>
      </c>
      <c r="G137" s="16">
        <f t="shared" si="18"/>
        <v>3</v>
      </c>
      <c r="H137" s="16">
        <f t="shared" si="17"/>
        <v>1.3824884792626727E-2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1</v>
      </c>
      <c r="D139" s="15">
        <v>1</v>
      </c>
      <c r="E139" s="16">
        <f t="shared" ref="E139:E167" si="19">+IF(C139=0,"",C139/C$75)</f>
        <v>4.608294930875576E-3</v>
      </c>
      <c r="F139" s="16">
        <f t="shared" ref="F139:F167" si="20">+IF(D139=0,"",D139/D$75)</f>
        <v>3.2154340836012861E-3</v>
      </c>
      <c r="G139" s="16">
        <f t="shared" si="18"/>
        <v>0</v>
      </c>
      <c r="H139" s="16">
        <f t="shared" ref="H139:H167" si="21">+IF(OR(AND(E139=""),(G139="")),"",E139*G139)</f>
        <v>0</v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2</v>
      </c>
      <c r="D141" s="15">
        <v>6</v>
      </c>
      <c r="E141" s="16">
        <f t="shared" si="19"/>
        <v>9.2165898617511521E-3</v>
      </c>
      <c r="F141" s="16">
        <f t="shared" si="20"/>
        <v>1.9292604501607719E-2</v>
      </c>
      <c r="G141" s="16">
        <f t="shared" si="22"/>
        <v>2</v>
      </c>
      <c r="H141" s="16">
        <f t="shared" si="21"/>
        <v>1.8433179723502304E-2</v>
      </c>
    </row>
    <row r="142" spans="1:8" ht="25.5" x14ac:dyDescent="0.2">
      <c r="A142" s="13"/>
      <c r="B142" s="14" t="s">
        <v>131</v>
      </c>
      <c r="C142" s="15">
        <v>1</v>
      </c>
      <c r="D142" s="15">
        <v>0</v>
      </c>
      <c r="E142" s="16">
        <f t="shared" si="19"/>
        <v>4.608294930875576E-3</v>
      </c>
      <c r="F142" s="16" t="str">
        <f t="shared" si="20"/>
        <v/>
      </c>
      <c r="G142" s="16">
        <f t="shared" si="22"/>
        <v>-1</v>
      </c>
      <c r="H142" s="16">
        <f t="shared" si="21"/>
        <v>-4.608294930875576E-3</v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1</v>
      </c>
      <c r="E145" s="16" t="str">
        <f t="shared" si="19"/>
        <v/>
      </c>
      <c r="F145" s="16">
        <f t="shared" si="20"/>
        <v>3.2154340836012861E-3</v>
      </c>
      <c r="G145" s="16">
        <f t="shared" si="22"/>
        <v>1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1</v>
      </c>
      <c r="E153" s="16" t="str">
        <f t="shared" si="19"/>
        <v/>
      </c>
      <c r="F153" s="16">
        <f t="shared" si="20"/>
        <v>3.2154340836012861E-3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1</v>
      </c>
      <c r="D158" s="15">
        <v>0</v>
      </c>
      <c r="E158" s="16">
        <f t="shared" si="19"/>
        <v>4.608294930875576E-3</v>
      </c>
      <c r="F158" s="16" t="str">
        <f t="shared" si="20"/>
        <v/>
      </c>
      <c r="G158" s="16">
        <f t="shared" si="22"/>
        <v>-1</v>
      </c>
      <c r="H158" s="16">
        <f t="shared" si="21"/>
        <v>-4.608294930875576E-3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1</v>
      </c>
      <c r="D160" s="15">
        <v>0</v>
      </c>
      <c r="E160" s="16">
        <f t="shared" si="19"/>
        <v>4.608294930875576E-3</v>
      </c>
      <c r="F160" s="16" t="str">
        <f t="shared" si="20"/>
        <v/>
      </c>
      <c r="G160" s="16">
        <f t="shared" si="22"/>
        <v>-1</v>
      </c>
      <c r="H160" s="16">
        <f t="shared" si="21"/>
        <v>-4.608294930875576E-3</v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1</v>
      </c>
      <c r="D164" s="15">
        <v>0</v>
      </c>
      <c r="E164" s="16">
        <f t="shared" si="19"/>
        <v>4.608294930875576E-3</v>
      </c>
      <c r="F164" s="16" t="str">
        <f t="shared" si="20"/>
        <v/>
      </c>
      <c r="G164" s="16">
        <f t="shared" si="22"/>
        <v>-1</v>
      </c>
      <c r="H164" s="16">
        <f t="shared" si="21"/>
        <v>-4.608294930875576E-3</v>
      </c>
    </row>
    <row r="165" spans="1:8" ht="25.5" x14ac:dyDescent="0.2">
      <c r="A165" s="13"/>
      <c r="B165" s="14" t="s">
        <v>154</v>
      </c>
      <c r="C165" s="15">
        <v>52</v>
      </c>
      <c r="D165" s="15">
        <v>0</v>
      </c>
      <c r="E165" s="16">
        <f t="shared" si="19"/>
        <v>0.23963133640552994</v>
      </c>
      <c r="F165" s="16" t="str">
        <f t="shared" si="20"/>
        <v/>
      </c>
      <c r="G165" s="16">
        <f t="shared" si="22"/>
        <v>-1</v>
      </c>
      <c r="H165" s="16">
        <f t="shared" si="21"/>
        <v>-0.23963133640552994</v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674</v>
      </c>
      <c r="D173" s="18">
        <f>SUM(D174:D343)</f>
        <v>1018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0.51038575667655783</v>
      </c>
      <c r="H173" s="19">
        <f t="shared" ref="H173:H204" si="25">+IF(OR(AND(E173=""),(G173="")),"",E173*G173)</f>
        <v>0.51038575667655783</v>
      </c>
    </row>
    <row r="174" spans="1:8" x14ac:dyDescent="0.2">
      <c r="A174" s="13"/>
      <c r="B174" s="14" t="s">
        <v>157</v>
      </c>
      <c r="C174" s="15">
        <v>2</v>
      </c>
      <c r="D174" s="15">
        <v>2</v>
      </c>
      <c r="E174" s="16">
        <f t="shared" si="23"/>
        <v>2.967359050445104E-3</v>
      </c>
      <c r="F174" s="16">
        <f t="shared" si="24"/>
        <v>1.9646365422396855E-3</v>
      </c>
      <c r="G174" s="16">
        <f t="shared" ref="G174:G205" si="26">+IF(AND(C174=0,D174=0)," ",IF(C174=0,1,IF(D174=0,-1,(D174-C174)/C174)))</f>
        <v>0</v>
      </c>
      <c r="H174" s="16">
        <f t="shared" si="25"/>
        <v>0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1</v>
      </c>
      <c r="D176" s="15">
        <v>0</v>
      </c>
      <c r="E176" s="16">
        <f t="shared" si="23"/>
        <v>1.483679525222552E-3</v>
      </c>
      <c r="F176" s="16" t="str">
        <f t="shared" si="24"/>
        <v/>
      </c>
      <c r="G176" s="16">
        <f t="shared" si="26"/>
        <v>-1</v>
      </c>
      <c r="H176" s="16">
        <f t="shared" si="25"/>
        <v>-1.483679525222552E-3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2</v>
      </c>
      <c r="D178" s="15">
        <v>4</v>
      </c>
      <c r="E178" s="16">
        <f t="shared" si="23"/>
        <v>2.967359050445104E-3</v>
      </c>
      <c r="F178" s="16">
        <f t="shared" si="24"/>
        <v>3.929273084479371E-3</v>
      </c>
      <c r="G178" s="16">
        <f t="shared" si="26"/>
        <v>1</v>
      </c>
      <c r="H178" s="16">
        <f t="shared" si="25"/>
        <v>2.967359050445104E-3</v>
      </c>
    </row>
    <row r="179" spans="1:8" x14ac:dyDescent="0.2">
      <c r="A179" s="13"/>
      <c r="B179" s="14" t="s">
        <v>162</v>
      </c>
      <c r="C179" s="15">
        <v>21</v>
      </c>
      <c r="D179" s="15">
        <v>31</v>
      </c>
      <c r="E179" s="16">
        <f t="shared" si="23"/>
        <v>3.1157270029673591E-2</v>
      </c>
      <c r="F179" s="16">
        <f t="shared" si="24"/>
        <v>3.0451866404715127E-2</v>
      </c>
      <c r="G179" s="16">
        <f t="shared" si="26"/>
        <v>0.47619047619047616</v>
      </c>
      <c r="H179" s="16">
        <f t="shared" si="25"/>
        <v>1.4836795252225518E-2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1</v>
      </c>
      <c r="E181" s="16" t="str">
        <f t="shared" si="23"/>
        <v/>
      </c>
      <c r="F181" s="16">
        <f t="shared" si="24"/>
        <v>9.8231827111984276E-4</v>
      </c>
      <c r="G181" s="16">
        <f t="shared" si="26"/>
        <v>1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3</v>
      </c>
      <c r="E183" s="16" t="str">
        <f t="shared" si="23"/>
        <v/>
      </c>
      <c r="F183" s="16">
        <f t="shared" si="24"/>
        <v>2.9469548133595285E-3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1</v>
      </c>
      <c r="E185" s="16" t="str">
        <f t="shared" si="23"/>
        <v/>
      </c>
      <c r="F185" s="16">
        <f t="shared" si="24"/>
        <v>9.8231827111984276E-4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7</v>
      </c>
      <c r="D186" s="15">
        <v>1</v>
      </c>
      <c r="E186" s="16">
        <f t="shared" si="23"/>
        <v>1.0385756676557863E-2</v>
      </c>
      <c r="F186" s="16">
        <f t="shared" si="24"/>
        <v>9.8231827111984276E-4</v>
      </c>
      <c r="G186" s="16">
        <f t="shared" si="26"/>
        <v>-0.8571428571428571</v>
      </c>
      <c r="H186" s="16">
        <f t="shared" si="25"/>
        <v>-8.9020771513353102E-3</v>
      </c>
    </row>
    <row r="187" spans="1:8" x14ac:dyDescent="0.2">
      <c r="A187" s="13"/>
      <c r="B187" s="14" t="s">
        <v>170</v>
      </c>
      <c r="C187" s="15">
        <v>25</v>
      </c>
      <c r="D187" s="15">
        <v>25</v>
      </c>
      <c r="E187" s="16">
        <f t="shared" si="23"/>
        <v>3.7091988130563795E-2</v>
      </c>
      <c r="F187" s="16">
        <f t="shared" si="24"/>
        <v>2.4557956777996069E-2</v>
      </c>
      <c r="G187" s="16">
        <f t="shared" si="26"/>
        <v>0</v>
      </c>
      <c r="H187" s="16">
        <f t="shared" si="25"/>
        <v>0</v>
      </c>
    </row>
    <row r="188" spans="1:8" ht="25.5" x14ac:dyDescent="0.2">
      <c r="A188" s="13"/>
      <c r="B188" s="14" t="s">
        <v>171</v>
      </c>
      <c r="C188" s="15">
        <v>1</v>
      </c>
      <c r="D188" s="15">
        <v>6</v>
      </c>
      <c r="E188" s="16">
        <f t="shared" si="23"/>
        <v>1.483679525222552E-3</v>
      </c>
      <c r="F188" s="16">
        <f t="shared" si="24"/>
        <v>5.893909626719057E-3</v>
      </c>
      <c r="G188" s="16">
        <f t="shared" si="26"/>
        <v>5</v>
      </c>
      <c r="H188" s="16">
        <f t="shared" si="25"/>
        <v>7.4183976261127599E-3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15</v>
      </c>
      <c r="E193" s="16" t="str">
        <f t="shared" si="23"/>
        <v/>
      </c>
      <c r="F193" s="16">
        <f t="shared" si="24"/>
        <v>1.4734774066797643E-2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1</v>
      </c>
      <c r="D194" s="15">
        <v>1</v>
      </c>
      <c r="E194" s="16">
        <f t="shared" si="23"/>
        <v>1.483679525222552E-3</v>
      </c>
      <c r="F194" s="16">
        <f t="shared" si="24"/>
        <v>9.8231827111984276E-4</v>
      </c>
      <c r="G194" s="16">
        <f t="shared" si="26"/>
        <v>0</v>
      </c>
      <c r="H194" s="16">
        <f t="shared" si="25"/>
        <v>0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1</v>
      </c>
      <c r="D199" s="15">
        <v>0</v>
      </c>
      <c r="E199" s="16">
        <f t="shared" si="23"/>
        <v>1.483679525222552E-3</v>
      </c>
      <c r="F199" s="16" t="str">
        <f t="shared" si="24"/>
        <v/>
      </c>
      <c r="G199" s="16">
        <f t="shared" si="26"/>
        <v>-1</v>
      </c>
      <c r="H199" s="16">
        <f t="shared" si="25"/>
        <v>-1.483679525222552E-3</v>
      </c>
    </row>
    <row r="200" spans="1:8" ht="25.5" x14ac:dyDescent="0.2">
      <c r="A200" s="13"/>
      <c r="B200" s="14" t="s">
        <v>183</v>
      </c>
      <c r="C200" s="15">
        <v>2</v>
      </c>
      <c r="D200" s="15">
        <v>0</v>
      </c>
      <c r="E200" s="16">
        <f t="shared" si="23"/>
        <v>2.967359050445104E-3</v>
      </c>
      <c r="F200" s="16" t="str">
        <f t="shared" si="24"/>
        <v/>
      </c>
      <c r="G200" s="16">
        <f t="shared" si="26"/>
        <v>-1</v>
      </c>
      <c r="H200" s="16">
        <f t="shared" si="25"/>
        <v>-2.967359050445104E-3</v>
      </c>
    </row>
    <row r="201" spans="1:8" x14ac:dyDescent="0.2">
      <c r="A201" s="13"/>
      <c r="B201" s="14" t="s">
        <v>184</v>
      </c>
      <c r="C201" s="15">
        <v>9</v>
      </c>
      <c r="D201" s="15">
        <v>3</v>
      </c>
      <c r="E201" s="16">
        <f t="shared" si="23"/>
        <v>1.3353115727002967E-2</v>
      </c>
      <c r="F201" s="16">
        <f t="shared" si="24"/>
        <v>2.9469548133595285E-3</v>
      </c>
      <c r="G201" s="16">
        <f t="shared" si="26"/>
        <v>-0.66666666666666663</v>
      </c>
      <c r="H201" s="16">
        <f t="shared" si="25"/>
        <v>-8.9020771513353102E-3</v>
      </c>
    </row>
    <row r="202" spans="1:8" x14ac:dyDescent="0.2">
      <c r="A202" s="13"/>
      <c r="B202" s="14" t="s">
        <v>185</v>
      </c>
      <c r="C202" s="15">
        <v>2</v>
      </c>
      <c r="D202" s="15">
        <v>1</v>
      </c>
      <c r="E202" s="16">
        <f t="shared" si="23"/>
        <v>2.967359050445104E-3</v>
      </c>
      <c r="F202" s="16">
        <f t="shared" si="24"/>
        <v>9.8231827111984276E-4</v>
      </c>
      <c r="G202" s="16">
        <f t="shared" si="26"/>
        <v>-0.5</v>
      </c>
      <c r="H202" s="16">
        <f t="shared" si="25"/>
        <v>-1.483679525222552E-3</v>
      </c>
    </row>
    <row r="203" spans="1:8" x14ac:dyDescent="0.2">
      <c r="A203" s="13"/>
      <c r="B203" s="14" t="s">
        <v>186</v>
      </c>
      <c r="C203" s="15">
        <v>3</v>
      </c>
      <c r="D203" s="15">
        <v>1</v>
      </c>
      <c r="E203" s="16">
        <f t="shared" si="23"/>
        <v>4.4510385756676559E-3</v>
      </c>
      <c r="F203" s="16">
        <f t="shared" si="24"/>
        <v>9.8231827111984276E-4</v>
      </c>
      <c r="G203" s="16">
        <f t="shared" si="26"/>
        <v>-0.66666666666666663</v>
      </c>
      <c r="H203" s="16">
        <f t="shared" si="25"/>
        <v>-2.967359050445104E-3</v>
      </c>
    </row>
    <row r="204" spans="1:8" x14ac:dyDescent="0.2">
      <c r="A204" s="13"/>
      <c r="B204" s="14" t="s">
        <v>187</v>
      </c>
      <c r="C204" s="15">
        <v>1</v>
      </c>
      <c r="D204" s="15">
        <v>1</v>
      </c>
      <c r="E204" s="16">
        <f t="shared" si="23"/>
        <v>1.483679525222552E-3</v>
      </c>
      <c r="F204" s="16">
        <f t="shared" si="24"/>
        <v>9.8231827111984276E-4</v>
      </c>
      <c r="G204" s="16">
        <f t="shared" si="26"/>
        <v>0</v>
      </c>
      <c r="H204" s="16">
        <f t="shared" si="25"/>
        <v>0</v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1</v>
      </c>
      <c r="D210" s="15">
        <v>1</v>
      </c>
      <c r="E210" s="16">
        <f t="shared" si="27"/>
        <v>1.483679525222552E-3</v>
      </c>
      <c r="F210" s="16">
        <f t="shared" si="28"/>
        <v>9.8231827111984276E-4</v>
      </c>
      <c r="G210" s="16">
        <f t="shared" si="30"/>
        <v>0</v>
      </c>
      <c r="H210" s="16">
        <f t="shared" si="29"/>
        <v>0</v>
      </c>
    </row>
    <row r="211" spans="1:8" x14ac:dyDescent="0.2">
      <c r="A211" s="13"/>
      <c r="B211" s="14" t="s">
        <v>194</v>
      </c>
      <c r="C211" s="15">
        <v>0</v>
      </c>
      <c r="D211" s="15">
        <v>1</v>
      </c>
      <c r="E211" s="16" t="str">
        <f t="shared" si="27"/>
        <v/>
      </c>
      <c r="F211" s="16">
        <f t="shared" si="28"/>
        <v>9.8231827111984276E-4</v>
      </c>
      <c r="G211" s="16">
        <f t="shared" si="30"/>
        <v>1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4</v>
      </c>
      <c r="D213" s="15">
        <v>3</v>
      </c>
      <c r="E213" s="16">
        <f t="shared" si="27"/>
        <v>5.9347181008902079E-3</v>
      </c>
      <c r="F213" s="16">
        <f t="shared" si="28"/>
        <v>2.9469548133595285E-3</v>
      </c>
      <c r="G213" s="16">
        <f t="shared" si="30"/>
        <v>-0.25</v>
      </c>
      <c r="H213" s="16">
        <f t="shared" si="29"/>
        <v>-1.483679525222552E-3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24</v>
      </c>
      <c r="D216" s="15">
        <v>1</v>
      </c>
      <c r="E216" s="16">
        <f t="shared" si="27"/>
        <v>3.5608308605341248E-2</v>
      </c>
      <c r="F216" s="16">
        <f t="shared" si="28"/>
        <v>9.8231827111984276E-4</v>
      </c>
      <c r="G216" s="16">
        <f t="shared" si="30"/>
        <v>-0.95833333333333337</v>
      </c>
      <c r="H216" s="16">
        <f t="shared" si="29"/>
        <v>-3.41246290801187E-2</v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2</v>
      </c>
      <c r="E218" s="16" t="str">
        <f t="shared" si="27"/>
        <v/>
      </c>
      <c r="F218" s="16">
        <f t="shared" si="28"/>
        <v>1.9646365422396855E-3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9</v>
      </c>
      <c r="D225" s="15">
        <v>3</v>
      </c>
      <c r="E225" s="16">
        <f t="shared" si="27"/>
        <v>1.3353115727002967E-2</v>
      </c>
      <c r="F225" s="16">
        <f t="shared" si="28"/>
        <v>2.9469548133595285E-3</v>
      </c>
      <c r="G225" s="16">
        <f t="shared" si="30"/>
        <v>-0.66666666666666663</v>
      </c>
      <c r="H225" s="16">
        <f t="shared" si="29"/>
        <v>-8.9020771513353102E-3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1</v>
      </c>
      <c r="D228" s="15">
        <v>0</v>
      </c>
      <c r="E228" s="16">
        <f t="shared" si="27"/>
        <v>1.483679525222552E-3</v>
      </c>
      <c r="F228" s="16" t="str">
        <f t="shared" si="28"/>
        <v/>
      </c>
      <c r="G228" s="16">
        <f t="shared" si="30"/>
        <v>-1</v>
      </c>
      <c r="H228" s="16">
        <f t="shared" si="29"/>
        <v>-1.483679525222552E-3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1</v>
      </c>
      <c r="D230" s="15">
        <v>0</v>
      </c>
      <c r="E230" s="16">
        <f t="shared" si="27"/>
        <v>1.483679525222552E-3</v>
      </c>
      <c r="F230" s="16" t="str">
        <f t="shared" si="28"/>
        <v/>
      </c>
      <c r="G230" s="16">
        <f t="shared" si="30"/>
        <v>-1</v>
      </c>
      <c r="H230" s="16">
        <f t="shared" si="29"/>
        <v>-1.483679525222552E-3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1</v>
      </c>
      <c r="D236" s="15">
        <v>0</v>
      </c>
      <c r="E236" s="16">
        <f t="shared" si="27"/>
        <v>1.483679525222552E-3</v>
      </c>
      <c r="F236" s="16" t="str">
        <f t="shared" si="28"/>
        <v/>
      </c>
      <c r="G236" s="16">
        <f t="shared" si="30"/>
        <v>-1</v>
      </c>
      <c r="H236" s="16">
        <f t="shared" si="29"/>
        <v>-1.483679525222552E-3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</v>
      </c>
      <c r="D238" s="15">
        <v>20</v>
      </c>
      <c r="E238" s="16">
        <f t="shared" si="31"/>
        <v>1.483679525222552E-3</v>
      </c>
      <c r="F238" s="16">
        <f t="shared" si="32"/>
        <v>1.9646365422396856E-2</v>
      </c>
      <c r="G238" s="16">
        <f t="shared" ref="G238:G269" si="34">+IF(AND(C238=0,D238=0)," ",IF(C238=0,1,IF(D238=0,-1,(D238-C238)/C238)))</f>
        <v>19</v>
      </c>
      <c r="H238" s="16">
        <f t="shared" si="33"/>
        <v>2.8189910979228489E-2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1</v>
      </c>
      <c r="D241" s="15">
        <v>2</v>
      </c>
      <c r="E241" s="16">
        <f t="shared" si="31"/>
        <v>1.483679525222552E-3</v>
      </c>
      <c r="F241" s="16">
        <f t="shared" si="32"/>
        <v>1.9646365422396855E-3</v>
      </c>
      <c r="G241" s="16">
        <f t="shared" si="34"/>
        <v>1</v>
      </c>
      <c r="H241" s="16">
        <f t="shared" si="33"/>
        <v>1.483679525222552E-3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2</v>
      </c>
      <c r="E243" s="16" t="str">
        <f t="shared" si="31"/>
        <v/>
      </c>
      <c r="F243" s="16">
        <f t="shared" si="32"/>
        <v>1.9646365422396855E-3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11</v>
      </c>
      <c r="D244" s="15">
        <v>17</v>
      </c>
      <c r="E244" s="16">
        <f t="shared" si="31"/>
        <v>1.6320474777448073E-2</v>
      </c>
      <c r="F244" s="16">
        <f t="shared" si="32"/>
        <v>1.6699410609037329E-2</v>
      </c>
      <c r="G244" s="16">
        <f t="shared" si="34"/>
        <v>0.54545454545454541</v>
      </c>
      <c r="H244" s="16">
        <f t="shared" si="33"/>
        <v>8.9020771513353119E-3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1</v>
      </c>
      <c r="D259" s="15">
        <v>1</v>
      </c>
      <c r="E259" s="16">
        <f t="shared" si="31"/>
        <v>1.483679525222552E-3</v>
      </c>
      <c r="F259" s="16">
        <f t="shared" si="32"/>
        <v>9.8231827111984276E-4</v>
      </c>
      <c r="G259" s="16">
        <f t="shared" si="34"/>
        <v>0</v>
      </c>
      <c r="H259" s="16">
        <f t="shared" si="33"/>
        <v>0</v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1</v>
      </c>
      <c r="D263" s="15">
        <v>1</v>
      </c>
      <c r="E263" s="16">
        <f t="shared" si="31"/>
        <v>1.483679525222552E-3</v>
      </c>
      <c r="F263" s="16">
        <f t="shared" si="32"/>
        <v>9.8231827111984276E-4</v>
      </c>
      <c r="G263" s="16">
        <f t="shared" si="34"/>
        <v>0</v>
      </c>
      <c r="H263" s="16">
        <f t="shared" si="33"/>
        <v>0</v>
      </c>
    </row>
    <row r="264" spans="1:8" x14ac:dyDescent="0.2">
      <c r="A264" s="13"/>
      <c r="B264" s="14" t="s">
        <v>246</v>
      </c>
      <c r="C264" s="15">
        <v>2</v>
      </c>
      <c r="D264" s="15">
        <v>6</v>
      </c>
      <c r="E264" s="16">
        <f t="shared" si="31"/>
        <v>2.967359050445104E-3</v>
      </c>
      <c r="F264" s="16">
        <f t="shared" si="32"/>
        <v>5.893909626719057E-3</v>
      </c>
      <c r="G264" s="16">
        <f t="shared" si="34"/>
        <v>2</v>
      </c>
      <c r="H264" s="16">
        <f t="shared" si="33"/>
        <v>5.9347181008902079E-3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48</v>
      </c>
      <c r="D267" s="15">
        <v>1</v>
      </c>
      <c r="E267" s="16">
        <f t="shared" si="31"/>
        <v>7.1216617210682495E-2</v>
      </c>
      <c r="F267" s="16">
        <f t="shared" si="32"/>
        <v>9.8231827111984276E-4</v>
      </c>
      <c r="G267" s="16">
        <f t="shared" si="34"/>
        <v>-0.97916666666666663</v>
      </c>
      <c r="H267" s="16">
        <f t="shared" si="33"/>
        <v>-6.9732937685459934E-2</v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13</v>
      </c>
      <c r="D269" s="15">
        <v>2</v>
      </c>
      <c r="E269" s="16">
        <f t="shared" ref="E269:E300" si="35">+IF(C269=0,"",C269/C$173)</f>
        <v>1.9287833827893175E-2</v>
      </c>
      <c r="F269" s="16">
        <f t="shared" ref="F269:F300" si="36">+IF(D269=0,"",D269/D$173)</f>
        <v>1.9646365422396855E-3</v>
      </c>
      <c r="G269" s="16">
        <f t="shared" si="34"/>
        <v>-0.84615384615384615</v>
      </c>
      <c r="H269" s="16">
        <f t="shared" ref="H269:H300" si="37">+IF(OR(AND(E269=""),(G269="")),"",E269*G269)</f>
        <v>-1.6320474777448069E-2</v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73</v>
      </c>
      <c r="D271" s="15">
        <v>155</v>
      </c>
      <c r="E271" s="16">
        <f t="shared" si="35"/>
        <v>0.1083086053412463</v>
      </c>
      <c r="F271" s="16">
        <f t="shared" si="36"/>
        <v>0.15225933202357564</v>
      </c>
      <c r="G271" s="16">
        <f t="shared" si="38"/>
        <v>1.1232876712328768</v>
      </c>
      <c r="H271" s="16">
        <f t="shared" si="37"/>
        <v>0.12166172106824927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11</v>
      </c>
      <c r="E274" s="16" t="str">
        <f t="shared" si="35"/>
        <v/>
      </c>
      <c r="F274" s="16">
        <f t="shared" si="36"/>
        <v>1.0805500982318271E-2</v>
      </c>
      <c r="G274" s="16">
        <f t="shared" si="38"/>
        <v>1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1</v>
      </c>
      <c r="E275" s="16" t="str">
        <f t="shared" si="35"/>
        <v/>
      </c>
      <c r="F275" s="16">
        <f t="shared" si="36"/>
        <v>9.8231827111984276E-4</v>
      </c>
      <c r="G275" s="16">
        <f t="shared" si="38"/>
        <v>1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2</v>
      </c>
      <c r="D276" s="15">
        <v>3</v>
      </c>
      <c r="E276" s="16">
        <f t="shared" si="35"/>
        <v>2.967359050445104E-3</v>
      </c>
      <c r="F276" s="16">
        <f t="shared" si="36"/>
        <v>2.9469548133595285E-3</v>
      </c>
      <c r="G276" s="16">
        <f t="shared" si="38"/>
        <v>0.5</v>
      </c>
      <c r="H276" s="16">
        <f t="shared" si="37"/>
        <v>1.483679525222552E-3</v>
      </c>
    </row>
    <row r="277" spans="1:8" x14ac:dyDescent="0.2">
      <c r="A277" s="13"/>
      <c r="B277" s="14" t="s">
        <v>259</v>
      </c>
      <c r="C277" s="15">
        <v>2</v>
      </c>
      <c r="D277" s="15">
        <v>1</v>
      </c>
      <c r="E277" s="16">
        <f t="shared" si="35"/>
        <v>2.967359050445104E-3</v>
      </c>
      <c r="F277" s="16">
        <f t="shared" si="36"/>
        <v>9.8231827111984276E-4</v>
      </c>
      <c r="G277" s="16">
        <f t="shared" si="38"/>
        <v>-0.5</v>
      </c>
      <c r="H277" s="16">
        <f t="shared" si="37"/>
        <v>-1.483679525222552E-3</v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1</v>
      </c>
      <c r="D280" s="15">
        <v>0</v>
      </c>
      <c r="E280" s="16">
        <f t="shared" si="35"/>
        <v>1.483679525222552E-3</v>
      </c>
      <c r="F280" s="16" t="str">
        <f t="shared" si="36"/>
        <v/>
      </c>
      <c r="G280" s="16">
        <f t="shared" si="38"/>
        <v>-1</v>
      </c>
      <c r="H280" s="16">
        <f t="shared" si="37"/>
        <v>-1.483679525222552E-3</v>
      </c>
    </row>
    <row r="281" spans="1:8" x14ac:dyDescent="0.2">
      <c r="A281" s="13"/>
      <c r="B281" s="14" t="s">
        <v>263</v>
      </c>
      <c r="C281" s="15">
        <v>1</v>
      </c>
      <c r="D281" s="15">
        <v>0</v>
      </c>
      <c r="E281" s="16">
        <f t="shared" si="35"/>
        <v>1.483679525222552E-3</v>
      </c>
      <c r="F281" s="16" t="str">
        <f t="shared" si="36"/>
        <v/>
      </c>
      <c r="G281" s="16">
        <f t="shared" si="38"/>
        <v>-1</v>
      </c>
      <c r="H281" s="16">
        <f t="shared" si="37"/>
        <v>-1.483679525222552E-3</v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1</v>
      </c>
      <c r="D288" s="15">
        <v>2</v>
      </c>
      <c r="E288" s="16">
        <f t="shared" si="35"/>
        <v>1.483679525222552E-3</v>
      </c>
      <c r="F288" s="16">
        <f t="shared" si="36"/>
        <v>1.9646365422396855E-3</v>
      </c>
      <c r="G288" s="16">
        <f t="shared" si="38"/>
        <v>1</v>
      </c>
      <c r="H288" s="16">
        <f t="shared" si="37"/>
        <v>1.483679525222552E-3</v>
      </c>
    </row>
    <row r="289" spans="1:8" x14ac:dyDescent="0.2">
      <c r="A289" s="13"/>
      <c r="B289" s="14" t="s">
        <v>271</v>
      </c>
      <c r="C289" s="15">
        <v>1</v>
      </c>
      <c r="D289" s="15">
        <v>0</v>
      </c>
      <c r="E289" s="16">
        <f t="shared" si="35"/>
        <v>1.483679525222552E-3</v>
      </c>
      <c r="F289" s="16" t="str">
        <f t="shared" si="36"/>
        <v/>
      </c>
      <c r="G289" s="16">
        <f t="shared" si="38"/>
        <v>-1</v>
      </c>
      <c r="H289" s="16">
        <f t="shared" si="37"/>
        <v>-1.483679525222552E-3</v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1</v>
      </c>
      <c r="D294" s="15">
        <v>18</v>
      </c>
      <c r="E294" s="16">
        <f t="shared" si="35"/>
        <v>1.483679525222552E-3</v>
      </c>
      <c r="F294" s="16">
        <f t="shared" si="36"/>
        <v>1.768172888015717E-2</v>
      </c>
      <c r="G294" s="16">
        <f t="shared" si="38"/>
        <v>17</v>
      </c>
      <c r="H294" s="16">
        <f t="shared" si="37"/>
        <v>2.5222551928783383E-2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16</v>
      </c>
      <c r="E300" s="16" t="str">
        <f t="shared" si="35"/>
        <v/>
      </c>
      <c r="F300" s="16">
        <f t="shared" si="36"/>
        <v>1.5717092337917484E-2</v>
      </c>
      <c r="G300" s="16">
        <f t="shared" si="38"/>
        <v>1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3</v>
      </c>
      <c r="D302" s="15">
        <v>1</v>
      </c>
      <c r="E302" s="16">
        <f t="shared" si="39"/>
        <v>4.4510385756676559E-3</v>
      </c>
      <c r="F302" s="16">
        <f t="shared" si="40"/>
        <v>9.8231827111984276E-4</v>
      </c>
      <c r="G302" s="16">
        <f t="shared" ref="G302:G333" si="42">+IF(AND(C302=0,D302=0)," ",IF(C302=0,1,IF(D302=0,-1,(D302-C302)/C302)))</f>
        <v>-0.66666666666666663</v>
      </c>
      <c r="H302" s="16">
        <f t="shared" si="41"/>
        <v>-2.967359050445104E-3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2</v>
      </c>
      <c r="D305" s="15">
        <v>0</v>
      </c>
      <c r="E305" s="16">
        <f t="shared" si="39"/>
        <v>2.967359050445104E-3</v>
      </c>
      <c r="F305" s="16" t="str">
        <f t="shared" si="40"/>
        <v/>
      </c>
      <c r="G305" s="16">
        <f t="shared" si="42"/>
        <v>-1</v>
      </c>
      <c r="H305" s="16">
        <f t="shared" si="41"/>
        <v>-2.967359050445104E-3</v>
      </c>
    </row>
    <row r="306" spans="1:8" x14ac:dyDescent="0.2">
      <c r="A306" s="13"/>
      <c r="B306" s="14" t="s">
        <v>288</v>
      </c>
      <c r="C306" s="15">
        <v>27</v>
      </c>
      <c r="D306" s="15">
        <v>46</v>
      </c>
      <c r="E306" s="16">
        <f t="shared" si="39"/>
        <v>4.0059347181008904E-2</v>
      </c>
      <c r="F306" s="16">
        <f t="shared" si="40"/>
        <v>4.5186640471512773E-2</v>
      </c>
      <c r="G306" s="16">
        <f t="shared" si="42"/>
        <v>0.70370370370370372</v>
      </c>
      <c r="H306" s="16">
        <f t="shared" si="41"/>
        <v>2.8189910979228489E-2</v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363</v>
      </c>
      <c r="D308" s="15">
        <v>587</v>
      </c>
      <c r="E308" s="16">
        <f t="shared" si="39"/>
        <v>0.53857566765578635</v>
      </c>
      <c r="F308" s="16">
        <f t="shared" si="40"/>
        <v>0.57662082514734769</v>
      </c>
      <c r="G308" s="16">
        <f t="shared" si="42"/>
        <v>0.61707988980716255</v>
      </c>
      <c r="H308" s="16">
        <f t="shared" si="41"/>
        <v>0.33234421364985162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0</v>
      </c>
      <c r="D319" s="15">
        <v>13</v>
      </c>
      <c r="E319" s="16" t="str">
        <f t="shared" si="39"/>
        <v/>
      </c>
      <c r="F319" s="16">
        <f t="shared" si="40"/>
        <v>1.2770137524557957E-2</v>
      </c>
      <c r="G319" s="16">
        <f t="shared" si="42"/>
        <v>1</v>
      </c>
      <c r="H319" s="16" t="str">
        <f t="shared" si="41"/>
        <v/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4</v>
      </c>
      <c r="E328" s="16" t="str">
        <f t="shared" si="39"/>
        <v/>
      </c>
      <c r="F328" s="16">
        <f t="shared" si="40"/>
        <v>3.929273084479371E-3</v>
      </c>
      <c r="G328" s="16">
        <f t="shared" si="42"/>
        <v>1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1</v>
      </c>
      <c r="E338" s="16" t="str">
        <f t="shared" si="43"/>
        <v/>
      </c>
      <c r="F338" s="16">
        <f t="shared" si="44"/>
        <v>9.8231827111984276E-4</v>
      </c>
      <c r="G338" s="16">
        <f t="shared" si="46"/>
        <v>1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642</v>
      </c>
      <c r="D349" s="18">
        <f>SUM(D350:D576)</f>
        <v>2446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2.809968847352025</v>
      </c>
      <c r="H349" s="19">
        <f t="shared" ref="H349:H412" si="49">+IF(OR(AND(E349=""),(G349="")),"",E349*G349)</f>
        <v>2.809968847352025</v>
      </c>
    </row>
    <row r="350" spans="1:8" x14ac:dyDescent="0.2">
      <c r="A350" s="13"/>
      <c r="B350" s="14" t="s">
        <v>326</v>
      </c>
      <c r="C350" s="15">
        <v>3</v>
      </c>
      <c r="D350" s="15">
        <v>5</v>
      </c>
      <c r="E350" s="16">
        <f t="shared" si="47"/>
        <v>4.6728971962616819E-3</v>
      </c>
      <c r="F350" s="16">
        <f t="shared" si="48"/>
        <v>2.0441537203597709E-3</v>
      </c>
      <c r="G350" s="16">
        <f t="shared" ref="G350:G413" si="50">+IF(AND(C350=0,D350=0)," ",IF(C350=0,1,IF(D350=0,-1,(D350-C350)/C350)))</f>
        <v>0.66666666666666663</v>
      </c>
      <c r="H350" s="16">
        <f t="shared" si="49"/>
        <v>3.1152647975077876E-3</v>
      </c>
    </row>
    <row r="351" spans="1:8" x14ac:dyDescent="0.2">
      <c r="A351" s="13"/>
      <c r="B351" s="14" t="s">
        <v>327</v>
      </c>
      <c r="C351" s="15">
        <v>2</v>
      </c>
      <c r="D351" s="15">
        <v>0</v>
      </c>
      <c r="E351" s="16">
        <f t="shared" si="47"/>
        <v>3.1152647975077881E-3</v>
      </c>
      <c r="F351" s="16" t="str">
        <f t="shared" si="48"/>
        <v/>
      </c>
      <c r="G351" s="16">
        <f t="shared" si="50"/>
        <v>-1</v>
      </c>
      <c r="H351" s="16">
        <f t="shared" si="49"/>
        <v>-3.1152647975077881E-3</v>
      </c>
    </row>
    <row r="352" spans="1:8" x14ac:dyDescent="0.2">
      <c r="A352" s="13"/>
      <c r="B352" s="14" t="s">
        <v>328</v>
      </c>
      <c r="C352" s="15">
        <v>1</v>
      </c>
      <c r="D352" s="15">
        <v>20</v>
      </c>
      <c r="E352" s="16">
        <f t="shared" si="47"/>
        <v>1.557632398753894E-3</v>
      </c>
      <c r="F352" s="16">
        <f t="shared" si="48"/>
        <v>8.1766148814390836E-3</v>
      </c>
      <c r="G352" s="16">
        <f t="shared" si="50"/>
        <v>19</v>
      </c>
      <c r="H352" s="16">
        <f t="shared" si="49"/>
        <v>2.9595015576323987E-2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12</v>
      </c>
      <c r="D355" s="15">
        <v>31</v>
      </c>
      <c r="E355" s="16">
        <f t="shared" si="47"/>
        <v>1.8691588785046728E-2</v>
      </c>
      <c r="F355" s="16">
        <f t="shared" si="48"/>
        <v>1.2673753066230581E-2</v>
      </c>
      <c r="G355" s="16">
        <f t="shared" si="50"/>
        <v>1.5833333333333333</v>
      </c>
      <c r="H355" s="16">
        <f t="shared" si="49"/>
        <v>2.9595015576323984E-2</v>
      </c>
    </row>
    <row r="356" spans="1:8" x14ac:dyDescent="0.2">
      <c r="A356" s="13"/>
      <c r="B356" s="14" t="s">
        <v>332</v>
      </c>
      <c r="C356" s="15">
        <v>1</v>
      </c>
      <c r="D356" s="15">
        <v>0</v>
      </c>
      <c r="E356" s="16">
        <f t="shared" si="47"/>
        <v>1.557632398753894E-3</v>
      </c>
      <c r="F356" s="16" t="str">
        <f t="shared" si="48"/>
        <v/>
      </c>
      <c r="G356" s="16">
        <f t="shared" si="50"/>
        <v>-1</v>
      </c>
      <c r="H356" s="16">
        <f t="shared" si="49"/>
        <v>-1.557632398753894E-3</v>
      </c>
    </row>
    <row r="357" spans="1:8" x14ac:dyDescent="0.2">
      <c r="A357" s="13"/>
      <c r="B357" s="14" t="s">
        <v>333</v>
      </c>
      <c r="C357" s="15">
        <v>2</v>
      </c>
      <c r="D357" s="15">
        <v>0</v>
      </c>
      <c r="E357" s="16">
        <f t="shared" si="47"/>
        <v>3.1152647975077881E-3</v>
      </c>
      <c r="F357" s="16" t="str">
        <f t="shared" si="48"/>
        <v/>
      </c>
      <c r="G357" s="16">
        <f t="shared" si="50"/>
        <v>-1</v>
      </c>
      <c r="H357" s="16">
        <f t="shared" si="49"/>
        <v>-3.1152647975077881E-3</v>
      </c>
    </row>
    <row r="358" spans="1:8" x14ac:dyDescent="0.2">
      <c r="A358" s="13"/>
      <c r="B358" s="14" t="s">
        <v>334</v>
      </c>
      <c r="C358" s="15">
        <v>1</v>
      </c>
      <c r="D358" s="15">
        <v>0</v>
      </c>
      <c r="E358" s="16">
        <f t="shared" si="47"/>
        <v>1.557632398753894E-3</v>
      </c>
      <c r="F358" s="16" t="str">
        <f t="shared" si="48"/>
        <v/>
      </c>
      <c r="G358" s="16">
        <f t="shared" si="50"/>
        <v>-1</v>
      </c>
      <c r="H358" s="16">
        <f t="shared" si="49"/>
        <v>-1.557632398753894E-3</v>
      </c>
    </row>
    <row r="359" spans="1:8" x14ac:dyDescent="0.2">
      <c r="A359" s="13"/>
      <c r="B359" s="14" t="s">
        <v>335</v>
      </c>
      <c r="C359" s="15">
        <v>0</v>
      </c>
      <c r="D359" s="15">
        <v>1</v>
      </c>
      <c r="E359" s="16" t="str">
        <f t="shared" si="47"/>
        <v/>
      </c>
      <c r="F359" s="16">
        <f t="shared" si="48"/>
        <v>4.0883074407195422E-4</v>
      </c>
      <c r="G359" s="16">
        <f t="shared" si="50"/>
        <v>1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7</v>
      </c>
      <c r="D361" s="15">
        <v>17</v>
      </c>
      <c r="E361" s="16">
        <f t="shared" si="47"/>
        <v>1.0903426791277258E-2</v>
      </c>
      <c r="F361" s="16">
        <f t="shared" si="48"/>
        <v>6.9501226492232216E-3</v>
      </c>
      <c r="G361" s="16">
        <f t="shared" si="50"/>
        <v>1.4285714285714286</v>
      </c>
      <c r="H361" s="16">
        <f t="shared" si="49"/>
        <v>1.5576323987538941E-2</v>
      </c>
    </row>
    <row r="362" spans="1:8" x14ac:dyDescent="0.2">
      <c r="A362" s="13"/>
      <c r="B362" s="14" t="s">
        <v>338</v>
      </c>
      <c r="C362" s="15">
        <v>0</v>
      </c>
      <c r="D362" s="15">
        <v>6</v>
      </c>
      <c r="E362" s="16" t="str">
        <f t="shared" si="47"/>
        <v/>
      </c>
      <c r="F362" s="16">
        <f t="shared" si="48"/>
        <v>2.4529844644317253E-3</v>
      </c>
      <c r="G362" s="16">
        <f t="shared" si="50"/>
        <v>1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4</v>
      </c>
      <c r="E363" s="16" t="str">
        <f t="shared" si="47"/>
        <v/>
      </c>
      <c r="F363" s="16">
        <f t="shared" si="48"/>
        <v>1.6353229762878169E-3</v>
      </c>
      <c r="G363" s="16">
        <f t="shared" si="50"/>
        <v>1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5</v>
      </c>
      <c r="D364" s="15">
        <v>8</v>
      </c>
      <c r="E364" s="16">
        <f t="shared" si="47"/>
        <v>7.7881619937694704E-3</v>
      </c>
      <c r="F364" s="16">
        <f t="shared" si="48"/>
        <v>3.2706459525756338E-3</v>
      </c>
      <c r="G364" s="16">
        <f t="shared" si="50"/>
        <v>0.6</v>
      </c>
      <c r="H364" s="16">
        <f t="shared" si="49"/>
        <v>4.6728971962616819E-3</v>
      </c>
    </row>
    <row r="365" spans="1:8" x14ac:dyDescent="0.2">
      <c r="A365" s="13"/>
      <c r="B365" s="14" t="s">
        <v>341</v>
      </c>
      <c r="C365" s="15">
        <v>0</v>
      </c>
      <c r="D365" s="15">
        <v>2</v>
      </c>
      <c r="E365" s="16" t="str">
        <f t="shared" si="47"/>
        <v/>
      </c>
      <c r="F365" s="16">
        <f t="shared" si="48"/>
        <v>8.1766148814390845E-4</v>
      </c>
      <c r="G365" s="16">
        <f t="shared" si="50"/>
        <v>1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86</v>
      </c>
      <c r="D369" s="15">
        <v>1201</v>
      </c>
      <c r="E369" s="16">
        <f t="shared" si="47"/>
        <v>0.13395638629283488</v>
      </c>
      <c r="F369" s="16">
        <f t="shared" si="48"/>
        <v>0.491005723630417</v>
      </c>
      <c r="G369" s="16">
        <f t="shared" si="50"/>
        <v>12.965116279069768</v>
      </c>
      <c r="H369" s="16">
        <f t="shared" si="49"/>
        <v>1.7367601246105919</v>
      </c>
    </row>
    <row r="370" spans="1:8" x14ac:dyDescent="0.2">
      <c r="A370" s="13"/>
      <c r="B370" s="14" t="s">
        <v>346</v>
      </c>
      <c r="C370" s="15">
        <v>6</v>
      </c>
      <c r="D370" s="15">
        <v>0</v>
      </c>
      <c r="E370" s="16">
        <f t="shared" si="47"/>
        <v>9.3457943925233638E-3</v>
      </c>
      <c r="F370" s="16" t="str">
        <f t="shared" si="48"/>
        <v/>
      </c>
      <c r="G370" s="16">
        <f t="shared" si="50"/>
        <v>-1</v>
      </c>
      <c r="H370" s="16">
        <f t="shared" si="49"/>
        <v>-9.3457943925233638E-3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1</v>
      </c>
      <c r="E372" s="16" t="str">
        <f t="shared" si="47"/>
        <v/>
      </c>
      <c r="F372" s="16">
        <f t="shared" si="48"/>
        <v>4.0883074407195422E-4</v>
      </c>
      <c r="G372" s="16">
        <f t="shared" si="50"/>
        <v>1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7</v>
      </c>
      <c r="D373" s="15">
        <v>7</v>
      </c>
      <c r="E373" s="16">
        <f t="shared" si="47"/>
        <v>1.0903426791277258E-2</v>
      </c>
      <c r="F373" s="16">
        <f t="shared" si="48"/>
        <v>2.8618152085036794E-3</v>
      </c>
      <c r="G373" s="16">
        <f t="shared" si="50"/>
        <v>0</v>
      </c>
      <c r="H373" s="16">
        <f t="shared" si="49"/>
        <v>0</v>
      </c>
    </row>
    <row r="374" spans="1:8" x14ac:dyDescent="0.2">
      <c r="A374" s="13"/>
      <c r="B374" s="14" t="s">
        <v>350</v>
      </c>
      <c r="C374" s="15">
        <v>1</v>
      </c>
      <c r="D374" s="15">
        <v>0</v>
      </c>
      <c r="E374" s="16">
        <f t="shared" si="47"/>
        <v>1.557632398753894E-3</v>
      </c>
      <c r="F374" s="16" t="str">
        <f t="shared" si="48"/>
        <v/>
      </c>
      <c r="G374" s="16">
        <f t="shared" si="50"/>
        <v>-1</v>
      </c>
      <c r="H374" s="16">
        <f t="shared" si="49"/>
        <v>-1.557632398753894E-3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12</v>
      </c>
      <c r="E379" s="16" t="str">
        <f t="shared" si="47"/>
        <v/>
      </c>
      <c r="F379" s="16">
        <f t="shared" si="48"/>
        <v>4.9059689288634507E-3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1</v>
      </c>
      <c r="E380" s="16" t="str">
        <f t="shared" si="47"/>
        <v/>
      </c>
      <c r="F380" s="16">
        <f t="shared" si="48"/>
        <v>4.0883074407195422E-4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1</v>
      </c>
      <c r="E381" s="16" t="str">
        <f t="shared" si="47"/>
        <v/>
      </c>
      <c r="F381" s="16">
        <f t="shared" si="48"/>
        <v>4.0883074407195422E-4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53</v>
      </c>
      <c r="D383" s="15">
        <v>39</v>
      </c>
      <c r="E383" s="16">
        <f t="shared" si="47"/>
        <v>8.2554517133956382E-2</v>
      </c>
      <c r="F383" s="16">
        <f t="shared" si="48"/>
        <v>1.5944399018806215E-2</v>
      </c>
      <c r="G383" s="16">
        <f t="shared" si="50"/>
        <v>-0.26415094339622641</v>
      </c>
      <c r="H383" s="16">
        <f t="shared" si="49"/>
        <v>-2.1806853582554516E-2</v>
      </c>
    </row>
    <row r="384" spans="1:8" x14ac:dyDescent="0.2">
      <c r="A384" s="13"/>
      <c r="B384" s="14" t="s">
        <v>360</v>
      </c>
      <c r="C384" s="15">
        <v>6</v>
      </c>
      <c r="D384" s="15">
        <v>17</v>
      </c>
      <c r="E384" s="16">
        <f t="shared" si="47"/>
        <v>9.3457943925233638E-3</v>
      </c>
      <c r="F384" s="16">
        <f t="shared" si="48"/>
        <v>6.9501226492232216E-3</v>
      </c>
      <c r="G384" s="16">
        <f t="shared" si="50"/>
        <v>1.8333333333333333</v>
      </c>
      <c r="H384" s="16">
        <f t="shared" si="49"/>
        <v>1.7133956386292833E-2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4.0883074407195422E-4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3</v>
      </c>
      <c r="D388" s="15">
        <v>2</v>
      </c>
      <c r="E388" s="16">
        <f t="shared" si="47"/>
        <v>4.6728971962616819E-3</v>
      </c>
      <c r="F388" s="16">
        <f t="shared" si="48"/>
        <v>8.1766148814390845E-4</v>
      </c>
      <c r="G388" s="16">
        <f t="shared" si="50"/>
        <v>-0.33333333333333331</v>
      </c>
      <c r="H388" s="16">
        <f t="shared" si="49"/>
        <v>-1.5576323987538938E-3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1</v>
      </c>
      <c r="D391" s="15">
        <v>14</v>
      </c>
      <c r="E391" s="16">
        <f t="shared" si="47"/>
        <v>1.557632398753894E-3</v>
      </c>
      <c r="F391" s="16">
        <f t="shared" si="48"/>
        <v>5.7236304170073587E-3</v>
      </c>
      <c r="G391" s="16">
        <f t="shared" si="50"/>
        <v>13</v>
      </c>
      <c r="H391" s="16">
        <f t="shared" si="49"/>
        <v>2.0249221183800622E-2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2</v>
      </c>
      <c r="E394" s="16" t="str">
        <f t="shared" si="47"/>
        <v/>
      </c>
      <c r="F394" s="16">
        <f t="shared" si="48"/>
        <v>8.1766148814390845E-4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8</v>
      </c>
      <c r="D395" s="15">
        <v>100</v>
      </c>
      <c r="E395" s="16">
        <f t="shared" si="47"/>
        <v>1.2461059190031152E-2</v>
      </c>
      <c r="F395" s="16">
        <f t="shared" si="48"/>
        <v>4.0883074407195422E-2</v>
      </c>
      <c r="G395" s="16">
        <f t="shared" si="50"/>
        <v>11.5</v>
      </c>
      <c r="H395" s="16">
        <f t="shared" si="49"/>
        <v>0.14330218068535824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20</v>
      </c>
      <c r="E397" s="16" t="str">
        <f t="shared" si="47"/>
        <v/>
      </c>
      <c r="F397" s="16">
        <f t="shared" si="48"/>
        <v>8.1766148814390836E-3</v>
      </c>
      <c r="G397" s="16">
        <f t="shared" si="50"/>
        <v>1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52</v>
      </c>
      <c r="D398" s="15">
        <v>352</v>
      </c>
      <c r="E398" s="16">
        <f t="shared" si="47"/>
        <v>8.0996884735202487E-2</v>
      </c>
      <c r="F398" s="16">
        <f t="shared" si="48"/>
        <v>0.14390842191332789</v>
      </c>
      <c r="G398" s="16">
        <f t="shared" si="50"/>
        <v>5.7692307692307692</v>
      </c>
      <c r="H398" s="16">
        <f t="shared" si="49"/>
        <v>0.46728971962616817</v>
      </c>
    </row>
    <row r="399" spans="1:8" x14ac:dyDescent="0.2">
      <c r="A399" s="13"/>
      <c r="B399" s="14" t="s">
        <v>375</v>
      </c>
      <c r="C399" s="15">
        <v>5</v>
      </c>
      <c r="D399" s="15">
        <v>0</v>
      </c>
      <c r="E399" s="16">
        <f t="shared" si="47"/>
        <v>7.7881619937694704E-3</v>
      </c>
      <c r="F399" s="16" t="str">
        <f t="shared" si="48"/>
        <v/>
      </c>
      <c r="G399" s="16">
        <f t="shared" si="50"/>
        <v>-1</v>
      </c>
      <c r="H399" s="16">
        <f t="shared" si="49"/>
        <v>-7.7881619937694704E-3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2</v>
      </c>
      <c r="E402" s="16" t="str">
        <f t="shared" si="47"/>
        <v/>
      </c>
      <c r="F402" s="16">
        <f t="shared" si="48"/>
        <v>8.1766148814390845E-4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25</v>
      </c>
      <c r="D404" s="15">
        <v>0</v>
      </c>
      <c r="E404" s="16">
        <f t="shared" si="47"/>
        <v>3.8940809968847349E-2</v>
      </c>
      <c r="F404" s="16" t="str">
        <f t="shared" si="48"/>
        <v/>
      </c>
      <c r="G404" s="16">
        <f t="shared" si="50"/>
        <v>-1</v>
      </c>
      <c r="H404" s="16">
        <f t="shared" si="49"/>
        <v>-3.8940809968847349E-2</v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1</v>
      </c>
      <c r="D408" s="15">
        <v>0</v>
      </c>
      <c r="E408" s="16">
        <f t="shared" si="47"/>
        <v>1.557632398753894E-3</v>
      </c>
      <c r="F408" s="16" t="str">
        <f t="shared" si="48"/>
        <v/>
      </c>
      <c r="G408" s="16">
        <f t="shared" si="50"/>
        <v>-1</v>
      </c>
      <c r="H408" s="16">
        <f t="shared" si="49"/>
        <v>-1.557632398753894E-3</v>
      </c>
    </row>
    <row r="409" spans="1:8" x14ac:dyDescent="0.2">
      <c r="A409" s="13"/>
      <c r="B409" s="14" t="s">
        <v>385</v>
      </c>
      <c r="C409" s="15">
        <v>0</v>
      </c>
      <c r="D409" s="15">
        <v>2</v>
      </c>
      <c r="E409" s="16" t="str">
        <f t="shared" si="47"/>
        <v/>
      </c>
      <c r="F409" s="16">
        <f t="shared" si="48"/>
        <v>8.1766148814390845E-4</v>
      </c>
      <c r="G409" s="16">
        <f t="shared" si="50"/>
        <v>1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21</v>
      </c>
      <c r="D410" s="15">
        <v>5</v>
      </c>
      <c r="E410" s="16">
        <f t="shared" si="47"/>
        <v>3.2710280373831772E-2</v>
      </c>
      <c r="F410" s="16">
        <f t="shared" si="48"/>
        <v>2.0441537203597709E-3</v>
      </c>
      <c r="G410" s="16">
        <f t="shared" si="50"/>
        <v>-0.76190476190476186</v>
      </c>
      <c r="H410" s="16">
        <f t="shared" si="49"/>
        <v>-2.4922118380062301E-2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5</v>
      </c>
      <c r="D412" s="15">
        <v>3</v>
      </c>
      <c r="E412" s="16">
        <f t="shared" si="47"/>
        <v>7.7881619937694704E-3</v>
      </c>
      <c r="F412" s="16">
        <f t="shared" si="48"/>
        <v>1.2264922322158627E-3</v>
      </c>
      <c r="G412" s="16">
        <f t="shared" si="50"/>
        <v>-0.4</v>
      </c>
      <c r="H412" s="16">
        <f t="shared" si="49"/>
        <v>-3.1152647975077885E-3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19</v>
      </c>
      <c r="E416" s="16" t="str">
        <f t="shared" si="51"/>
        <v/>
      </c>
      <c r="F416" s="16">
        <f t="shared" si="52"/>
        <v>7.7677841373671296E-3</v>
      </c>
      <c r="G416" s="16">
        <f t="shared" si="54"/>
        <v>1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1</v>
      </c>
      <c r="D419" s="15">
        <v>8</v>
      </c>
      <c r="E419" s="16">
        <f t="shared" si="51"/>
        <v>1.557632398753894E-3</v>
      </c>
      <c r="F419" s="16">
        <f t="shared" si="52"/>
        <v>3.2706459525756338E-3</v>
      </c>
      <c r="G419" s="16">
        <f t="shared" si="54"/>
        <v>7</v>
      </c>
      <c r="H419" s="16">
        <f t="shared" si="53"/>
        <v>1.0903426791277258E-2</v>
      </c>
    </row>
    <row r="420" spans="1:8" x14ac:dyDescent="0.2">
      <c r="A420" s="13"/>
      <c r="B420" s="14" t="s">
        <v>396</v>
      </c>
      <c r="C420" s="15">
        <v>9</v>
      </c>
      <c r="D420" s="15">
        <v>14</v>
      </c>
      <c r="E420" s="16">
        <f t="shared" si="51"/>
        <v>1.4018691588785047E-2</v>
      </c>
      <c r="F420" s="16">
        <f t="shared" si="52"/>
        <v>5.7236304170073587E-3</v>
      </c>
      <c r="G420" s="16">
        <f t="shared" si="54"/>
        <v>0.55555555555555558</v>
      </c>
      <c r="H420" s="16">
        <f t="shared" si="53"/>
        <v>7.7881619937694704E-3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2</v>
      </c>
      <c r="E423" s="16" t="str">
        <f t="shared" si="51"/>
        <v/>
      </c>
      <c r="F423" s="16">
        <f t="shared" si="52"/>
        <v>8.1766148814390845E-4</v>
      </c>
      <c r="G423" s="16">
        <f t="shared" si="54"/>
        <v>1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62</v>
      </c>
      <c r="D424" s="15">
        <v>44</v>
      </c>
      <c r="E424" s="16">
        <f t="shared" si="51"/>
        <v>9.657320872274143E-2</v>
      </c>
      <c r="F424" s="16">
        <f t="shared" si="52"/>
        <v>1.7988552739165987E-2</v>
      </c>
      <c r="G424" s="16">
        <f t="shared" si="54"/>
        <v>-0.29032258064516131</v>
      </c>
      <c r="H424" s="16">
        <f t="shared" si="53"/>
        <v>-2.8037383177570093E-2</v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5</v>
      </c>
      <c r="D430" s="15">
        <v>0</v>
      </c>
      <c r="E430" s="16">
        <f t="shared" si="51"/>
        <v>7.7881619937694704E-3</v>
      </c>
      <c r="F430" s="16" t="str">
        <f t="shared" si="52"/>
        <v/>
      </c>
      <c r="G430" s="16">
        <f t="shared" si="54"/>
        <v>-1</v>
      </c>
      <c r="H430" s="16">
        <f t="shared" si="53"/>
        <v>-7.7881619937694704E-3</v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11</v>
      </c>
      <c r="D432" s="15">
        <v>27</v>
      </c>
      <c r="E432" s="16">
        <f t="shared" si="51"/>
        <v>1.7133956386292833E-2</v>
      </c>
      <c r="F432" s="16">
        <f t="shared" si="52"/>
        <v>1.1038430089942763E-2</v>
      </c>
      <c r="G432" s="16">
        <f t="shared" si="54"/>
        <v>1.4545454545454546</v>
      </c>
      <c r="H432" s="16">
        <f t="shared" si="53"/>
        <v>2.4922118380062305E-2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1</v>
      </c>
      <c r="D434" s="15">
        <v>0</v>
      </c>
      <c r="E434" s="16">
        <f t="shared" si="51"/>
        <v>1.557632398753894E-3</v>
      </c>
      <c r="F434" s="16" t="str">
        <f t="shared" si="52"/>
        <v/>
      </c>
      <c r="G434" s="16">
        <f t="shared" si="54"/>
        <v>-1</v>
      </c>
      <c r="H434" s="16">
        <f t="shared" si="53"/>
        <v>-1.557632398753894E-3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1</v>
      </c>
      <c r="E439" s="16" t="str">
        <f t="shared" si="51"/>
        <v/>
      </c>
      <c r="F439" s="16">
        <f t="shared" si="52"/>
        <v>4.0883074407195422E-4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1</v>
      </c>
      <c r="D441" s="15">
        <v>4</v>
      </c>
      <c r="E441" s="16">
        <f t="shared" si="51"/>
        <v>1.557632398753894E-3</v>
      </c>
      <c r="F441" s="16">
        <f t="shared" si="52"/>
        <v>1.6353229762878169E-3</v>
      </c>
      <c r="G441" s="16">
        <f t="shared" si="54"/>
        <v>3</v>
      </c>
      <c r="H441" s="16">
        <f t="shared" si="53"/>
        <v>4.6728971962616819E-3</v>
      </c>
    </row>
    <row r="442" spans="1:8" x14ac:dyDescent="0.2">
      <c r="A442" s="13"/>
      <c r="B442" s="14" t="s">
        <v>418</v>
      </c>
      <c r="C442" s="15">
        <v>31</v>
      </c>
      <c r="D442" s="15">
        <v>2</v>
      </c>
      <c r="E442" s="16">
        <f t="shared" si="51"/>
        <v>4.8286604361370715E-2</v>
      </c>
      <c r="F442" s="16">
        <f t="shared" si="52"/>
        <v>8.1766148814390845E-4</v>
      </c>
      <c r="G442" s="16">
        <f t="shared" si="54"/>
        <v>-0.93548387096774188</v>
      </c>
      <c r="H442" s="16">
        <f t="shared" si="53"/>
        <v>-4.5171339563862926E-2</v>
      </c>
    </row>
    <row r="443" spans="1:8" x14ac:dyDescent="0.2">
      <c r="A443" s="13"/>
      <c r="B443" s="14" t="s">
        <v>419</v>
      </c>
      <c r="C443" s="15">
        <v>39</v>
      </c>
      <c r="D443" s="15">
        <v>87</v>
      </c>
      <c r="E443" s="16">
        <f t="shared" si="51"/>
        <v>6.0747663551401869E-2</v>
      </c>
      <c r="F443" s="16">
        <f t="shared" si="52"/>
        <v>3.5568274734260018E-2</v>
      </c>
      <c r="G443" s="16">
        <f t="shared" si="54"/>
        <v>1.2307692307692308</v>
      </c>
      <c r="H443" s="16">
        <f t="shared" si="53"/>
        <v>7.4766355140186924E-2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2</v>
      </c>
      <c r="E445" s="16" t="str">
        <f t="shared" si="51"/>
        <v/>
      </c>
      <c r="F445" s="16">
        <f t="shared" si="52"/>
        <v>8.1766148814390845E-4</v>
      </c>
      <c r="G445" s="16">
        <f t="shared" si="54"/>
        <v>1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7</v>
      </c>
      <c r="D448" s="15">
        <v>0</v>
      </c>
      <c r="E448" s="16">
        <f t="shared" si="51"/>
        <v>1.0903426791277258E-2</v>
      </c>
      <c r="F448" s="16" t="str">
        <f t="shared" si="52"/>
        <v/>
      </c>
      <c r="G448" s="16">
        <f t="shared" si="54"/>
        <v>-1</v>
      </c>
      <c r="H448" s="16">
        <f t="shared" si="53"/>
        <v>-1.0903426791277258E-2</v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36</v>
      </c>
      <c r="D450" s="15">
        <v>0</v>
      </c>
      <c r="E450" s="16">
        <f t="shared" si="51"/>
        <v>5.6074766355140186E-2</v>
      </c>
      <c r="F450" s="16" t="str">
        <f t="shared" si="52"/>
        <v/>
      </c>
      <c r="G450" s="16">
        <f t="shared" si="54"/>
        <v>-1</v>
      </c>
      <c r="H450" s="16">
        <f t="shared" si="53"/>
        <v>-5.6074766355140186E-2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0</v>
      </c>
      <c r="D456" s="15">
        <v>1</v>
      </c>
      <c r="E456" s="16" t="str">
        <f t="shared" si="51"/>
        <v/>
      </c>
      <c r="F456" s="16">
        <f t="shared" si="52"/>
        <v>4.0883074407195422E-4</v>
      </c>
      <c r="G456" s="16">
        <f t="shared" si="54"/>
        <v>1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2</v>
      </c>
      <c r="D457" s="15">
        <v>5</v>
      </c>
      <c r="E457" s="16">
        <f t="shared" si="51"/>
        <v>3.1152647975077881E-3</v>
      </c>
      <c r="F457" s="16">
        <f t="shared" si="52"/>
        <v>2.0441537203597709E-3</v>
      </c>
      <c r="G457" s="16">
        <f t="shared" si="54"/>
        <v>1.5</v>
      </c>
      <c r="H457" s="16">
        <f t="shared" si="53"/>
        <v>4.6728971962616819E-3</v>
      </c>
    </row>
    <row r="458" spans="1:8" ht="25.5" x14ac:dyDescent="0.2">
      <c r="A458" s="13"/>
      <c r="B458" s="14" t="s">
        <v>434</v>
      </c>
      <c r="C458" s="15">
        <v>1</v>
      </c>
      <c r="D458" s="15">
        <v>0</v>
      </c>
      <c r="E458" s="16">
        <f t="shared" si="51"/>
        <v>1.557632398753894E-3</v>
      </c>
      <c r="F458" s="16" t="str">
        <f t="shared" si="52"/>
        <v/>
      </c>
      <c r="G458" s="16">
        <f t="shared" si="54"/>
        <v>-1</v>
      </c>
      <c r="H458" s="16">
        <f t="shared" si="53"/>
        <v>-1.557632398753894E-3</v>
      </c>
    </row>
    <row r="459" spans="1:8" ht="25.5" x14ac:dyDescent="0.2">
      <c r="A459" s="13"/>
      <c r="B459" s="14" t="s">
        <v>435</v>
      </c>
      <c r="C459" s="15">
        <v>1</v>
      </c>
      <c r="D459" s="15">
        <v>0</v>
      </c>
      <c r="E459" s="16">
        <f t="shared" si="51"/>
        <v>1.557632398753894E-3</v>
      </c>
      <c r="F459" s="16" t="str">
        <f t="shared" si="52"/>
        <v/>
      </c>
      <c r="G459" s="16">
        <f t="shared" si="54"/>
        <v>-1</v>
      </c>
      <c r="H459" s="16">
        <f t="shared" si="53"/>
        <v>-1.557632398753894E-3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2</v>
      </c>
      <c r="D465" s="15">
        <v>3</v>
      </c>
      <c r="E465" s="16">
        <f t="shared" si="51"/>
        <v>3.1152647975077881E-3</v>
      </c>
      <c r="F465" s="16">
        <f t="shared" si="52"/>
        <v>1.2264922322158627E-3</v>
      </c>
      <c r="G465" s="16">
        <f t="shared" si="54"/>
        <v>0.5</v>
      </c>
      <c r="H465" s="16">
        <f t="shared" si="53"/>
        <v>1.557632398753894E-3</v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62</v>
      </c>
      <c r="E470" s="16" t="str">
        <f t="shared" si="51"/>
        <v/>
      </c>
      <c r="F470" s="16">
        <f t="shared" si="52"/>
        <v>2.5347506132461162E-2</v>
      </c>
      <c r="G470" s="16">
        <f t="shared" si="54"/>
        <v>1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3</v>
      </c>
      <c r="D471" s="15">
        <v>5</v>
      </c>
      <c r="E471" s="16">
        <f t="shared" si="51"/>
        <v>4.6728971962616819E-3</v>
      </c>
      <c r="F471" s="16">
        <f t="shared" si="52"/>
        <v>2.0441537203597709E-3</v>
      </c>
      <c r="G471" s="16">
        <f t="shared" si="54"/>
        <v>0.66666666666666663</v>
      </c>
      <c r="H471" s="16">
        <f t="shared" si="53"/>
        <v>3.1152647975077876E-3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1</v>
      </c>
      <c r="E479" s="16" t="str">
        <f t="shared" si="55"/>
        <v/>
      </c>
      <c r="F479" s="16">
        <f t="shared" si="56"/>
        <v>4.0883074407195422E-4</v>
      </c>
      <c r="G479" s="16">
        <f t="shared" si="58"/>
        <v>1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1</v>
      </c>
      <c r="D484" s="15">
        <v>0</v>
      </c>
      <c r="E484" s="16">
        <f t="shared" si="55"/>
        <v>1.557632398753894E-3</v>
      </c>
      <c r="F484" s="16" t="str">
        <f t="shared" si="56"/>
        <v/>
      </c>
      <c r="G484" s="16">
        <f t="shared" si="58"/>
        <v>-1</v>
      </c>
      <c r="H484" s="16">
        <f t="shared" si="57"/>
        <v>-1.557632398753894E-3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1</v>
      </c>
      <c r="D486" s="15">
        <v>71</v>
      </c>
      <c r="E486" s="16">
        <f t="shared" si="55"/>
        <v>1.557632398753894E-3</v>
      </c>
      <c r="F486" s="16">
        <f t="shared" si="56"/>
        <v>2.902698282910875E-2</v>
      </c>
      <c r="G486" s="16">
        <f t="shared" si="58"/>
        <v>70</v>
      </c>
      <c r="H486" s="16">
        <f t="shared" si="57"/>
        <v>0.10903426791277258</v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1</v>
      </c>
      <c r="E490" s="16" t="str">
        <f t="shared" si="55"/>
        <v/>
      </c>
      <c r="F490" s="16">
        <f t="shared" si="56"/>
        <v>4.0883074407195422E-4</v>
      </c>
      <c r="G490" s="16">
        <f t="shared" si="58"/>
        <v>1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2</v>
      </c>
      <c r="E500" s="16" t="str">
        <f t="shared" si="55"/>
        <v/>
      </c>
      <c r="F500" s="16">
        <f t="shared" si="56"/>
        <v>8.1766148814390845E-4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1</v>
      </c>
      <c r="E507" s="16" t="str">
        <f t="shared" si="55"/>
        <v/>
      </c>
      <c r="F507" s="16">
        <f t="shared" si="56"/>
        <v>4.0883074407195422E-4</v>
      </c>
      <c r="G507" s="16">
        <f t="shared" si="58"/>
        <v>1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2</v>
      </c>
      <c r="E510" s="16" t="str">
        <f t="shared" si="55"/>
        <v/>
      </c>
      <c r="F510" s="16">
        <f t="shared" si="56"/>
        <v>8.1766148814390845E-4</v>
      </c>
      <c r="G510" s="16">
        <f t="shared" si="58"/>
        <v>1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32</v>
      </c>
      <c r="D511" s="15">
        <v>36</v>
      </c>
      <c r="E511" s="16">
        <f t="shared" si="55"/>
        <v>4.9844236760124609E-2</v>
      </c>
      <c r="F511" s="16">
        <f t="shared" si="56"/>
        <v>1.4717906786590351E-2</v>
      </c>
      <c r="G511" s="16">
        <f t="shared" si="58"/>
        <v>0.125</v>
      </c>
      <c r="H511" s="16">
        <f t="shared" si="57"/>
        <v>6.2305295950155761E-3</v>
      </c>
    </row>
    <row r="512" spans="1:8" ht="38.25" x14ac:dyDescent="0.2">
      <c r="A512" s="13"/>
      <c r="B512" s="14" t="s">
        <v>488</v>
      </c>
      <c r="C512" s="15">
        <v>27</v>
      </c>
      <c r="D512" s="15">
        <v>35</v>
      </c>
      <c r="E512" s="16">
        <f t="shared" si="55"/>
        <v>4.2056074766355138E-2</v>
      </c>
      <c r="F512" s="16">
        <f t="shared" si="56"/>
        <v>1.4309076042518397E-2</v>
      </c>
      <c r="G512" s="16">
        <f t="shared" si="58"/>
        <v>0.29629629629629628</v>
      </c>
      <c r="H512" s="16">
        <f t="shared" si="57"/>
        <v>1.2461059190031151E-2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27</v>
      </c>
      <c r="D515" s="15">
        <v>64</v>
      </c>
      <c r="E515" s="16">
        <f t="shared" si="55"/>
        <v>4.2056074766355138E-2</v>
      </c>
      <c r="F515" s="16">
        <f t="shared" si="56"/>
        <v>2.616516762060507E-2</v>
      </c>
      <c r="G515" s="16">
        <f t="shared" si="58"/>
        <v>1.3703703703703705</v>
      </c>
      <c r="H515" s="16">
        <f t="shared" si="57"/>
        <v>5.763239875389408E-2</v>
      </c>
    </row>
    <row r="516" spans="1:8" x14ac:dyDescent="0.2">
      <c r="A516" s="13"/>
      <c r="B516" s="14" t="s">
        <v>492</v>
      </c>
      <c r="C516" s="15">
        <v>0</v>
      </c>
      <c r="D516" s="15">
        <v>34</v>
      </c>
      <c r="E516" s="16" t="str">
        <f t="shared" si="55"/>
        <v/>
      </c>
      <c r="F516" s="16">
        <f t="shared" si="56"/>
        <v>1.3900245298446443E-2</v>
      </c>
      <c r="G516" s="16">
        <f t="shared" si="58"/>
        <v>1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1</v>
      </c>
      <c r="D534" s="15">
        <v>1</v>
      </c>
      <c r="E534" s="16">
        <f t="shared" si="55"/>
        <v>1.557632398753894E-3</v>
      </c>
      <c r="F534" s="16">
        <f t="shared" si="56"/>
        <v>4.0883074407195422E-4</v>
      </c>
      <c r="G534" s="16">
        <f t="shared" si="58"/>
        <v>0</v>
      </c>
      <c r="H534" s="16">
        <f t="shared" si="57"/>
        <v>0</v>
      </c>
    </row>
    <row r="535" spans="1:8" x14ac:dyDescent="0.2">
      <c r="A535" s="13"/>
      <c r="B535" s="14" t="s">
        <v>511</v>
      </c>
      <c r="C535" s="15">
        <v>0</v>
      </c>
      <c r="D535" s="15">
        <v>1</v>
      </c>
      <c r="E535" s="16" t="str">
        <f t="shared" si="55"/>
        <v/>
      </c>
      <c r="F535" s="16">
        <f t="shared" si="56"/>
        <v>4.0883074407195422E-4</v>
      </c>
      <c r="G535" s="16">
        <f t="shared" si="58"/>
        <v>1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1</v>
      </c>
      <c r="D536" s="15">
        <v>0</v>
      </c>
      <c r="E536" s="16">
        <f t="shared" si="55"/>
        <v>1.557632398753894E-3</v>
      </c>
      <c r="F536" s="16" t="str">
        <f t="shared" si="56"/>
        <v/>
      </c>
      <c r="G536" s="16">
        <f t="shared" si="58"/>
        <v>-1</v>
      </c>
      <c r="H536" s="16">
        <f t="shared" si="57"/>
        <v>-1.557632398753894E-3</v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4</v>
      </c>
      <c r="E538" s="16" t="str">
        <f t="shared" si="55"/>
        <v/>
      </c>
      <c r="F538" s="16">
        <f t="shared" si="56"/>
        <v>1.6353229762878169E-3</v>
      </c>
      <c r="G538" s="16">
        <f t="shared" si="58"/>
        <v>1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1</v>
      </c>
      <c r="D539" s="15">
        <v>7</v>
      </c>
      <c r="E539" s="16">
        <f t="shared" si="55"/>
        <v>1.557632398753894E-3</v>
      </c>
      <c r="F539" s="16">
        <f t="shared" si="56"/>
        <v>2.8618152085036794E-3</v>
      </c>
      <c r="G539" s="16">
        <f t="shared" si="58"/>
        <v>6</v>
      </c>
      <c r="H539" s="16">
        <f t="shared" si="57"/>
        <v>9.3457943925233638E-3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1</v>
      </c>
      <c r="D542" s="15">
        <v>1</v>
      </c>
      <c r="E542" s="16">
        <f t="shared" si="59"/>
        <v>1.557632398753894E-3</v>
      </c>
      <c r="F542" s="16">
        <f t="shared" si="60"/>
        <v>4.0883074407195422E-4</v>
      </c>
      <c r="G542" s="16">
        <f t="shared" ref="G542:G576" si="62">+IF(AND(C542=0,D542=0)," ",IF(C542=0,1,IF(D542=0,-1,(D542-C542)/C542)))</f>
        <v>0</v>
      </c>
      <c r="H542" s="16">
        <f t="shared" si="61"/>
        <v>0</v>
      </c>
    </row>
    <row r="543" spans="1:8" x14ac:dyDescent="0.2">
      <c r="A543" s="13"/>
      <c r="B543" s="14" t="s">
        <v>518</v>
      </c>
      <c r="C543" s="15">
        <v>7</v>
      </c>
      <c r="D543" s="15">
        <v>0</v>
      </c>
      <c r="E543" s="16">
        <f t="shared" si="59"/>
        <v>1.0903426791277258E-2</v>
      </c>
      <c r="F543" s="16" t="str">
        <f t="shared" si="60"/>
        <v/>
      </c>
      <c r="G543" s="16">
        <f t="shared" si="62"/>
        <v>-1</v>
      </c>
      <c r="H543" s="16">
        <f t="shared" si="61"/>
        <v>-1.0903426791277258E-2</v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1</v>
      </c>
      <c r="D549" s="15">
        <v>0</v>
      </c>
      <c r="E549" s="16">
        <f t="shared" si="59"/>
        <v>1.557632398753894E-3</v>
      </c>
      <c r="F549" s="16" t="str">
        <f t="shared" si="60"/>
        <v/>
      </c>
      <c r="G549" s="16">
        <f t="shared" si="62"/>
        <v>-1</v>
      </c>
      <c r="H549" s="16">
        <f t="shared" si="61"/>
        <v>-1.557632398753894E-3</v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3</v>
      </c>
      <c r="E554" s="16" t="str">
        <f t="shared" si="59"/>
        <v/>
      </c>
      <c r="F554" s="16">
        <f t="shared" si="60"/>
        <v>1.2264922322158627E-3</v>
      </c>
      <c r="G554" s="16">
        <f t="shared" si="62"/>
        <v>1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4</v>
      </c>
      <c r="D559" s="15">
        <v>3</v>
      </c>
      <c r="E559" s="16">
        <f t="shared" si="59"/>
        <v>6.2305295950155761E-3</v>
      </c>
      <c r="F559" s="16">
        <f t="shared" si="60"/>
        <v>1.2264922322158627E-3</v>
      </c>
      <c r="G559" s="16">
        <f t="shared" si="62"/>
        <v>-0.25</v>
      </c>
      <c r="H559" s="16">
        <f t="shared" si="61"/>
        <v>-1.557632398753894E-3</v>
      </c>
    </row>
    <row r="560" spans="1:8" ht="25.5" x14ac:dyDescent="0.2">
      <c r="A560" s="13"/>
      <c r="B560" s="14" t="s">
        <v>535</v>
      </c>
      <c r="C560" s="15">
        <v>2</v>
      </c>
      <c r="D560" s="15">
        <v>5</v>
      </c>
      <c r="E560" s="16">
        <f t="shared" si="59"/>
        <v>3.1152647975077881E-3</v>
      </c>
      <c r="F560" s="16">
        <f t="shared" si="60"/>
        <v>2.0441537203597709E-3</v>
      </c>
      <c r="G560" s="16">
        <f t="shared" si="62"/>
        <v>1.5</v>
      </c>
      <c r="H560" s="16">
        <f t="shared" si="61"/>
        <v>4.6728971962616819E-3</v>
      </c>
    </row>
    <row r="561" spans="1:8" x14ac:dyDescent="0.2">
      <c r="A561" s="13"/>
      <c r="B561" s="14" t="s">
        <v>536</v>
      </c>
      <c r="C561" s="15">
        <v>8</v>
      </c>
      <c r="D561" s="15">
        <v>9</v>
      </c>
      <c r="E561" s="16">
        <f t="shared" si="59"/>
        <v>1.2461059190031152E-2</v>
      </c>
      <c r="F561" s="16">
        <f t="shared" si="60"/>
        <v>3.6794766966475878E-3</v>
      </c>
      <c r="G561" s="16">
        <f t="shared" si="62"/>
        <v>0.125</v>
      </c>
      <c r="H561" s="16">
        <f t="shared" si="61"/>
        <v>1.557632398753894E-3</v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2</v>
      </c>
      <c r="E563" s="16" t="str">
        <f t="shared" si="59"/>
        <v/>
      </c>
      <c r="F563" s="16">
        <f t="shared" si="60"/>
        <v>8.1766148814390845E-4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1</v>
      </c>
      <c r="D564" s="15">
        <v>0</v>
      </c>
      <c r="E564" s="16">
        <f t="shared" si="59"/>
        <v>1.557632398753894E-3</v>
      </c>
      <c r="F564" s="16" t="str">
        <f t="shared" si="60"/>
        <v/>
      </c>
      <c r="G564" s="16">
        <f t="shared" si="62"/>
        <v>-1</v>
      </c>
      <c r="H564" s="16">
        <f t="shared" si="61"/>
        <v>-1.557632398753894E-3</v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1</v>
      </c>
      <c r="D568" s="15">
        <v>1</v>
      </c>
      <c r="E568" s="16">
        <f t="shared" si="59"/>
        <v>1.557632398753894E-3</v>
      </c>
      <c r="F568" s="16">
        <f t="shared" si="60"/>
        <v>4.0883074407195422E-4</v>
      </c>
      <c r="G568" s="16">
        <f t="shared" si="62"/>
        <v>0</v>
      </c>
      <c r="H568" s="16">
        <f t="shared" si="61"/>
        <v>0</v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177</v>
      </c>
      <c r="D582" s="18">
        <f>SUM(D583:D609)</f>
        <v>360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1.0338983050847457</v>
      </c>
      <c r="H582" s="19">
        <f t="shared" ref="H582:H609" si="65">+IF(OR(AND(E582=""),(G582="")),"",E582*G582)</f>
        <v>1.0338983050847457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2</v>
      </c>
      <c r="E584" s="16" t="str">
        <f t="shared" si="63"/>
        <v/>
      </c>
      <c r="F584" s="16">
        <f t="shared" si="64"/>
        <v>5.5555555555555558E-3</v>
      </c>
      <c r="G584" s="16">
        <f t="shared" si="66"/>
        <v>1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40</v>
      </c>
      <c r="D585" s="15">
        <v>83</v>
      </c>
      <c r="E585" s="16">
        <f t="shared" si="63"/>
        <v>0.22598870056497175</v>
      </c>
      <c r="F585" s="16">
        <f t="shared" si="64"/>
        <v>0.23055555555555557</v>
      </c>
      <c r="G585" s="16">
        <f t="shared" si="66"/>
        <v>1.075</v>
      </c>
      <c r="H585" s="16">
        <f t="shared" si="65"/>
        <v>0.24293785310734461</v>
      </c>
    </row>
    <row r="586" spans="1:8" x14ac:dyDescent="0.2">
      <c r="A586" s="13"/>
      <c r="B586" s="14" t="s">
        <v>555</v>
      </c>
      <c r="C586" s="15">
        <v>24</v>
      </c>
      <c r="D586" s="15">
        <v>49</v>
      </c>
      <c r="E586" s="16">
        <f t="shared" si="63"/>
        <v>0.13559322033898305</v>
      </c>
      <c r="F586" s="16">
        <f t="shared" si="64"/>
        <v>0.1361111111111111</v>
      </c>
      <c r="G586" s="16">
        <f t="shared" si="66"/>
        <v>1.0416666666666667</v>
      </c>
      <c r="H586" s="16">
        <f t="shared" si="65"/>
        <v>0.14124293785310735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1</v>
      </c>
      <c r="D589" s="15">
        <v>0</v>
      </c>
      <c r="E589" s="16">
        <f t="shared" si="63"/>
        <v>5.6497175141242938E-3</v>
      </c>
      <c r="F589" s="16" t="str">
        <f t="shared" si="64"/>
        <v/>
      </c>
      <c r="G589" s="16">
        <f t="shared" si="66"/>
        <v>-1</v>
      </c>
      <c r="H589" s="16">
        <f t="shared" si="65"/>
        <v>-5.6497175141242938E-3</v>
      </c>
    </row>
    <row r="590" spans="1:8" x14ac:dyDescent="0.2">
      <c r="A590" s="13"/>
      <c r="B590" s="14" t="s">
        <v>559</v>
      </c>
      <c r="C590" s="15">
        <v>0</v>
      </c>
      <c r="D590" s="15">
        <v>2</v>
      </c>
      <c r="E590" s="16" t="str">
        <f t="shared" si="63"/>
        <v/>
      </c>
      <c r="F590" s="16">
        <f t="shared" si="64"/>
        <v>5.5555555555555558E-3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2</v>
      </c>
      <c r="D593" s="15">
        <v>0</v>
      </c>
      <c r="E593" s="16">
        <f t="shared" si="63"/>
        <v>1.1299435028248588E-2</v>
      </c>
      <c r="F593" s="16" t="str">
        <f t="shared" si="64"/>
        <v/>
      </c>
      <c r="G593" s="16">
        <f t="shared" si="66"/>
        <v>-1</v>
      </c>
      <c r="H593" s="16">
        <f t="shared" si="65"/>
        <v>-1.1299435028248588E-2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6</v>
      </c>
      <c r="E595" s="16" t="str">
        <f t="shared" si="63"/>
        <v/>
      </c>
      <c r="F595" s="16">
        <f t="shared" si="64"/>
        <v>1.6666666666666666E-2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23</v>
      </c>
      <c r="D597" s="15">
        <v>11</v>
      </c>
      <c r="E597" s="16">
        <f t="shared" si="63"/>
        <v>0.12994350282485875</v>
      </c>
      <c r="F597" s="16">
        <f t="shared" si="64"/>
        <v>3.0555555555555555E-2</v>
      </c>
      <c r="G597" s="16">
        <f t="shared" si="66"/>
        <v>-0.52173913043478259</v>
      </c>
      <c r="H597" s="16">
        <f t="shared" si="65"/>
        <v>-6.7796610169491525E-2</v>
      </c>
    </row>
    <row r="598" spans="1:8" x14ac:dyDescent="0.2">
      <c r="A598" s="13"/>
      <c r="B598" s="14" t="s">
        <v>567</v>
      </c>
      <c r="C598" s="15">
        <v>6</v>
      </c>
      <c r="D598" s="15">
        <v>6</v>
      </c>
      <c r="E598" s="16">
        <f t="shared" si="63"/>
        <v>3.3898305084745763E-2</v>
      </c>
      <c r="F598" s="16">
        <f t="shared" si="64"/>
        <v>1.6666666666666666E-2</v>
      </c>
      <c r="G598" s="16">
        <f t="shared" si="66"/>
        <v>0</v>
      </c>
      <c r="H598" s="16">
        <f t="shared" si="65"/>
        <v>0</v>
      </c>
    </row>
    <row r="599" spans="1:8" x14ac:dyDescent="0.2">
      <c r="A599" s="13"/>
      <c r="B599" s="14" t="s">
        <v>568</v>
      </c>
      <c r="C599" s="15">
        <v>1</v>
      </c>
      <c r="D599" s="15">
        <v>1</v>
      </c>
      <c r="E599" s="16">
        <f t="shared" si="63"/>
        <v>5.6497175141242938E-3</v>
      </c>
      <c r="F599" s="16">
        <f t="shared" si="64"/>
        <v>2.7777777777777779E-3</v>
      </c>
      <c r="G599" s="16">
        <f t="shared" si="66"/>
        <v>0</v>
      </c>
      <c r="H599" s="16">
        <f t="shared" si="65"/>
        <v>0</v>
      </c>
    </row>
    <row r="600" spans="1:8" x14ac:dyDescent="0.2">
      <c r="A600" s="13"/>
      <c r="B600" s="14" t="s">
        <v>569</v>
      </c>
      <c r="C600" s="15">
        <v>32</v>
      </c>
      <c r="D600" s="15">
        <v>75</v>
      </c>
      <c r="E600" s="16">
        <f t="shared" si="63"/>
        <v>0.1807909604519774</v>
      </c>
      <c r="F600" s="16">
        <f t="shared" si="64"/>
        <v>0.20833333333333334</v>
      </c>
      <c r="G600" s="16">
        <f t="shared" si="66"/>
        <v>1.34375</v>
      </c>
      <c r="H600" s="16">
        <f t="shared" si="65"/>
        <v>0.24293785310734464</v>
      </c>
    </row>
    <row r="601" spans="1:8" x14ac:dyDescent="0.2">
      <c r="A601" s="13"/>
      <c r="B601" s="14" t="s">
        <v>570</v>
      </c>
      <c r="C601" s="15">
        <v>26</v>
      </c>
      <c r="D601" s="15">
        <v>12</v>
      </c>
      <c r="E601" s="16">
        <f t="shared" si="63"/>
        <v>0.14689265536723164</v>
      </c>
      <c r="F601" s="16">
        <f t="shared" si="64"/>
        <v>3.3333333333333333E-2</v>
      </c>
      <c r="G601" s="16">
        <f t="shared" si="66"/>
        <v>-0.53846153846153844</v>
      </c>
      <c r="H601" s="16">
        <f t="shared" si="65"/>
        <v>-7.9096045197740106E-2</v>
      </c>
    </row>
    <row r="602" spans="1:8" x14ac:dyDescent="0.2">
      <c r="A602" s="13"/>
      <c r="B602" s="14" t="s">
        <v>571</v>
      </c>
      <c r="C602" s="15">
        <v>0</v>
      </c>
      <c r="D602" s="15">
        <v>1</v>
      </c>
      <c r="E602" s="16" t="str">
        <f t="shared" si="63"/>
        <v/>
      </c>
      <c r="F602" s="16">
        <f t="shared" si="64"/>
        <v>2.7777777777777779E-3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1</v>
      </c>
      <c r="E604" s="16" t="str">
        <f t="shared" si="63"/>
        <v/>
      </c>
      <c r="F604" s="16">
        <f t="shared" si="64"/>
        <v>2.7777777777777779E-3</v>
      </c>
      <c r="G604" s="16">
        <f t="shared" si="66"/>
        <v>1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3</v>
      </c>
      <c r="D605" s="15">
        <v>2</v>
      </c>
      <c r="E605" s="16">
        <f t="shared" si="63"/>
        <v>1.6949152542372881E-2</v>
      </c>
      <c r="F605" s="16">
        <f t="shared" si="64"/>
        <v>5.5555555555555558E-3</v>
      </c>
      <c r="G605" s="16">
        <f t="shared" si="66"/>
        <v>-0.33333333333333331</v>
      </c>
      <c r="H605" s="16">
        <f t="shared" si="65"/>
        <v>-5.6497175141242938E-3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19</v>
      </c>
      <c r="D608" s="15">
        <v>109</v>
      </c>
      <c r="E608" s="16">
        <f t="shared" si="63"/>
        <v>0.10734463276836158</v>
      </c>
      <c r="F608" s="16">
        <f t="shared" si="64"/>
        <v>0.30277777777777776</v>
      </c>
      <c r="G608" s="16">
        <f t="shared" si="66"/>
        <v>4.7368421052631575</v>
      </c>
      <c r="H608" s="16">
        <f t="shared" si="65"/>
        <v>0.50847457627118642</v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636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637</v>
      </c>
      <c r="C8" s="11">
        <f>+C19+C75+C173+C349+C582</f>
        <v>5205</v>
      </c>
      <c r="D8" s="12">
        <f>+D19+D75+D173+D349+D582</f>
        <v>7338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0.40979827089337179</v>
      </c>
      <c r="H8" s="9">
        <f t="shared" ref="H8:H13" si="1">+IF(OR(AND(E8=""),(G8="")),"",E8*G8)</f>
        <v>0.40979827089337179</v>
      </c>
    </row>
    <row r="9" spans="1:8" x14ac:dyDescent="0.2">
      <c r="A9" s="13"/>
      <c r="B9" s="14" t="s">
        <v>7</v>
      </c>
      <c r="C9" s="15">
        <f>+C19</f>
        <v>30</v>
      </c>
      <c r="D9" s="15">
        <f>+D19</f>
        <v>60</v>
      </c>
      <c r="E9" s="16">
        <f t="shared" ref="E9:F13" si="2">+C9/C$8</f>
        <v>5.763688760806916E-3</v>
      </c>
      <c r="F9" s="16">
        <f t="shared" si="2"/>
        <v>8.1766148814390836E-3</v>
      </c>
      <c r="G9" s="16">
        <f t="shared" si="0"/>
        <v>1</v>
      </c>
      <c r="H9" s="16">
        <f t="shared" si="1"/>
        <v>5.763688760806916E-3</v>
      </c>
    </row>
    <row r="10" spans="1:8" x14ac:dyDescent="0.2">
      <c r="A10" s="13"/>
      <c r="B10" s="14" t="s">
        <v>8</v>
      </c>
      <c r="C10" s="15">
        <f>+C75</f>
        <v>659</v>
      </c>
      <c r="D10" s="15">
        <f>+D75</f>
        <v>1244</v>
      </c>
      <c r="E10" s="16">
        <f t="shared" si="2"/>
        <v>0.12660902977905861</v>
      </c>
      <c r="F10" s="16">
        <f t="shared" si="2"/>
        <v>0.16952848187517033</v>
      </c>
      <c r="G10" s="16">
        <f t="shared" si="0"/>
        <v>0.88770864946889227</v>
      </c>
      <c r="H10" s="16">
        <f t="shared" si="1"/>
        <v>0.11239193083573489</v>
      </c>
    </row>
    <row r="11" spans="1:8" ht="25.5" x14ac:dyDescent="0.2">
      <c r="A11" s="13"/>
      <c r="B11" s="14" t="s">
        <v>9</v>
      </c>
      <c r="C11" s="15">
        <f>+C173</f>
        <v>1376</v>
      </c>
      <c r="D11" s="15">
        <f>+D173</f>
        <v>2112</v>
      </c>
      <c r="E11" s="16">
        <f t="shared" si="2"/>
        <v>0.26436119116234391</v>
      </c>
      <c r="F11" s="16">
        <f t="shared" si="2"/>
        <v>0.28781684382665579</v>
      </c>
      <c r="G11" s="16">
        <f t="shared" si="0"/>
        <v>0.53488372093023251</v>
      </c>
      <c r="H11" s="16">
        <f t="shared" si="1"/>
        <v>0.14140249759846302</v>
      </c>
    </row>
    <row r="12" spans="1:8" x14ac:dyDescent="0.2">
      <c r="A12" s="13"/>
      <c r="B12" s="14" t="s">
        <v>10</v>
      </c>
      <c r="C12" s="15">
        <f>+C349</f>
        <v>2080</v>
      </c>
      <c r="D12" s="15">
        <f>+D349</f>
        <v>2957</v>
      </c>
      <c r="E12" s="16">
        <f t="shared" si="2"/>
        <v>0.39961575408261285</v>
      </c>
      <c r="F12" s="16">
        <f t="shared" si="2"/>
        <v>0.40297083674025619</v>
      </c>
      <c r="G12" s="16">
        <f t="shared" si="0"/>
        <v>0.42163461538461539</v>
      </c>
      <c r="H12" s="16">
        <f t="shared" si="1"/>
        <v>0.16849183477425553</v>
      </c>
    </row>
    <row r="13" spans="1:8" x14ac:dyDescent="0.2">
      <c r="A13" s="13"/>
      <c r="B13" s="14" t="s">
        <v>11</v>
      </c>
      <c r="C13" s="15">
        <f>+C582</f>
        <v>1060</v>
      </c>
      <c r="D13" s="15">
        <f>+D582</f>
        <v>965</v>
      </c>
      <c r="E13" s="16">
        <f t="shared" si="2"/>
        <v>0.20365033621517772</v>
      </c>
      <c r="F13" s="16">
        <f t="shared" si="2"/>
        <v>0.1315072226764786</v>
      </c>
      <c r="G13" s="16">
        <f t="shared" si="0"/>
        <v>-8.9622641509433956E-2</v>
      </c>
      <c r="H13" s="16">
        <f t="shared" si="1"/>
        <v>-1.8251681075888569E-2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30</v>
      </c>
      <c r="D19" s="18">
        <f>SUM(D20:D69)</f>
        <v>60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1</v>
      </c>
      <c r="H19" s="19">
        <f t="shared" ref="H19:H50" si="5">+IF(OR(AND(E19=""),(G19="")),"",E19*G19)</f>
        <v>1</v>
      </c>
    </row>
    <row r="20" spans="1:8" x14ac:dyDescent="0.2">
      <c r="A20" s="13"/>
      <c r="B20" s="14" t="s">
        <v>14</v>
      </c>
      <c r="C20" s="15">
        <v>0</v>
      </c>
      <c r="D20" s="15">
        <v>1</v>
      </c>
      <c r="E20" s="16" t="str">
        <f t="shared" si="3"/>
        <v/>
      </c>
      <c r="F20" s="16">
        <f t="shared" si="4"/>
        <v>1.6666666666666666E-2</v>
      </c>
      <c r="G20" s="16">
        <f t="shared" ref="G20:G51" si="6">+IF(AND(C20=0,D20=0)," ",IF(C20=0,1,IF(D20=0,-1,(D20-C20)/C20)))</f>
        <v>1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1</v>
      </c>
      <c r="D21" s="15">
        <v>1</v>
      </c>
      <c r="E21" s="16">
        <f t="shared" si="3"/>
        <v>3.3333333333333333E-2</v>
      </c>
      <c r="F21" s="16">
        <f t="shared" si="4"/>
        <v>1.6666666666666666E-2</v>
      </c>
      <c r="G21" s="16">
        <f t="shared" si="6"/>
        <v>0</v>
      </c>
      <c r="H21" s="16">
        <f t="shared" si="5"/>
        <v>0</v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1</v>
      </c>
      <c r="D23" s="15">
        <v>0</v>
      </c>
      <c r="E23" s="16">
        <f t="shared" si="3"/>
        <v>3.3333333333333333E-2</v>
      </c>
      <c r="F23" s="16" t="str">
        <f t="shared" si="4"/>
        <v/>
      </c>
      <c r="G23" s="16">
        <f t="shared" si="6"/>
        <v>-1</v>
      </c>
      <c r="H23" s="16">
        <f t="shared" si="5"/>
        <v>-3.3333333333333333E-2</v>
      </c>
    </row>
    <row r="24" spans="1:8" ht="25.5" x14ac:dyDescent="0.2">
      <c r="A24" s="13"/>
      <c r="B24" s="14" t="s">
        <v>18</v>
      </c>
      <c r="C24" s="15">
        <v>2</v>
      </c>
      <c r="D24" s="15">
        <v>0</v>
      </c>
      <c r="E24" s="16">
        <f t="shared" si="3"/>
        <v>6.6666666666666666E-2</v>
      </c>
      <c r="F24" s="16" t="str">
        <f t="shared" si="4"/>
        <v/>
      </c>
      <c r="G24" s="16">
        <f t="shared" si="6"/>
        <v>-1</v>
      </c>
      <c r="H24" s="16">
        <f t="shared" si="5"/>
        <v>-6.6666666666666666E-2</v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2</v>
      </c>
      <c r="D27" s="15">
        <v>4</v>
      </c>
      <c r="E27" s="16">
        <f t="shared" si="3"/>
        <v>6.6666666666666666E-2</v>
      </c>
      <c r="F27" s="16">
        <f t="shared" si="4"/>
        <v>6.6666666666666666E-2</v>
      </c>
      <c r="G27" s="16">
        <f t="shared" si="6"/>
        <v>1</v>
      </c>
      <c r="H27" s="16">
        <f t="shared" si="5"/>
        <v>6.6666666666666666E-2</v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1</v>
      </c>
      <c r="D29" s="15">
        <v>1</v>
      </c>
      <c r="E29" s="16">
        <f t="shared" si="3"/>
        <v>3.3333333333333333E-2</v>
      </c>
      <c r="F29" s="16">
        <f t="shared" si="4"/>
        <v>1.6666666666666666E-2</v>
      </c>
      <c r="G29" s="16">
        <f t="shared" si="6"/>
        <v>0</v>
      </c>
      <c r="H29" s="16">
        <f t="shared" si="5"/>
        <v>0</v>
      </c>
    </row>
    <row r="30" spans="1:8" x14ac:dyDescent="0.2">
      <c r="A30" s="13"/>
      <c r="B30" s="14" t="s">
        <v>24</v>
      </c>
      <c r="C30" s="15">
        <v>4</v>
      </c>
      <c r="D30" s="15">
        <v>10</v>
      </c>
      <c r="E30" s="16">
        <f t="shared" si="3"/>
        <v>0.13333333333333333</v>
      </c>
      <c r="F30" s="16">
        <f t="shared" si="4"/>
        <v>0.16666666666666666</v>
      </c>
      <c r="G30" s="16">
        <f t="shared" si="6"/>
        <v>1.5</v>
      </c>
      <c r="H30" s="16">
        <f t="shared" si="5"/>
        <v>0.2</v>
      </c>
    </row>
    <row r="31" spans="1:8" ht="25.5" x14ac:dyDescent="0.2">
      <c r="A31" s="13"/>
      <c r="B31" s="14" t="s">
        <v>25</v>
      </c>
      <c r="C31" s="15">
        <v>0</v>
      </c>
      <c r="D31" s="15">
        <v>1</v>
      </c>
      <c r="E31" s="16" t="str">
        <f t="shared" si="3"/>
        <v/>
      </c>
      <c r="F31" s="16">
        <f t="shared" si="4"/>
        <v>1.6666666666666666E-2</v>
      </c>
      <c r="G31" s="16">
        <f t="shared" si="6"/>
        <v>1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1</v>
      </c>
      <c r="D35" s="15">
        <v>0</v>
      </c>
      <c r="E35" s="16">
        <f t="shared" si="3"/>
        <v>3.3333333333333333E-2</v>
      </c>
      <c r="F35" s="16" t="str">
        <f t="shared" si="4"/>
        <v/>
      </c>
      <c r="G35" s="16">
        <f t="shared" si="6"/>
        <v>-1</v>
      </c>
      <c r="H35" s="16">
        <f t="shared" si="5"/>
        <v>-3.3333333333333333E-2</v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1</v>
      </c>
      <c r="E37" s="16" t="str">
        <f t="shared" si="3"/>
        <v/>
      </c>
      <c r="F37" s="16">
        <f t="shared" si="4"/>
        <v>1.6666666666666666E-2</v>
      </c>
      <c r="G37" s="16">
        <f t="shared" si="6"/>
        <v>1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1</v>
      </c>
      <c r="D38" s="15">
        <v>0</v>
      </c>
      <c r="E38" s="16">
        <f t="shared" si="3"/>
        <v>3.3333333333333333E-2</v>
      </c>
      <c r="F38" s="16" t="str">
        <f t="shared" si="4"/>
        <v/>
      </c>
      <c r="G38" s="16">
        <f t="shared" si="6"/>
        <v>-1</v>
      </c>
      <c r="H38" s="16">
        <f t="shared" si="5"/>
        <v>-3.3333333333333333E-2</v>
      </c>
    </row>
    <row r="39" spans="1:8" x14ac:dyDescent="0.2">
      <c r="A39" s="13"/>
      <c r="B39" s="14" t="s">
        <v>33</v>
      </c>
      <c r="C39" s="15">
        <v>1</v>
      </c>
      <c r="D39" s="15">
        <v>2</v>
      </c>
      <c r="E39" s="16">
        <f t="shared" si="3"/>
        <v>3.3333333333333333E-2</v>
      </c>
      <c r="F39" s="16">
        <f t="shared" si="4"/>
        <v>3.3333333333333333E-2</v>
      </c>
      <c r="G39" s="16">
        <f t="shared" si="6"/>
        <v>1</v>
      </c>
      <c r="H39" s="16">
        <f t="shared" si="5"/>
        <v>3.3333333333333333E-2</v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1</v>
      </c>
      <c r="E43" s="16" t="str">
        <f t="shared" si="3"/>
        <v/>
      </c>
      <c r="F43" s="16">
        <f t="shared" si="4"/>
        <v>1.6666666666666666E-2</v>
      </c>
      <c r="G43" s="16">
        <f t="shared" si="6"/>
        <v>1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1</v>
      </c>
      <c r="E45" s="16" t="str">
        <f t="shared" si="3"/>
        <v/>
      </c>
      <c r="F45" s="16">
        <f t="shared" si="4"/>
        <v>1.6666666666666666E-2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1</v>
      </c>
      <c r="E47" s="16" t="str">
        <f t="shared" si="3"/>
        <v/>
      </c>
      <c r="F47" s="16">
        <f t="shared" si="4"/>
        <v>1.6666666666666666E-2</v>
      </c>
      <c r="G47" s="16">
        <f t="shared" si="6"/>
        <v>1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1</v>
      </c>
      <c r="E49" s="16" t="str">
        <f t="shared" si="3"/>
        <v/>
      </c>
      <c r="F49" s="16">
        <f t="shared" si="4"/>
        <v>1.6666666666666666E-2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2</v>
      </c>
      <c r="D50" s="15">
        <v>2</v>
      </c>
      <c r="E50" s="16">
        <f t="shared" si="3"/>
        <v>6.6666666666666666E-2</v>
      </c>
      <c r="F50" s="16">
        <f t="shared" si="4"/>
        <v>3.3333333333333333E-2</v>
      </c>
      <c r="G50" s="16">
        <f t="shared" si="6"/>
        <v>0</v>
      </c>
      <c r="H50" s="16">
        <f t="shared" si="5"/>
        <v>0</v>
      </c>
    </row>
    <row r="51" spans="1:8" x14ac:dyDescent="0.2">
      <c r="A51" s="13"/>
      <c r="B51" s="14" t="s">
        <v>45</v>
      </c>
      <c r="C51" s="15">
        <v>0</v>
      </c>
      <c r="D51" s="15">
        <v>3</v>
      </c>
      <c r="E51" s="16" t="str">
        <f t="shared" ref="E51:E69" si="7">+IF(C51=0,"",C51/C$19)</f>
        <v/>
      </c>
      <c r="F51" s="16">
        <f t="shared" ref="F51:F69" si="8">+IF(D51=0,"",D51/D$19)</f>
        <v>0.05</v>
      </c>
      <c r="G51" s="16">
        <f t="shared" si="6"/>
        <v>1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1</v>
      </c>
      <c r="E53" s="16" t="str">
        <f t="shared" si="7"/>
        <v/>
      </c>
      <c r="F53" s="16">
        <f t="shared" si="8"/>
        <v>1.6666666666666666E-2</v>
      </c>
      <c r="G53" s="16">
        <f t="shared" si="10"/>
        <v>1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1</v>
      </c>
      <c r="D54" s="15">
        <v>2</v>
      </c>
      <c r="E54" s="16">
        <f t="shared" si="7"/>
        <v>3.3333333333333333E-2</v>
      </c>
      <c r="F54" s="16">
        <f t="shared" si="8"/>
        <v>3.3333333333333333E-2</v>
      </c>
      <c r="G54" s="16">
        <f t="shared" si="10"/>
        <v>1</v>
      </c>
      <c r="H54" s="16">
        <f t="shared" si="9"/>
        <v>3.3333333333333333E-2</v>
      </c>
    </row>
    <row r="55" spans="1:8" x14ac:dyDescent="0.2">
      <c r="A55" s="13"/>
      <c r="B55" s="14" t="s">
        <v>49</v>
      </c>
      <c r="C55" s="15">
        <v>0</v>
      </c>
      <c r="D55" s="15">
        <v>1</v>
      </c>
      <c r="E55" s="16" t="str">
        <f t="shared" si="7"/>
        <v/>
      </c>
      <c r="F55" s="16">
        <f t="shared" si="8"/>
        <v>1.6666666666666666E-2</v>
      </c>
      <c r="G55" s="16">
        <f t="shared" si="10"/>
        <v>1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2</v>
      </c>
      <c r="D56" s="15">
        <v>0</v>
      </c>
      <c r="E56" s="16">
        <f t="shared" si="7"/>
        <v>6.6666666666666666E-2</v>
      </c>
      <c r="F56" s="16" t="str">
        <f t="shared" si="8"/>
        <v/>
      </c>
      <c r="G56" s="16">
        <f t="shared" si="10"/>
        <v>-1</v>
      </c>
      <c r="H56" s="16">
        <f t="shared" si="9"/>
        <v>-6.6666666666666666E-2</v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3</v>
      </c>
      <c r="D59" s="15">
        <v>0</v>
      </c>
      <c r="E59" s="16">
        <f t="shared" si="7"/>
        <v>0.1</v>
      </c>
      <c r="F59" s="16" t="str">
        <f t="shared" si="8"/>
        <v/>
      </c>
      <c r="G59" s="16">
        <f t="shared" si="10"/>
        <v>-1</v>
      </c>
      <c r="H59" s="16">
        <f t="shared" si="9"/>
        <v>-0.1</v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2</v>
      </c>
      <c r="E61" s="16" t="str">
        <f t="shared" si="7"/>
        <v/>
      </c>
      <c r="F61" s="16">
        <f t="shared" si="8"/>
        <v>3.3333333333333333E-2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1</v>
      </c>
      <c r="E62" s="16" t="str">
        <f t="shared" si="7"/>
        <v/>
      </c>
      <c r="F62" s="16">
        <f t="shared" si="8"/>
        <v>1.6666666666666666E-2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4</v>
      </c>
      <c r="D64" s="15">
        <v>16</v>
      </c>
      <c r="E64" s="16">
        <f t="shared" si="7"/>
        <v>0.13333333333333333</v>
      </c>
      <c r="F64" s="16">
        <f t="shared" si="8"/>
        <v>0.26666666666666666</v>
      </c>
      <c r="G64" s="16">
        <f t="shared" si="10"/>
        <v>3</v>
      </c>
      <c r="H64" s="16">
        <f t="shared" si="9"/>
        <v>0.4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2</v>
      </c>
      <c r="D66" s="15">
        <v>2</v>
      </c>
      <c r="E66" s="16">
        <f t="shared" si="7"/>
        <v>6.6666666666666666E-2</v>
      </c>
      <c r="F66" s="16">
        <f t="shared" si="8"/>
        <v>3.3333333333333333E-2</v>
      </c>
      <c r="G66" s="16">
        <f t="shared" si="10"/>
        <v>0</v>
      </c>
      <c r="H66" s="16">
        <f t="shared" si="9"/>
        <v>0</v>
      </c>
    </row>
    <row r="67" spans="1:8" x14ac:dyDescent="0.2">
      <c r="A67" s="13"/>
      <c r="B67" s="14" t="s">
        <v>61</v>
      </c>
      <c r="C67" s="15">
        <v>1</v>
      </c>
      <c r="D67" s="15">
        <v>2</v>
      </c>
      <c r="E67" s="16">
        <f t="shared" si="7"/>
        <v>3.3333333333333333E-2</v>
      </c>
      <c r="F67" s="16">
        <f t="shared" si="8"/>
        <v>3.3333333333333333E-2</v>
      </c>
      <c r="G67" s="16">
        <f t="shared" si="10"/>
        <v>1</v>
      </c>
      <c r="H67" s="16">
        <f t="shared" si="9"/>
        <v>3.3333333333333333E-2</v>
      </c>
    </row>
    <row r="68" spans="1:8" x14ac:dyDescent="0.2">
      <c r="A68" s="13"/>
      <c r="B68" s="14" t="s">
        <v>62</v>
      </c>
      <c r="C68" s="15">
        <v>1</v>
      </c>
      <c r="D68" s="15">
        <v>2</v>
      </c>
      <c r="E68" s="16">
        <f t="shared" si="7"/>
        <v>3.3333333333333333E-2</v>
      </c>
      <c r="F68" s="16">
        <f t="shared" si="8"/>
        <v>3.3333333333333333E-2</v>
      </c>
      <c r="G68" s="16">
        <f t="shared" si="10"/>
        <v>1</v>
      </c>
      <c r="H68" s="16">
        <f t="shared" si="9"/>
        <v>3.3333333333333333E-2</v>
      </c>
    </row>
    <row r="69" spans="1:8" x14ac:dyDescent="0.2">
      <c r="A69" s="13"/>
      <c r="B69" s="14" t="s">
        <v>63</v>
      </c>
      <c r="C69" s="15">
        <v>0</v>
      </c>
      <c r="D69" s="15">
        <v>1</v>
      </c>
      <c r="E69" s="16" t="str">
        <f t="shared" si="7"/>
        <v/>
      </c>
      <c r="F69" s="16">
        <f t="shared" si="8"/>
        <v>1.6666666666666666E-2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659</v>
      </c>
      <c r="D75" s="18">
        <f>SUM(D76:D167)</f>
        <v>1244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0.88770864946889227</v>
      </c>
      <c r="H75" s="19">
        <f t="shared" ref="H75:H106" si="13">+IF(OR(AND(E75=""),(G75="")),"",E75*G75)</f>
        <v>0.88770864946889227</v>
      </c>
    </row>
    <row r="76" spans="1:8" x14ac:dyDescent="0.2">
      <c r="A76" s="13"/>
      <c r="B76" s="14" t="s">
        <v>64</v>
      </c>
      <c r="C76" s="15">
        <v>8</v>
      </c>
      <c r="D76" s="15">
        <v>16</v>
      </c>
      <c r="E76" s="16">
        <f t="shared" si="11"/>
        <v>1.2139605462822459E-2</v>
      </c>
      <c r="F76" s="16">
        <f t="shared" si="12"/>
        <v>1.2861736334405145E-2</v>
      </c>
      <c r="G76" s="16">
        <f t="shared" ref="G76:G107" si="14">+IF(AND(C76=0,D76=0)," ",IF(C76=0,1,IF(D76=0,-1,(D76-C76)/C76)))</f>
        <v>1</v>
      </c>
      <c r="H76" s="16">
        <f t="shared" si="13"/>
        <v>1.2139605462822459E-2</v>
      </c>
    </row>
    <row r="77" spans="1:8" ht="25.5" x14ac:dyDescent="0.2">
      <c r="A77" s="13"/>
      <c r="B77" s="14" t="s">
        <v>65</v>
      </c>
      <c r="C77" s="15">
        <v>2</v>
      </c>
      <c r="D77" s="15">
        <v>17</v>
      </c>
      <c r="E77" s="16">
        <f t="shared" si="11"/>
        <v>3.0349013657056147E-3</v>
      </c>
      <c r="F77" s="16">
        <f t="shared" si="12"/>
        <v>1.3665594855305467E-2</v>
      </c>
      <c r="G77" s="16">
        <f t="shared" si="14"/>
        <v>7.5</v>
      </c>
      <c r="H77" s="16">
        <f t="shared" si="13"/>
        <v>2.2761760242792112E-2</v>
      </c>
    </row>
    <row r="78" spans="1:8" x14ac:dyDescent="0.2">
      <c r="A78" s="13"/>
      <c r="B78" s="14" t="s">
        <v>66</v>
      </c>
      <c r="C78" s="15">
        <v>1</v>
      </c>
      <c r="D78" s="15">
        <v>6</v>
      </c>
      <c r="E78" s="16">
        <f t="shared" si="11"/>
        <v>1.5174506828528073E-3</v>
      </c>
      <c r="F78" s="16">
        <f t="shared" si="12"/>
        <v>4.8231511254019296E-3</v>
      </c>
      <c r="G78" s="16">
        <f t="shared" si="14"/>
        <v>5</v>
      </c>
      <c r="H78" s="16">
        <f t="shared" si="13"/>
        <v>7.5872534142640367E-3</v>
      </c>
    </row>
    <row r="79" spans="1:8" x14ac:dyDescent="0.2">
      <c r="A79" s="13"/>
      <c r="B79" s="14" t="s">
        <v>67</v>
      </c>
      <c r="C79" s="15">
        <v>6</v>
      </c>
      <c r="D79" s="15">
        <v>6</v>
      </c>
      <c r="E79" s="16">
        <f t="shared" si="11"/>
        <v>9.104704097116844E-3</v>
      </c>
      <c r="F79" s="16">
        <f t="shared" si="12"/>
        <v>4.8231511254019296E-3</v>
      </c>
      <c r="G79" s="16">
        <f t="shared" si="14"/>
        <v>0</v>
      </c>
      <c r="H79" s="16">
        <f t="shared" si="13"/>
        <v>0</v>
      </c>
    </row>
    <row r="80" spans="1:8" ht="25.5" x14ac:dyDescent="0.2">
      <c r="A80" s="13"/>
      <c r="B80" s="14" t="s">
        <v>68</v>
      </c>
      <c r="C80" s="15">
        <v>4</v>
      </c>
      <c r="D80" s="15">
        <v>105</v>
      </c>
      <c r="E80" s="16">
        <f t="shared" si="11"/>
        <v>6.0698027314112293E-3</v>
      </c>
      <c r="F80" s="16">
        <f t="shared" si="12"/>
        <v>8.4405144694533765E-2</v>
      </c>
      <c r="G80" s="16">
        <f t="shared" si="14"/>
        <v>25.25</v>
      </c>
      <c r="H80" s="16">
        <f t="shared" si="13"/>
        <v>0.15326251896813353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3</v>
      </c>
      <c r="D82" s="15">
        <v>9</v>
      </c>
      <c r="E82" s="16">
        <f t="shared" si="11"/>
        <v>4.552352048558422E-3</v>
      </c>
      <c r="F82" s="16">
        <f t="shared" si="12"/>
        <v>7.2347266881028936E-3</v>
      </c>
      <c r="G82" s="16">
        <f t="shared" si="14"/>
        <v>2</v>
      </c>
      <c r="H82" s="16">
        <f t="shared" si="13"/>
        <v>9.104704097116844E-3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1</v>
      </c>
      <c r="D84" s="15">
        <v>0</v>
      </c>
      <c r="E84" s="16">
        <f t="shared" si="11"/>
        <v>1.5174506828528073E-3</v>
      </c>
      <c r="F84" s="16" t="str">
        <f t="shared" si="12"/>
        <v/>
      </c>
      <c r="G84" s="16">
        <f t="shared" si="14"/>
        <v>-1</v>
      </c>
      <c r="H84" s="16">
        <f t="shared" si="13"/>
        <v>-1.5174506828528073E-3</v>
      </c>
    </row>
    <row r="85" spans="1:8" x14ac:dyDescent="0.2">
      <c r="A85" s="13"/>
      <c r="B85" s="14" t="s">
        <v>73</v>
      </c>
      <c r="C85" s="15">
        <v>1</v>
      </c>
      <c r="D85" s="15">
        <v>2</v>
      </c>
      <c r="E85" s="16">
        <f t="shared" si="11"/>
        <v>1.5174506828528073E-3</v>
      </c>
      <c r="F85" s="16">
        <f t="shared" si="12"/>
        <v>1.6077170418006431E-3</v>
      </c>
      <c r="G85" s="16">
        <f t="shared" si="14"/>
        <v>1</v>
      </c>
      <c r="H85" s="16">
        <f t="shared" si="13"/>
        <v>1.5174506828528073E-3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2</v>
      </c>
      <c r="D87" s="15">
        <v>5</v>
      </c>
      <c r="E87" s="16">
        <f t="shared" si="11"/>
        <v>3.0349013657056147E-3</v>
      </c>
      <c r="F87" s="16">
        <f t="shared" si="12"/>
        <v>4.0192926045016075E-3</v>
      </c>
      <c r="G87" s="16">
        <f t="shared" si="14"/>
        <v>1.5</v>
      </c>
      <c r="H87" s="16">
        <f t="shared" si="13"/>
        <v>4.552352048558422E-3</v>
      </c>
    </row>
    <row r="88" spans="1:8" x14ac:dyDescent="0.2">
      <c r="A88" s="13"/>
      <c r="B88" s="14" t="s">
        <v>76</v>
      </c>
      <c r="C88" s="15">
        <v>3</v>
      </c>
      <c r="D88" s="15">
        <v>3</v>
      </c>
      <c r="E88" s="16">
        <f t="shared" si="11"/>
        <v>4.552352048558422E-3</v>
      </c>
      <c r="F88" s="16">
        <f t="shared" si="12"/>
        <v>2.4115755627009648E-3</v>
      </c>
      <c r="G88" s="16">
        <f t="shared" si="14"/>
        <v>0</v>
      </c>
      <c r="H88" s="16">
        <f t="shared" si="13"/>
        <v>0</v>
      </c>
    </row>
    <row r="89" spans="1:8" x14ac:dyDescent="0.2">
      <c r="A89" s="13"/>
      <c r="B89" s="14" t="s">
        <v>77</v>
      </c>
      <c r="C89" s="15">
        <v>231</v>
      </c>
      <c r="D89" s="15">
        <v>246</v>
      </c>
      <c r="E89" s="16">
        <f t="shared" si="11"/>
        <v>0.35053110773899848</v>
      </c>
      <c r="F89" s="16">
        <f t="shared" si="12"/>
        <v>0.19774919614147909</v>
      </c>
      <c r="G89" s="16">
        <f t="shared" si="14"/>
        <v>6.4935064935064929E-2</v>
      </c>
      <c r="H89" s="16">
        <f t="shared" si="13"/>
        <v>2.2761760242792108E-2</v>
      </c>
    </row>
    <row r="90" spans="1:8" x14ac:dyDescent="0.2">
      <c r="A90" s="13"/>
      <c r="B90" s="14" t="s">
        <v>78</v>
      </c>
      <c r="C90" s="15">
        <v>30</v>
      </c>
      <c r="D90" s="15">
        <v>163</v>
      </c>
      <c r="E90" s="16">
        <f t="shared" si="11"/>
        <v>4.5523520485584217E-2</v>
      </c>
      <c r="F90" s="16">
        <f t="shared" si="12"/>
        <v>0.13102893890675241</v>
      </c>
      <c r="G90" s="16">
        <f t="shared" si="14"/>
        <v>4.4333333333333336</v>
      </c>
      <c r="H90" s="16">
        <f t="shared" si="13"/>
        <v>0.20182094081942337</v>
      </c>
    </row>
    <row r="91" spans="1:8" x14ac:dyDescent="0.2">
      <c r="A91" s="13"/>
      <c r="B91" s="14" t="s">
        <v>79</v>
      </c>
      <c r="C91" s="15">
        <v>7</v>
      </c>
      <c r="D91" s="15">
        <v>32</v>
      </c>
      <c r="E91" s="16">
        <f t="shared" si="11"/>
        <v>1.0622154779969651E-2</v>
      </c>
      <c r="F91" s="16">
        <f t="shared" si="12"/>
        <v>2.5723472668810289E-2</v>
      </c>
      <c r="G91" s="16">
        <f t="shared" si="14"/>
        <v>3.5714285714285716</v>
      </c>
      <c r="H91" s="16">
        <f t="shared" si="13"/>
        <v>3.7936267071320189E-2</v>
      </c>
    </row>
    <row r="92" spans="1:8" x14ac:dyDescent="0.2">
      <c r="A92" s="13"/>
      <c r="B92" s="14" t="s">
        <v>80</v>
      </c>
      <c r="C92" s="15">
        <v>5</v>
      </c>
      <c r="D92" s="15">
        <v>7</v>
      </c>
      <c r="E92" s="16">
        <f t="shared" si="11"/>
        <v>7.5872534142640367E-3</v>
      </c>
      <c r="F92" s="16">
        <f t="shared" si="12"/>
        <v>5.627009646302251E-3</v>
      </c>
      <c r="G92" s="16">
        <f t="shared" si="14"/>
        <v>0.4</v>
      </c>
      <c r="H92" s="16">
        <f t="shared" si="13"/>
        <v>3.0349013657056147E-3</v>
      </c>
    </row>
    <row r="93" spans="1:8" x14ac:dyDescent="0.2">
      <c r="A93" s="13"/>
      <c r="B93" s="14" t="s">
        <v>81</v>
      </c>
      <c r="C93" s="15">
        <v>0</v>
      </c>
      <c r="D93" s="15">
        <v>3</v>
      </c>
      <c r="E93" s="16" t="str">
        <f t="shared" si="11"/>
        <v/>
      </c>
      <c r="F93" s="16">
        <f t="shared" si="12"/>
        <v>2.4115755627009648E-3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8</v>
      </c>
      <c r="E94" s="16" t="str">
        <f t="shared" si="11"/>
        <v/>
      </c>
      <c r="F94" s="16">
        <f t="shared" si="12"/>
        <v>6.4308681672025723E-3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1</v>
      </c>
      <c r="E95" s="16" t="str">
        <f t="shared" si="11"/>
        <v/>
      </c>
      <c r="F95" s="16">
        <f t="shared" si="12"/>
        <v>8.0385852090032153E-4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3</v>
      </c>
      <c r="E96" s="16" t="str">
        <f t="shared" si="11"/>
        <v/>
      </c>
      <c r="F96" s="16">
        <f t="shared" si="12"/>
        <v>2.4115755627009648E-3</v>
      </c>
      <c r="G96" s="16">
        <f t="shared" si="14"/>
        <v>1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1</v>
      </c>
      <c r="E97" s="16" t="str">
        <f t="shared" si="11"/>
        <v/>
      </c>
      <c r="F97" s="16">
        <f t="shared" si="12"/>
        <v>8.0385852090032153E-4</v>
      </c>
      <c r="G97" s="16">
        <f t="shared" si="14"/>
        <v>1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5</v>
      </c>
      <c r="D99" s="15">
        <v>8</v>
      </c>
      <c r="E99" s="16">
        <f t="shared" si="11"/>
        <v>7.5872534142640367E-3</v>
      </c>
      <c r="F99" s="16">
        <f t="shared" si="12"/>
        <v>6.4308681672025723E-3</v>
      </c>
      <c r="G99" s="16">
        <f t="shared" si="14"/>
        <v>0.6</v>
      </c>
      <c r="H99" s="16">
        <f t="shared" si="13"/>
        <v>4.552352048558422E-3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1</v>
      </c>
      <c r="D101" s="15">
        <v>0</v>
      </c>
      <c r="E101" s="16">
        <f t="shared" si="11"/>
        <v>1.5174506828528073E-3</v>
      </c>
      <c r="F101" s="16" t="str">
        <f t="shared" si="12"/>
        <v/>
      </c>
      <c r="G101" s="16">
        <f t="shared" si="14"/>
        <v>-1</v>
      </c>
      <c r="H101" s="16">
        <f t="shared" si="13"/>
        <v>-1.5174506828528073E-3</v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3</v>
      </c>
      <c r="D103" s="15">
        <v>18</v>
      </c>
      <c r="E103" s="16">
        <f t="shared" si="11"/>
        <v>4.552352048558422E-3</v>
      </c>
      <c r="F103" s="16">
        <f t="shared" si="12"/>
        <v>1.4469453376205787E-2</v>
      </c>
      <c r="G103" s="16">
        <f t="shared" si="14"/>
        <v>5</v>
      </c>
      <c r="H103" s="16">
        <f t="shared" si="13"/>
        <v>2.2761760242792112E-2</v>
      </c>
    </row>
    <row r="104" spans="1:8" x14ac:dyDescent="0.2">
      <c r="A104" s="13"/>
      <c r="B104" s="14" t="s">
        <v>92</v>
      </c>
      <c r="C104" s="15">
        <v>50</v>
      </c>
      <c r="D104" s="15">
        <v>57</v>
      </c>
      <c r="E104" s="16">
        <f t="shared" si="11"/>
        <v>7.5872534142640363E-2</v>
      </c>
      <c r="F104" s="16">
        <f t="shared" si="12"/>
        <v>4.5819935691318328E-2</v>
      </c>
      <c r="G104" s="16">
        <f t="shared" si="14"/>
        <v>0.14000000000000001</v>
      </c>
      <c r="H104" s="16">
        <f t="shared" si="13"/>
        <v>1.0622154779969651E-2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8</v>
      </c>
      <c r="D106" s="15">
        <v>10</v>
      </c>
      <c r="E106" s="16">
        <f t="shared" si="11"/>
        <v>1.2139605462822459E-2</v>
      </c>
      <c r="F106" s="16">
        <f t="shared" si="12"/>
        <v>8.0385852090032149E-3</v>
      </c>
      <c r="G106" s="16">
        <f t="shared" si="14"/>
        <v>0.25</v>
      </c>
      <c r="H106" s="16">
        <f t="shared" si="13"/>
        <v>3.0349013657056147E-3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116</v>
      </c>
      <c r="D110" s="15">
        <v>0</v>
      </c>
      <c r="E110" s="16">
        <f t="shared" si="15"/>
        <v>0.17602427921092564</v>
      </c>
      <c r="F110" s="16" t="str">
        <f t="shared" si="16"/>
        <v/>
      </c>
      <c r="G110" s="16">
        <f t="shared" si="18"/>
        <v>-1</v>
      </c>
      <c r="H110" s="16">
        <f t="shared" si="17"/>
        <v>-0.17602427921092564</v>
      </c>
    </row>
    <row r="111" spans="1:8" x14ac:dyDescent="0.2">
      <c r="A111" s="13"/>
      <c r="B111" s="14" t="s">
        <v>100</v>
      </c>
      <c r="C111" s="15">
        <v>37</v>
      </c>
      <c r="D111" s="15">
        <v>127</v>
      </c>
      <c r="E111" s="16">
        <f t="shared" si="15"/>
        <v>5.614567526555387E-2</v>
      </c>
      <c r="F111" s="16">
        <f t="shared" si="16"/>
        <v>0.10209003215434084</v>
      </c>
      <c r="G111" s="16">
        <f t="shared" si="18"/>
        <v>2.4324324324324325</v>
      </c>
      <c r="H111" s="16">
        <f t="shared" si="17"/>
        <v>0.13657056145675267</v>
      </c>
    </row>
    <row r="112" spans="1:8" ht="25.5" x14ac:dyDescent="0.2">
      <c r="A112" s="13"/>
      <c r="B112" s="14" t="s">
        <v>101</v>
      </c>
      <c r="C112" s="15">
        <v>4</v>
      </c>
      <c r="D112" s="15">
        <v>10</v>
      </c>
      <c r="E112" s="16">
        <f t="shared" si="15"/>
        <v>6.0698027314112293E-3</v>
      </c>
      <c r="F112" s="16">
        <f t="shared" si="16"/>
        <v>8.0385852090032149E-3</v>
      </c>
      <c r="G112" s="16">
        <f t="shared" si="18"/>
        <v>1.5</v>
      </c>
      <c r="H112" s="16">
        <f t="shared" si="17"/>
        <v>9.104704097116844E-3</v>
      </c>
    </row>
    <row r="113" spans="1:8" ht="25.5" x14ac:dyDescent="0.2">
      <c r="A113" s="13"/>
      <c r="B113" s="14" t="s">
        <v>102</v>
      </c>
      <c r="C113" s="15">
        <v>3</v>
      </c>
      <c r="D113" s="15">
        <v>4</v>
      </c>
      <c r="E113" s="16">
        <f t="shared" si="15"/>
        <v>4.552352048558422E-3</v>
      </c>
      <c r="F113" s="16">
        <f t="shared" si="16"/>
        <v>3.2154340836012861E-3</v>
      </c>
      <c r="G113" s="16">
        <f t="shared" si="18"/>
        <v>0.33333333333333331</v>
      </c>
      <c r="H113" s="16">
        <f t="shared" si="17"/>
        <v>1.5174506828528073E-3</v>
      </c>
    </row>
    <row r="114" spans="1:8" x14ac:dyDescent="0.2">
      <c r="A114" s="13"/>
      <c r="B114" s="14" t="s">
        <v>103</v>
      </c>
      <c r="C114" s="15">
        <v>1</v>
      </c>
      <c r="D114" s="15">
        <v>7</v>
      </c>
      <c r="E114" s="16">
        <f t="shared" si="15"/>
        <v>1.5174506828528073E-3</v>
      </c>
      <c r="F114" s="16">
        <f t="shared" si="16"/>
        <v>5.627009646302251E-3</v>
      </c>
      <c r="G114" s="16">
        <f t="shared" si="18"/>
        <v>6</v>
      </c>
      <c r="H114" s="16">
        <f t="shared" si="17"/>
        <v>9.104704097116844E-3</v>
      </c>
    </row>
    <row r="115" spans="1:8" x14ac:dyDescent="0.2">
      <c r="A115" s="13"/>
      <c r="B115" s="14" t="s">
        <v>104</v>
      </c>
      <c r="C115" s="15">
        <v>4</v>
      </c>
      <c r="D115" s="15">
        <v>8</v>
      </c>
      <c r="E115" s="16">
        <f t="shared" si="15"/>
        <v>6.0698027314112293E-3</v>
      </c>
      <c r="F115" s="16">
        <f t="shared" si="16"/>
        <v>6.4308681672025723E-3</v>
      </c>
      <c r="G115" s="16">
        <f t="shared" si="18"/>
        <v>1</v>
      </c>
      <c r="H115" s="16">
        <f t="shared" si="17"/>
        <v>6.0698027314112293E-3</v>
      </c>
    </row>
    <row r="116" spans="1:8" x14ac:dyDescent="0.2">
      <c r="A116" s="13"/>
      <c r="B116" s="14" t="s">
        <v>105</v>
      </c>
      <c r="C116" s="15">
        <v>0</v>
      </c>
      <c r="D116" s="15">
        <v>6</v>
      </c>
      <c r="E116" s="16" t="str">
        <f t="shared" si="15"/>
        <v/>
      </c>
      <c r="F116" s="16">
        <f t="shared" si="16"/>
        <v>4.8231511254019296E-3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7</v>
      </c>
      <c r="D117" s="15">
        <v>6</v>
      </c>
      <c r="E117" s="16">
        <f t="shared" si="15"/>
        <v>1.0622154779969651E-2</v>
      </c>
      <c r="F117" s="16">
        <f t="shared" si="16"/>
        <v>4.8231511254019296E-3</v>
      </c>
      <c r="G117" s="16">
        <f t="shared" si="18"/>
        <v>-0.14285714285714285</v>
      </c>
      <c r="H117" s="16">
        <f t="shared" si="17"/>
        <v>-1.5174506828528073E-3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2</v>
      </c>
      <c r="D120" s="15">
        <v>1</v>
      </c>
      <c r="E120" s="16">
        <f t="shared" si="15"/>
        <v>3.0349013657056147E-3</v>
      </c>
      <c r="F120" s="16">
        <f t="shared" si="16"/>
        <v>8.0385852090032153E-4</v>
      </c>
      <c r="G120" s="16">
        <f t="shared" si="18"/>
        <v>-0.5</v>
      </c>
      <c r="H120" s="16">
        <f t="shared" si="17"/>
        <v>-1.5174506828528073E-3</v>
      </c>
    </row>
    <row r="121" spans="1:8" x14ac:dyDescent="0.2">
      <c r="A121" s="13"/>
      <c r="B121" s="14" t="s">
        <v>110</v>
      </c>
      <c r="C121" s="15">
        <v>0</v>
      </c>
      <c r="D121" s="15">
        <v>1</v>
      </c>
      <c r="E121" s="16" t="str">
        <f t="shared" si="15"/>
        <v/>
      </c>
      <c r="F121" s="16">
        <f t="shared" si="16"/>
        <v>8.0385852090032153E-4</v>
      </c>
      <c r="G121" s="16">
        <f t="shared" si="18"/>
        <v>1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1</v>
      </c>
      <c r="E122" s="16" t="str">
        <f t="shared" si="15"/>
        <v/>
      </c>
      <c r="F122" s="16">
        <f t="shared" si="16"/>
        <v>8.0385852090032153E-4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4</v>
      </c>
      <c r="D123" s="15">
        <v>1</v>
      </c>
      <c r="E123" s="16">
        <f t="shared" si="15"/>
        <v>6.0698027314112293E-3</v>
      </c>
      <c r="F123" s="16">
        <f t="shared" si="16"/>
        <v>8.0385852090032153E-4</v>
      </c>
      <c r="G123" s="16">
        <f t="shared" si="18"/>
        <v>-0.75</v>
      </c>
      <c r="H123" s="16">
        <f t="shared" si="17"/>
        <v>-4.552352048558422E-3</v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7</v>
      </c>
      <c r="D125" s="15">
        <v>19</v>
      </c>
      <c r="E125" s="16">
        <f t="shared" si="15"/>
        <v>1.0622154779969651E-2</v>
      </c>
      <c r="F125" s="16">
        <f t="shared" si="16"/>
        <v>1.5273311897106109E-2</v>
      </c>
      <c r="G125" s="16">
        <f t="shared" si="18"/>
        <v>1.7142857142857142</v>
      </c>
      <c r="H125" s="16">
        <f t="shared" si="17"/>
        <v>1.8209408194233688E-2</v>
      </c>
    </row>
    <row r="126" spans="1:8" x14ac:dyDescent="0.2">
      <c r="A126" s="13"/>
      <c r="B126" s="14" t="s">
        <v>115</v>
      </c>
      <c r="C126" s="15">
        <v>15</v>
      </c>
      <c r="D126" s="15">
        <v>44</v>
      </c>
      <c r="E126" s="16">
        <f t="shared" si="15"/>
        <v>2.2761760242792108E-2</v>
      </c>
      <c r="F126" s="16">
        <f t="shared" si="16"/>
        <v>3.5369774919614148E-2</v>
      </c>
      <c r="G126" s="16">
        <f t="shared" si="18"/>
        <v>1.9333333333333333</v>
      </c>
      <c r="H126" s="16">
        <f t="shared" si="17"/>
        <v>4.4006069802731411E-2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9</v>
      </c>
      <c r="D128" s="15">
        <v>44</v>
      </c>
      <c r="E128" s="16">
        <f t="shared" si="15"/>
        <v>1.3657056145675266E-2</v>
      </c>
      <c r="F128" s="16">
        <f t="shared" si="16"/>
        <v>3.5369774919614148E-2</v>
      </c>
      <c r="G128" s="16">
        <f t="shared" si="18"/>
        <v>3.8888888888888888</v>
      </c>
      <c r="H128" s="16">
        <f t="shared" si="17"/>
        <v>5.3110773899848258E-2</v>
      </c>
    </row>
    <row r="129" spans="1:8" x14ac:dyDescent="0.2">
      <c r="A129" s="13"/>
      <c r="B129" s="14" t="s">
        <v>118</v>
      </c>
      <c r="C129" s="15">
        <v>9</v>
      </c>
      <c r="D129" s="15">
        <v>38</v>
      </c>
      <c r="E129" s="16">
        <f t="shared" si="15"/>
        <v>1.3657056145675266E-2</v>
      </c>
      <c r="F129" s="16">
        <f t="shared" si="16"/>
        <v>3.0546623794212219E-2</v>
      </c>
      <c r="G129" s="16">
        <f t="shared" si="18"/>
        <v>3.2222222222222223</v>
      </c>
      <c r="H129" s="16">
        <f t="shared" si="17"/>
        <v>4.4006069802731411E-2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11</v>
      </c>
      <c r="D131" s="15">
        <v>97</v>
      </c>
      <c r="E131" s="16">
        <f t="shared" si="15"/>
        <v>1.6691957511380879E-2</v>
      </c>
      <c r="F131" s="16">
        <f t="shared" si="16"/>
        <v>7.7974276527331188E-2</v>
      </c>
      <c r="G131" s="16">
        <f t="shared" si="18"/>
        <v>7.8181818181818183</v>
      </c>
      <c r="H131" s="16">
        <f t="shared" si="17"/>
        <v>0.13050075872534142</v>
      </c>
    </row>
    <row r="132" spans="1:8" ht="25.5" x14ac:dyDescent="0.2">
      <c r="A132" s="13"/>
      <c r="B132" s="14" t="s">
        <v>121</v>
      </c>
      <c r="C132" s="15">
        <v>17</v>
      </c>
      <c r="D132" s="15">
        <v>10</v>
      </c>
      <c r="E132" s="16">
        <f t="shared" si="15"/>
        <v>2.5796661608497723E-2</v>
      </c>
      <c r="F132" s="16">
        <f t="shared" si="16"/>
        <v>8.0385852090032149E-3</v>
      </c>
      <c r="G132" s="16">
        <f t="shared" si="18"/>
        <v>-0.41176470588235292</v>
      </c>
      <c r="H132" s="16">
        <f t="shared" si="17"/>
        <v>-1.062215477996965E-2</v>
      </c>
    </row>
    <row r="133" spans="1:8" x14ac:dyDescent="0.2">
      <c r="A133" s="13"/>
      <c r="B133" s="14" t="s">
        <v>122</v>
      </c>
      <c r="C133" s="15">
        <v>15</v>
      </c>
      <c r="D133" s="15">
        <v>10</v>
      </c>
      <c r="E133" s="16">
        <f t="shared" si="15"/>
        <v>2.2761760242792108E-2</v>
      </c>
      <c r="F133" s="16">
        <f t="shared" si="16"/>
        <v>8.0385852090032149E-3</v>
      </c>
      <c r="G133" s="16">
        <f t="shared" si="18"/>
        <v>-0.33333333333333331</v>
      </c>
      <c r="H133" s="16">
        <f t="shared" si="17"/>
        <v>-7.5872534142640358E-3</v>
      </c>
    </row>
    <row r="134" spans="1:8" x14ac:dyDescent="0.2">
      <c r="A134" s="13"/>
      <c r="B134" s="14" t="s">
        <v>123</v>
      </c>
      <c r="C134" s="15">
        <v>6</v>
      </c>
      <c r="D134" s="15">
        <v>5</v>
      </c>
      <c r="E134" s="16">
        <f t="shared" si="15"/>
        <v>9.104704097116844E-3</v>
      </c>
      <c r="F134" s="16">
        <f t="shared" si="16"/>
        <v>4.0192926045016075E-3</v>
      </c>
      <c r="G134" s="16">
        <f t="shared" si="18"/>
        <v>-0.16666666666666666</v>
      </c>
      <c r="H134" s="16">
        <f t="shared" si="17"/>
        <v>-1.5174506828528073E-3</v>
      </c>
    </row>
    <row r="135" spans="1:8" x14ac:dyDescent="0.2">
      <c r="A135" s="13"/>
      <c r="B135" s="14" t="s">
        <v>124</v>
      </c>
      <c r="C135" s="15">
        <v>2</v>
      </c>
      <c r="D135" s="15">
        <v>1</v>
      </c>
      <c r="E135" s="16">
        <f t="shared" si="15"/>
        <v>3.0349013657056147E-3</v>
      </c>
      <c r="F135" s="16">
        <f t="shared" si="16"/>
        <v>8.0385852090032153E-4</v>
      </c>
      <c r="G135" s="16">
        <f t="shared" si="18"/>
        <v>-0.5</v>
      </c>
      <c r="H135" s="16">
        <f t="shared" si="17"/>
        <v>-1.5174506828528073E-3</v>
      </c>
    </row>
    <row r="136" spans="1:8" x14ac:dyDescent="0.2">
      <c r="A136" s="13"/>
      <c r="B136" s="14" t="s">
        <v>125</v>
      </c>
      <c r="C136" s="15">
        <v>1</v>
      </c>
      <c r="D136" s="15">
        <v>3</v>
      </c>
      <c r="E136" s="16">
        <f t="shared" si="15"/>
        <v>1.5174506828528073E-3</v>
      </c>
      <c r="F136" s="16">
        <f t="shared" si="16"/>
        <v>2.4115755627009648E-3</v>
      </c>
      <c r="G136" s="16">
        <f t="shared" si="18"/>
        <v>2</v>
      </c>
      <c r="H136" s="16">
        <f t="shared" si="17"/>
        <v>3.0349013657056147E-3</v>
      </c>
    </row>
    <row r="137" spans="1:8" x14ac:dyDescent="0.2">
      <c r="A137" s="13"/>
      <c r="B137" s="14" t="s">
        <v>126</v>
      </c>
      <c r="C137" s="15">
        <v>1</v>
      </c>
      <c r="D137" s="15">
        <v>4</v>
      </c>
      <c r="E137" s="16">
        <f t="shared" si="15"/>
        <v>1.5174506828528073E-3</v>
      </c>
      <c r="F137" s="16">
        <f t="shared" si="16"/>
        <v>3.2154340836012861E-3</v>
      </c>
      <c r="G137" s="16">
        <f t="shared" si="18"/>
        <v>3</v>
      </c>
      <c r="H137" s="16">
        <f t="shared" si="17"/>
        <v>4.552352048558422E-3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2</v>
      </c>
      <c r="D139" s="15">
        <v>3</v>
      </c>
      <c r="E139" s="16">
        <f t="shared" ref="E139:E167" si="19">+IF(C139=0,"",C139/C$75)</f>
        <v>3.0349013657056147E-3</v>
      </c>
      <c r="F139" s="16">
        <f t="shared" ref="F139:F167" si="20">+IF(D139=0,"",D139/D$75)</f>
        <v>2.4115755627009648E-3</v>
      </c>
      <c r="G139" s="16">
        <f t="shared" si="18"/>
        <v>0.5</v>
      </c>
      <c r="H139" s="16">
        <f t="shared" ref="H139:H167" si="21">+IF(OR(AND(E139=""),(G139="")),"",E139*G139)</f>
        <v>1.5174506828528073E-3</v>
      </c>
    </row>
    <row r="140" spans="1:8" x14ac:dyDescent="0.2">
      <c r="A140" s="13"/>
      <c r="B140" s="14" t="s">
        <v>129</v>
      </c>
      <c r="C140" s="15">
        <v>0</v>
      </c>
      <c r="D140" s="15">
        <v>3</v>
      </c>
      <c r="E140" s="16" t="str">
        <f t="shared" si="19"/>
        <v/>
      </c>
      <c r="F140" s="16">
        <f t="shared" si="20"/>
        <v>2.4115755627009648E-3</v>
      </c>
      <c r="G140" s="16">
        <f t="shared" ref="G140:G167" si="22">+IF(AND(C140=0,D140=0)," ",IF(C140=0,1,IF(D140=0,-1,(D140-C140)/C140)))</f>
        <v>1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5</v>
      </c>
      <c r="E141" s="16" t="str">
        <f t="shared" si="19"/>
        <v/>
      </c>
      <c r="F141" s="16">
        <f t="shared" si="20"/>
        <v>4.0192926045016075E-3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1</v>
      </c>
      <c r="D142" s="15">
        <v>0</v>
      </c>
      <c r="E142" s="16">
        <f t="shared" si="19"/>
        <v>1.5174506828528073E-3</v>
      </c>
      <c r="F142" s="16" t="str">
        <f t="shared" si="20"/>
        <v/>
      </c>
      <c r="G142" s="16">
        <f t="shared" si="22"/>
        <v>-1</v>
      </c>
      <c r="H142" s="16">
        <f t="shared" si="21"/>
        <v>-1.5174506828528073E-3</v>
      </c>
    </row>
    <row r="143" spans="1:8" ht="25.5" x14ac:dyDescent="0.2">
      <c r="A143" s="13"/>
      <c r="B143" s="14" t="s">
        <v>132</v>
      </c>
      <c r="C143" s="15">
        <v>0</v>
      </c>
      <c r="D143" s="15">
        <v>2</v>
      </c>
      <c r="E143" s="16" t="str">
        <f t="shared" si="19"/>
        <v/>
      </c>
      <c r="F143" s="16">
        <f t="shared" si="20"/>
        <v>1.6077170418006431E-3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8</v>
      </c>
      <c r="E144" s="16" t="str">
        <f t="shared" si="19"/>
        <v/>
      </c>
      <c r="F144" s="16">
        <f t="shared" si="20"/>
        <v>6.4308681672025723E-3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8.0385852090032153E-4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1</v>
      </c>
      <c r="E149" s="16" t="str">
        <f t="shared" si="19"/>
        <v/>
      </c>
      <c r="F149" s="16">
        <f t="shared" si="20"/>
        <v>8.0385852090032153E-4</v>
      </c>
      <c r="G149" s="16">
        <f t="shared" si="22"/>
        <v>1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1</v>
      </c>
      <c r="E152" s="16" t="str">
        <f t="shared" si="19"/>
        <v/>
      </c>
      <c r="F152" s="16">
        <f t="shared" si="20"/>
        <v>8.0385852090032153E-4</v>
      </c>
      <c r="G152" s="16">
        <f t="shared" si="22"/>
        <v>1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1</v>
      </c>
      <c r="D153" s="15">
        <v>14</v>
      </c>
      <c r="E153" s="16">
        <f t="shared" si="19"/>
        <v>1.5174506828528073E-3</v>
      </c>
      <c r="F153" s="16">
        <f t="shared" si="20"/>
        <v>1.1254019292604502E-2</v>
      </c>
      <c r="G153" s="16">
        <f t="shared" si="22"/>
        <v>13</v>
      </c>
      <c r="H153" s="16">
        <f t="shared" si="21"/>
        <v>1.9726858877086494E-2</v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1</v>
      </c>
      <c r="E155" s="16" t="str">
        <f t="shared" si="19"/>
        <v/>
      </c>
      <c r="F155" s="16">
        <f t="shared" si="20"/>
        <v>8.0385852090032153E-4</v>
      </c>
      <c r="G155" s="16">
        <f t="shared" si="22"/>
        <v>1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3</v>
      </c>
      <c r="D158" s="15">
        <v>3</v>
      </c>
      <c r="E158" s="16">
        <f t="shared" si="19"/>
        <v>4.552352048558422E-3</v>
      </c>
      <c r="F158" s="16">
        <f t="shared" si="20"/>
        <v>2.4115755627009648E-3</v>
      </c>
      <c r="G158" s="16">
        <f t="shared" si="22"/>
        <v>0</v>
      </c>
      <c r="H158" s="16">
        <f t="shared" si="21"/>
        <v>0</v>
      </c>
    </row>
    <row r="159" spans="1:8" x14ac:dyDescent="0.2">
      <c r="A159" s="13"/>
      <c r="B159" s="14" t="s">
        <v>148</v>
      </c>
      <c r="C159" s="15">
        <v>1</v>
      </c>
      <c r="D159" s="15">
        <v>1</v>
      </c>
      <c r="E159" s="16">
        <f t="shared" si="19"/>
        <v>1.5174506828528073E-3</v>
      </c>
      <c r="F159" s="16">
        <f t="shared" si="20"/>
        <v>8.0385852090032153E-4</v>
      </c>
      <c r="G159" s="16">
        <f t="shared" si="22"/>
        <v>0</v>
      </c>
      <c r="H159" s="16">
        <f t="shared" si="21"/>
        <v>0</v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8.0385852090032153E-4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8</v>
      </c>
      <c r="D164" s="15">
        <v>26</v>
      </c>
      <c r="E164" s="16">
        <f t="shared" si="19"/>
        <v>1.2139605462822459E-2</v>
      </c>
      <c r="F164" s="16">
        <f t="shared" si="20"/>
        <v>2.0900321543408359E-2</v>
      </c>
      <c r="G164" s="16">
        <f t="shared" si="22"/>
        <v>2.25</v>
      </c>
      <c r="H164" s="16">
        <f t="shared" si="21"/>
        <v>2.7314112291350532E-2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1</v>
      </c>
      <c r="D166" s="15">
        <v>0</v>
      </c>
      <c r="E166" s="16">
        <f t="shared" si="19"/>
        <v>1.5174506828528073E-3</v>
      </c>
      <c r="F166" s="16" t="str">
        <f t="shared" si="20"/>
        <v/>
      </c>
      <c r="G166" s="16">
        <f t="shared" si="22"/>
        <v>-1</v>
      </c>
      <c r="H166" s="16">
        <f t="shared" si="21"/>
        <v>-1.5174506828528073E-3</v>
      </c>
    </row>
    <row r="167" spans="1:8" x14ac:dyDescent="0.2">
      <c r="A167" s="13"/>
      <c r="B167" s="14" t="s">
        <v>156</v>
      </c>
      <c r="C167" s="15">
        <v>0</v>
      </c>
      <c r="D167" s="15">
        <v>1</v>
      </c>
      <c r="E167" s="16" t="str">
        <f t="shared" si="19"/>
        <v/>
      </c>
      <c r="F167" s="16">
        <f t="shared" si="20"/>
        <v>8.0385852090032153E-4</v>
      </c>
      <c r="G167" s="16">
        <f t="shared" si="22"/>
        <v>1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1376</v>
      </c>
      <c r="D173" s="18">
        <f>SUM(D174:D343)</f>
        <v>2112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0.53488372093023251</v>
      </c>
      <c r="H173" s="19">
        <f t="shared" ref="H173:H204" si="25">+IF(OR(AND(E173=""),(G173="")),"",E173*G173)</f>
        <v>0.53488372093023251</v>
      </c>
    </row>
    <row r="174" spans="1:8" x14ac:dyDescent="0.2">
      <c r="A174" s="13"/>
      <c r="B174" s="14" t="s">
        <v>157</v>
      </c>
      <c r="C174" s="15">
        <v>4</v>
      </c>
      <c r="D174" s="15">
        <v>7</v>
      </c>
      <c r="E174" s="16">
        <f t="shared" si="23"/>
        <v>2.9069767441860465E-3</v>
      </c>
      <c r="F174" s="16">
        <f t="shared" si="24"/>
        <v>3.3143939393939395E-3</v>
      </c>
      <c r="G174" s="16">
        <f t="shared" ref="G174:G205" si="26">+IF(AND(C174=0,D174=0)," ",IF(C174=0,1,IF(D174=0,-1,(D174-C174)/C174)))</f>
        <v>0.75</v>
      </c>
      <c r="H174" s="16">
        <f t="shared" si="25"/>
        <v>2.1802325581395349E-3</v>
      </c>
    </row>
    <row r="175" spans="1:8" x14ac:dyDescent="0.2">
      <c r="A175" s="13"/>
      <c r="B175" s="14" t="s">
        <v>158</v>
      </c>
      <c r="C175" s="15">
        <v>1</v>
      </c>
      <c r="D175" s="15">
        <v>2</v>
      </c>
      <c r="E175" s="16">
        <f t="shared" si="23"/>
        <v>7.2674418604651162E-4</v>
      </c>
      <c r="F175" s="16">
        <f t="shared" si="24"/>
        <v>9.46969696969697E-4</v>
      </c>
      <c r="G175" s="16">
        <f t="shared" si="26"/>
        <v>1</v>
      </c>
      <c r="H175" s="16">
        <f t="shared" si="25"/>
        <v>7.2674418604651162E-4</v>
      </c>
    </row>
    <row r="176" spans="1:8" ht="38.25" x14ac:dyDescent="0.2">
      <c r="A176" s="13"/>
      <c r="B176" s="14" t="s">
        <v>159</v>
      </c>
      <c r="C176" s="15">
        <v>3</v>
      </c>
      <c r="D176" s="15">
        <v>0</v>
      </c>
      <c r="E176" s="16">
        <f t="shared" si="23"/>
        <v>2.1802325581395349E-3</v>
      </c>
      <c r="F176" s="16" t="str">
        <f t="shared" si="24"/>
        <v/>
      </c>
      <c r="G176" s="16">
        <f t="shared" si="26"/>
        <v>-1</v>
      </c>
      <c r="H176" s="16">
        <f t="shared" si="25"/>
        <v>-2.1802325581395349E-3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5</v>
      </c>
      <c r="D178" s="15">
        <v>8</v>
      </c>
      <c r="E178" s="16">
        <f t="shared" si="23"/>
        <v>3.6337209302325581E-3</v>
      </c>
      <c r="F178" s="16">
        <f t="shared" si="24"/>
        <v>3.787878787878788E-3</v>
      </c>
      <c r="G178" s="16">
        <f t="shared" si="26"/>
        <v>0.6</v>
      </c>
      <c r="H178" s="16">
        <f t="shared" si="25"/>
        <v>2.1802325581395349E-3</v>
      </c>
    </row>
    <row r="179" spans="1:8" x14ac:dyDescent="0.2">
      <c r="A179" s="13"/>
      <c r="B179" s="14" t="s">
        <v>162</v>
      </c>
      <c r="C179" s="15">
        <v>237</v>
      </c>
      <c r="D179" s="15">
        <v>313</v>
      </c>
      <c r="E179" s="16">
        <f t="shared" si="23"/>
        <v>0.17223837209302326</v>
      </c>
      <c r="F179" s="16">
        <f t="shared" si="24"/>
        <v>0.14820075757575757</v>
      </c>
      <c r="G179" s="16">
        <f t="shared" si="26"/>
        <v>0.32067510548523209</v>
      </c>
      <c r="H179" s="16">
        <f t="shared" si="25"/>
        <v>5.5232558139534892E-2</v>
      </c>
    </row>
    <row r="180" spans="1:8" x14ac:dyDescent="0.2">
      <c r="A180" s="13"/>
      <c r="B180" s="14" t="s">
        <v>163</v>
      </c>
      <c r="C180" s="15">
        <v>1</v>
      </c>
      <c r="D180" s="15">
        <v>1</v>
      </c>
      <c r="E180" s="16">
        <f t="shared" si="23"/>
        <v>7.2674418604651162E-4</v>
      </c>
      <c r="F180" s="16">
        <f t="shared" si="24"/>
        <v>4.734848484848485E-4</v>
      </c>
      <c r="G180" s="16">
        <f t="shared" si="26"/>
        <v>0</v>
      </c>
      <c r="H180" s="16">
        <f t="shared" si="25"/>
        <v>0</v>
      </c>
    </row>
    <row r="181" spans="1:8" x14ac:dyDescent="0.2">
      <c r="A181" s="13"/>
      <c r="B181" s="14" t="s">
        <v>164</v>
      </c>
      <c r="C181" s="15">
        <v>3</v>
      </c>
      <c r="D181" s="15">
        <v>0</v>
      </c>
      <c r="E181" s="16">
        <f t="shared" si="23"/>
        <v>2.1802325581395349E-3</v>
      </c>
      <c r="F181" s="16" t="str">
        <f t="shared" si="24"/>
        <v/>
      </c>
      <c r="G181" s="16">
        <f t="shared" si="26"/>
        <v>-1</v>
      </c>
      <c r="H181" s="16">
        <f t="shared" si="25"/>
        <v>-2.1802325581395349E-3</v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1</v>
      </c>
      <c r="E183" s="16" t="str">
        <f t="shared" si="23"/>
        <v/>
      </c>
      <c r="F183" s="16">
        <f t="shared" si="24"/>
        <v>4.734848484848485E-4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1</v>
      </c>
      <c r="D185" s="15">
        <v>1</v>
      </c>
      <c r="E185" s="16">
        <f t="shared" si="23"/>
        <v>7.2674418604651162E-4</v>
      </c>
      <c r="F185" s="16">
        <f t="shared" si="24"/>
        <v>4.734848484848485E-4</v>
      </c>
      <c r="G185" s="16">
        <f t="shared" si="26"/>
        <v>0</v>
      </c>
      <c r="H185" s="16">
        <f t="shared" si="25"/>
        <v>0</v>
      </c>
    </row>
    <row r="186" spans="1:8" x14ac:dyDescent="0.2">
      <c r="A186" s="13"/>
      <c r="B186" s="14" t="s">
        <v>169</v>
      </c>
      <c r="C186" s="15">
        <v>3</v>
      </c>
      <c r="D186" s="15">
        <v>4</v>
      </c>
      <c r="E186" s="16">
        <f t="shared" si="23"/>
        <v>2.1802325581395349E-3</v>
      </c>
      <c r="F186" s="16">
        <f t="shared" si="24"/>
        <v>1.893939393939394E-3</v>
      </c>
      <c r="G186" s="16">
        <f t="shared" si="26"/>
        <v>0.33333333333333331</v>
      </c>
      <c r="H186" s="16">
        <f t="shared" si="25"/>
        <v>7.2674418604651162E-4</v>
      </c>
    </row>
    <row r="187" spans="1:8" x14ac:dyDescent="0.2">
      <c r="A187" s="13"/>
      <c r="B187" s="14" t="s">
        <v>170</v>
      </c>
      <c r="C187" s="15">
        <v>39</v>
      </c>
      <c r="D187" s="15">
        <v>74</v>
      </c>
      <c r="E187" s="16">
        <f t="shared" si="23"/>
        <v>2.8343023255813952E-2</v>
      </c>
      <c r="F187" s="16">
        <f t="shared" si="24"/>
        <v>3.5037878787878785E-2</v>
      </c>
      <c r="G187" s="16">
        <f t="shared" si="26"/>
        <v>0.89743589743589747</v>
      </c>
      <c r="H187" s="16">
        <f t="shared" si="25"/>
        <v>2.5436046511627907E-2</v>
      </c>
    </row>
    <row r="188" spans="1:8" ht="25.5" x14ac:dyDescent="0.2">
      <c r="A188" s="13"/>
      <c r="B188" s="14" t="s">
        <v>171</v>
      </c>
      <c r="C188" s="15">
        <v>0</v>
      </c>
      <c r="D188" s="15">
        <v>8</v>
      </c>
      <c r="E188" s="16" t="str">
        <f t="shared" si="23"/>
        <v/>
      </c>
      <c r="F188" s="16">
        <f t="shared" si="24"/>
        <v>3.787878787878788E-3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2</v>
      </c>
      <c r="D189" s="15">
        <v>2</v>
      </c>
      <c r="E189" s="16">
        <f t="shared" si="23"/>
        <v>1.4534883720930232E-3</v>
      </c>
      <c r="F189" s="16">
        <f t="shared" si="24"/>
        <v>9.46969696969697E-4</v>
      </c>
      <c r="G189" s="16">
        <f t="shared" si="26"/>
        <v>0</v>
      </c>
      <c r="H189" s="16">
        <f t="shared" si="25"/>
        <v>0</v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4</v>
      </c>
      <c r="E191" s="16" t="str">
        <f t="shared" si="23"/>
        <v/>
      </c>
      <c r="F191" s="16">
        <f t="shared" si="24"/>
        <v>1.893939393939394E-3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1</v>
      </c>
      <c r="E192" s="16" t="str">
        <f t="shared" si="23"/>
        <v/>
      </c>
      <c r="F192" s="16">
        <f t="shared" si="24"/>
        <v>4.734848484848485E-4</v>
      </c>
      <c r="G192" s="16">
        <f t="shared" si="26"/>
        <v>1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4.734848484848485E-4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5</v>
      </c>
      <c r="D194" s="15">
        <v>2</v>
      </c>
      <c r="E194" s="16">
        <f t="shared" si="23"/>
        <v>3.6337209302325581E-3</v>
      </c>
      <c r="F194" s="16">
        <f t="shared" si="24"/>
        <v>9.46969696969697E-4</v>
      </c>
      <c r="G194" s="16">
        <f t="shared" si="26"/>
        <v>-0.6</v>
      </c>
      <c r="H194" s="16">
        <f t="shared" si="25"/>
        <v>-2.1802325581395349E-3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</v>
      </c>
      <c r="D197" s="15">
        <v>0</v>
      </c>
      <c r="E197" s="16">
        <f t="shared" si="23"/>
        <v>7.2674418604651162E-4</v>
      </c>
      <c r="F197" s="16" t="str">
        <f t="shared" si="24"/>
        <v/>
      </c>
      <c r="G197" s="16">
        <f t="shared" si="26"/>
        <v>-1</v>
      </c>
      <c r="H197" s="16">
        <f t="shared" si="25"/>
        <v>-7.2674418604651162E-4</v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191</v>
      </c>
      <c r="D199" s="15">
        <v>417</v>
      </c>
      <c r="E199" s="16">
        <f t="shared" si="23"/>
        <v>0.13880813953488372</v>
      </c>
      <c r="F199" s="16">
        <f t="shared" si="24"/>
        <v>0.19744318181818182</v>
      </c>
      <c r="G199" s="16">
        <f t="shared" si="26"/>
        <v>1.1832460732984293</v>
      </c>
      <c r="H199" s="16">
        <f t="shared" si="25"/>
        <v>0.16424418604651161</v>
      </c>
    </row>
    <row r="200" spans="1:8" ht="25.5" x14ac:dyDescent="0.2">
      <c r="A200" s="13"/>
      <c r="B200" s="14" t="s">
        <v>183</v>
      </c>
      <c r="C200" s="15">
        <v>1</v>
      </c>
      <c r="D200" s="15">
        <v>56</v>
      </c>
      <c r="E200" s="16">
        <f t="shared" si="23"/>
        <v>7.2674418604651162E-4</v>
      </c>
      <c r="F200" s="16">
        <f t="shared" si="24"/>
        <v>2.6515151515151516E-2</v>
      </c>
      <c r="G200" s="16">
        <f t="shared" si="26"/>
        <v>55</v>
      </c>
      <c r="H200" s="16">
        <f t="shared" si="25"/>
        <v>3.9970930232558141E-2</v>
      </c>
    </row>
    <row r="201" spans="1:8" x14ac:dyDescent="0.2">
      <c r="A201" s="13"/>
      <c r="B201" s="14" t="s">
        <v>184</v>
      </c>
      <c r="C201" s="15">
        <v>18</v>
      </c>
      <c r="D201" s="15">
        <v>12</v>
      </c>
      <c r="E201" s="16">
        <f t="shared" si="23"/>
        <v>1.308139534883721E-2</v>
      </c>
      <c r="F201" s="16">
        <f t="shared" si="24"/>
        <v>5.681818181818182E-3</v>
      </c>
      <c r="G201" s="16">
        <f t="shared" si="26"/>
        <v>-0.33333333333333331</v>
      </c>
      <c r="H201" s="16">
        <f t="shared" si="25"/>
        <v>-4.3604651162790697E-3</v>
      </c>
    </row>
    <row r="202" spans="1:8" x14ac:dyDescent="0.2">
      <c r="A202" s="13"/>
      <c r="B202" s="14" t="s">
        <v>185</v>
      </c>
      <c r="C202" s="15">
        <v>7</v>
      </c>
      <c r="D202" s="15">
        <v>5</v>
      </c>
      <c r="E202" s="16">
        <f t="shared" si="23"/>
        <v>5.0872093023255818E-3</v>
      </c>
      <c r="F202" s="16">
        <f t="shared" si="24"/>
        <v>2.3674242424242425E-3</v>
      </c>
      <c r="G202" s="16">
        <f t="shared" si="26"/>
        <v>-0.2857142857142857</v>
      </c>
      <c r="H202" s="16">
        <f t="shared" si="25"/>
        <v>-1.4534883720930232E-3</v>
      </c>
    </row>
    <row r="203" spans="1:8" x14ac:dyDescent="0.2">
      <c r="A203" s="13"/>
      <c r="B203" s="14" t="s">
        <v>186</v>
      </c>
      <c r="C203" s="15">
        <v>2</v>
      </c>
      <c r="D203" s="15">
        <v>96</v>
      </c>
      <c r="E203" s="16">
        <f t="shared" si="23"/>
        <v>1.4534883720930232E-3</v>
      </c>
      <c r="F203" s="16">
        <f t="shared" si="24"/>
        <v>4.5454545454545456E-2</v>
      </c>
      <c r="G203" s="16">
        <f t="shared" si="26"/>
        <v>47</v>
      </c>
      <c r="H203" s="16">
        <f t="shared" si="25"/>
        <v>6.8313953488372089E-2</v>
      </c>
    </row>
    <row r="204" spans="1:8" x14ac:dyDescent="0.2">
      <c r="A204" s="13"/>
      <c r="B204" s="14" t="s">
        <v>187</v>
      </c>
      <c r="C204" s="15">
        <v>1</v>
      </c>
      <c r="D204" s="15">
        <v>4</v>
      </c>
      <c r="E204" s="16">
        <f t="shared" si="23"/>
        <v>7.2674418604651162E-4</v>
      </c>
      <c r="F204" s="16">
        <f t="shared" si="24"/>
        <v>1.893939393939394E-3</v>
      </c>
      <c r="G204" s="16">
        <f t="shared" si="26"/>
        <v>3</v>
      </c>
      <c r="H204" s="16">
        <f t="shared" si="25"/>
        <v>2.1802325581395349E-3</v>
      </c>
    </row>
    <row r="205" spans="1:8" x14ac:dyDescent="0.2">
      <c r="A205" s="13"/>
      <c r="B205" s="14" t="s">
        <v>188</v>
      </c>
      <c r="C205" s="15">
        <v>1</v>
      </c>
      <c r="D205" s="15">
        <v>2</v>
      </c>
      <c r="E205" s="16">
        <f t="shared" ref="E205:E236" si="27">+IF(C205=0,"",C205/C$173)</f>
        <v>7.2674418604651162E-4</v>
      </c>
      <c r="F205" s="16">
        <f t="shared" ref="F205:F236" si="28">+IF(D205=0,"",D205/D$173)</f>
        <v>9.46969696969697E-4</v>
      </c>
      <c r="G205" s="16">
        <f t="shared" si="26"/>
        <v>1</v>
      </c>
      <c r="H205" s="16">
        <f t="shared" ref="H205:H236" si="29">+IF(OR(AND(E205=""),(G205="")),"",E205*G205)</f>
        <v>7.2674418604651162E-4</v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1</v>
      </c>
      <c r="D207" s="15">
        <v>0</v>
      </c>
      <c r="E207" s="16">
        <f t="shared" si="27"/>
        <v>7.2674418604651162E-4</v>
      </c>
      <c r="F207" s="16" t="str">
        <f t="shared" si="28"/>
        <v/>
      </c>
      <c r="G207" s="16">
        <f t="shared" si="30"/>
        <v>-1</v>
      </c>
      <c r="H207" s="16">
        <f t="shared" si="29"/>
        <v>-7.2674418604651162E-4</v>
      </c>
    </row>
    <row r="208" spans="1:8" x14ac:dyDescent="0.2">
      <c r="A208" s="13"/>
      <c r="B208" s="14" t="s">
        <v>191</v>
      </c>
      <c r="C208" s="15">
        <v>2</v>
      </c>
      <c r="D208" s="15">
        <v>1</v>
      </c>
      <c r="E208" s="16">
        <f t="shared" si="27"/>
        <v>1.4534883720930232E-3</v>
      </c>
      <c r="F208" s="16">
        <f t="shared" si="28"/>
        <v>4.734848484848485E-4</v>
      </c>
      <c r="G208" s="16">
        <f t="shared" si="30"/>
        <v>-0.5</v>
      </c>
      <c r="H208" s="16">
        <f t="shared" si="29"/>
        <v>-7.2674418604651162E-4</v>
      </c>
    </row>
    <row r="209" spans="1:8" x14ac:dyDescent="0.2">
      <c r="A209" s="13"/>
      <c r="B209" s="14" t="s">
        <v>192</v>
      </c>
      <c r="C209" s="15">
        <v>1</v>
      </c>
      <c r="D209" s="15">
        <v>12</v>
      </c>
      <c r="E209" s="16">
        <f t="shared" si="27"/>
        <v>7.2674418604651162E-4</v>
      </c>
      <c r="F209" s="16">
        <f t="shared" si="28"/>
        <v>5.681818181818182E-3</v>
      </c>
      <c r="G209" s="16">
        <f t="shared" si="30"/>
        <v>11</v>
      </c>
      <c r="H209" s="16">
        <f t="shared" si="29"/>
        <v>7.9941860465116282E-3</v>
      </c>
    </row>
    <row r="210" spans="1:8" x14ac:dyDescent="0.2">
      <c r="A210" s="13"/>
      <c r="B210" s="14" t="s">
        <v>193</v>
      </c>
      <c r="C210" s="15">
        <v>0</v>
      </c>
      <c r="D210" s="15">
        <v>3</v>
      </c>
      <c r="E210" s="16" t="str">
        <f t="shared" si="27"/>
        <v/>
      </c>
      <c r="F210" s="16">
        <f t="shared" si="28"/>
        <v>1.4204545454545455E-3</v>
      </c>
      <c r="G210" s="16">
        <f t="shared" si="30"/>
        <v>1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6</v>
      </c>
      <c r="D213" s="15">
        <v>12</v>
      </c>
      <c r="E213" s="16">
        <f t="shared" si="27"/>
        <v>4.3604651162790697E-3</v>
      </c>
      <c r="F213" s="16">
        <f t="shared" si="28"/>
        <v>5.681818181818182E-3</v>
      </c>
      <c r="G213" s="16">
        <f t="shared" si="30"/>
        <v>1</v>
      </c>
      <c r="H213" s="16">
        <f t="shared" si="29"/>
        <v>4.3604651162790697E-3</v>
      </c>
    </row>
    <row r="214" spans="1:8" x14ac:dyDescent="0.2">
      <c r="A214" s="13"/>
      <c r="B214" s="14" t="s">
        <v>197</v>
      </c>
      <c r="C214" s="15">
        <v>0</v>
      </c>
      <c r="D214" s="15">
        <v>2</v>
      </c>
      <c r="E214" s="16" t="str">
        <f t="shared" si="27"/>
        <v/>
      </c>
      <c r="F214" s="16">
        <f t="shared" si="28"/>
        <v>9.46969696969697E-4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7</v>
      </c>
      <c r="E218" s="16" t="str">
        <f t="shared" si="27"/>
        <v/>
      </c>
      <c r="F218" s="16">
        <f t="shared" si="28"/>
        <v>3.3143939393939395E-3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1</v>
      </c>
      <c r="E222" s="16" t="str">
        <f t="shared" si="27"/>
        <v/>
      </c>
      <c r="F222" s="16">
        <f t="shared" si="28"/>
        <v>4.734848484848485E-4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1</v>
      </c>
      <c r="E223" s="16" t="str">
        <f t="shared" si="27"/>
        <v/>
      </c>
      <c r="F223" s="16">
        <f t="shared" si="28"/>
        <v>4.734848484848485E-4</v>
      </c>
      <c r="G223" s="16">
        <f t="shared" si="30"/>
        <v>1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265</v>
      </c>
      <c r="D225" s="15">
        <v>424</v>
      </c>
      <c r="E225" s="16">
        <f t="shared" si="27"/>
        <v>0.19258720930232559</v>
      </c>
      <c r="F225" s="16">
        <f t="shared" si="28"/>
        <v>0.20075757575757575</v>
      </c>
      <c r="G225" s="16">
        <f t="shared" si="30"/>
        <v>0.6</v>
      </c>
      <c r="H225" s="16">
        <f t="shared" si="29"/>
        <v>0.11555232558139535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1</v>
      </c>
      <c r="E228" s="16" t="str">
        <f t="shared" si="27"/>
        <v/>
      </c>
      <c r="F228" s="16">
        <f t="shared" si="28"/>
        <v>4.734848484848485E-4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1</v>
      </c>
      <c r="E230" s="16" t="str">
        <f t="shared" si="27"/>
        <v/>
      </c>
      <c r="F230" s="16">
        <f t="shared" si="28"/>
        <v>4.734848484848485E-4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6</v>
      </c>
      <c r="E232" s="16" t="str">
        <f t="shared" si="27"/>
        <v/>
      </c>
      <c r="F232" s="16">
        <f t="shared" si="28"/>
        <v>2.840909090909091E-3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1</v>
      </c>
      <c r="D233" s="15">
        <v>0</v>
      </c>
      <c r="E233" s="16">
        <f t="shared" si="27"/>
        <v>7.2674418604651162E-4</v>
      </c>
      <c r="F233" s="16" t="str">
        <f t="shared" si="28"/>
        <v/>
      </c>
      <c r="G233" s="16">
        <f t="shared" si="30"/>
        <v>-1</v>
      </c>
      <c r="H233" s="16">
        <f t="shared" si="29"/>
        <v>-7.2674418604651162E-4</v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1</v>
      </c>
      <c r="D236" s="15">
        <v>0</v>
      </c>
      <c r="E236" s="16">
        <f t="shared" si="27"/>
        <v>7.2674418604651162E-4</v>
      </c>
      <c r="F236" s="16" t="str">
        <f t="shared" si="28"/>
        <v/>
      </c>
      <c r="G236" s="16">
        <f t="shared" si="30"/>
        <v>-1</v>
      </c>
      <c r="H236" s="16">
        <f t="shared" si="29"/>
        <v>-7.2674418604651162E-4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2</v>
      </c>
      <c r="D238" s="15">
        <v>11</v>
      </c>
      <c r="E238" s="16">
        <f t="shared" si="31"/>
        <v>1.4534883720930232E-3</v>
      </c>
      <c r="F238" s="16">
        <f t="shared" si="32"/>
        <v>5.208333333333333E-3</v>
      </c>
      <c r="G238" s="16">
        <f t="shared" ref="G238:G269" si="34">+IF(AND(C238=0,D238=0)," ",IF(C238=0,1,IF(D238=0,-1,(D238-C238)/C238)))</f>
        <v>4.5</v>
      </c>
      <c r="H238" s="16">
        <f t="shared" si="33"/>
        <v>6.5406976744186041E-3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1</v>
      </c>
      <c r="E240" s="16" t="str">
        <f t="shared" si="31"/>
        <v/>
      </c>
      <c r="F240" s="16">
        <f t="shared" si="32"/>
        <v>4.734848484848485E-4</v>
      </c>
      <c r="G240" s="16">
        <f t="shared" si="34"/>
        <v>1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5</v>
      </c>
      <c r="D241" s="15">
        <v>2</v>
      </c>
      <c r="E241" s="16">
        <f t="shared" si="31"/>
        <v>3.6337209302325581E-3</v>
      </c>
      <c r="F241" s="16">
        <f t="shared" si="32"/>
        <v>9.46969696969697E-4</v>
      </c>
      <c r="G241" s="16">
        <f t="shared" si="34"/>
        <v>-0.6</v>
      </c>
      <c r="H241" s="16">
        <f t="shared" si="33"/>
        <v>-2.1802325581395349E-3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3</v>
      </c>
      <c r="D243" s="15">
        <v>5</v>
      </c>
      <c r="E243" s="16">
        <f t="shared" si="31"/>
        <v>2.1802325581395349E-3</v>
      </c>
      <c r="F243" s="16">
        <f t="shared" si="32"/>
        <v>2.3674242424242425E-3</v>
      </c>
      <c r="G243" s="16">
        <f t="shared" si="34"/>
        <v>0.66666666666666663</v>
      </c>
      <c r="H243" s="16">
        <f t="shared" si="33"/>
        <v>1.4534883720930232E-3</v>
      </c>
    </row>
    <row r="244" spans="1:8" x14ac:dyDescent="0.2">
      <c r="A244" s="13"/>
      <c r="B244" s="14" t="s">
        <v>227</v>
      </c>
      <c r="C244" s="15">
        <v>1</v>
      </c>
      <c r="D244" s="15">
        <v>14</v>
      </c>
      <c r="E244" s="16">
        <f t="shared" si="31"/>
        <v>7.2674418604651162E-4</v>
      </c>
      <c r="F244" s="16">
        <f t="shared" si="32"/>
        <v>6.628787878787879E-3</v>
      </c>
      <c r="G244" s="16">
        <f t="shared" si="34"/>
        <v>13</v>
      </c>
      <c r="H244" s="16">
        <f t="shared" si="33"/>
        <v>9.4476744186046506E-3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1</v>
      </c>
      <c r="E246" s="16" t="str">
        <f t="shared" si="31"/>
        <v/>
      </c>
      <c r="F246" s="16">
        <f t="shared" si="32"/>
        <v>4.734848484848485E-4</v>
      </c>
      <c r="G246" s="16">
        <f t="shared" si="34"/>
        <v>1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1</v>
      </c>
      <c r="E247" s="16" t="str">
        <f t="shared" si="31"/>
        <v/>
      </c>
      <c r="F247" s="16">
        <f t="shared" si="32"/>
        <v>4.734848484848485E-4</v>
      </c>
      <c r="G247" s="16">
        <f t="shared" si="34"/>
        <v>1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2</v>
      </c>
      <c r="D248" s="15">
        <v>0</v>
      </c>
      <c r="E248" s="16">
        <f t="shared" si="31"/>
        <v>1.4534883720930232E-3</v>
      </c>
      <c r="F248" s="16" t="str">
        <f t="shared" si="32"/>
        <v/>
      </c>
      <c r="G248" s="16">
        <f t="shared" si="34"/>
        <v>-1</v>
      </c>
      <c r="H248" s="16">
        <f t="shared" si="33"/>
        <v>-1.4534883720930232E-3</v>
      </c>
    </row>
    <row r="249" spans="1:8" x14ac:dyDescent="0.2">
      <c r="A249" s="13"/>
      <c r="B249" s="14" t="s">
        <v>232</v>
      </c>
      <c r="C249" s="15">
        <v>0</v>
      </c>
      <c r="D249" s="15">
        <v>1</v>
      </c>
      <c r="E249" s="16" t="str">
        <f t="shared" si="31"/>
        <v/>
      </c>
      <c r="F249" s="16">
        <f t="shared" si="32"/>
        <v>4.734848484848485E-4</v>
      </c>
      <c r="G249" s="16">
        <f t="shared" si="34"/>
        <v>1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1</v>
      </c>
      <c r="E250" s="16" t="str">
        <f t="shared" si="31"/>
        <v/>
      </c>
      <c r="F250" s="16">
        <f t="shared" si="32"/>
        <v>4.734848484848485E-4</v>
      </c>
      <c r="G250" s="16">
        <f t="shared" si="34"/>
        <v>1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1</v>
      </c>
      <c r="D253" s="15">
        <v>1</v>
      </c>
      <c r="E253" s="16">
        <f t="shared" si="31"/>
        <v>7.2674418604651162E-4</v>
      </c>
      <c r="F253" s="16">
        <f t="shared" si="32"/>
        <v>4.734848484848485E-4</v>
      </c>
      <c r="G253" s="16">
        <f t="shared" si="34"/>
        <v>0</v>
      </c>
      <c r="H253" s="16">
        <f t="shared" si="33"/>
        <v>0</v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3</v>
      </c>
      <c r="D258" s="15">
        <v>0</v>
      </c>
      <c r="E258" s="16">
        <f t="shared" si="31"/>
        <v>2.1802325581395349E-3</v>
      </c>
      <c r="F258" s="16" t="str">
        <f t="shared" si="32"/>
        <v/>
      </c>
      <c r="G258" s="16">
        <f t="shared" si="34"/>
        <v>-1</v>
      </c>
      <c r="H258" s="16">
        <f t="shared" si="33"/>
        <v>-2.1802325581395349E-3</v>
      </c>
    </row>
    <row r="259" spans="1:8" ht="25.5" x14ac:dyDescent="0.2">
      <c r="A259" s="13"/>
      <c r="B259" s="14" t="s">
        <v>241</v>
      </c>
      <c r="C259" s="15">
        <v>2</v>
      </c>
      <c r="D259" s="15">
        <v>1</v>
      </c>
      <c r="E259" s="16">
        <f t="shared" si="31"/>
        <v>1.4534883720930232E-3</v>
      </c>
      <c r="F259" s="16">
        <f t="shared" si="32"/>
        <v>4.734848484848485E-4</v>
      </c>
      <c r="G259" s="16">
        <f t="shared" si="34"/>
        <v>-0.5</v>
      </c>
      <c r="H259" s="16">
        <f t="shared" si="33"/>
        <v>-7.2674418604651162E-4</v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1</v>
      </c>
      <c r="E262" s="16" t="str">
        <f t="shared" si="31"/>
        <v/>
      </c>
      <c r="F262" s="16">
        <f t="shared" si="32"/>
        <v>4.734848484848485E-4</v>
      </c>
      <c r="G262" s="16">
        <f t="shared" si="34"/>
        <v>1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9</v>
      </c>
      <c r="D264" s="15">
        <v>14</v>
      </c>
      <c r="E264" s="16">
        <f t="shared" si="31"/>
        <v>6.540697674418605E-3</v>
      </c>
      <c r="F264" s="16">
        <f t="shared" si="32"/>
        <v>6.628787878787879E-3</v>
      </c>
      <c r="G264" s="16">
        <f t="shared" si="34"/>
        <v>0.55555555555555558</v>
      </c>
      <c r="H264" s="16">
        <f t="shared" si="33"/>
        <v>3.6337209302325585E-3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1</v>
      </c>
      <c r="D268" s="15">
        <v>1</v>
      </c>
      <c r="E268" s="16">
        <f t="shared" si="31"/>
        <v>7.2674418604651162E-4</v>
      </c>
      <c r="F268" s="16">
        <f t="shared" si="32"/>
        <v>4.734848484848485E-4</v>
      </c>
      <c r="G268" s="16">
        <f t="shared" si="34"/>
        <v>0</v>
      </c>
      <c r="H268" s="16">
        <f t="shared" si="33"/>
        <v>0</v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7</v>
      </c>
      <c r="D271" s="15">
        <v>10</v>
      </c>
      <c r="E271" s="16">
        <f t="shared" si="35"/>
        <v>5.0872093023255818E-3</v>
      </c>
      <c r="F271" s="16">
        <f t="shared" si="36"/>
        <v>4.734848484848485E-3</v>
      </c>
      <c r="G271" s="16">
        <f t="shared" si="38"/>
        <v>0.42857142857142855</v>
      </c>
      <c r="H271" s="16">
        <f t="shared" si="37"/>
        <v>2.1802325581395349E-3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2</v>
      </c>
      <c r="D275" s="15">
        <v>0</v>
      </c>
      <c r="E275" s="16">
        <f t="shared" si="35"/>
        <v>1.4534883720930232E-3</v>
      </c>
      <c r="F275" s="16" t="str">
        <f t="shared" si="36"/>
        <v/>
      </c>
      <c r="G275" s="16">
        <f t="shared" si="38"/>
        <v>-1</v>
      </c>
      <c r="H275" s="16">
        <f t="shared" si="37"/>
        <v>-1.4534883720930232E-3</v>
      </c>
    </row>
    <row r="276" spans="1:8" ht="25.5" x14ac:dyDescent="0.2">
      <c r="A276" s="13"/>
      <c r="B276" s="14" t="s">
        <v>258</v>
      </c>
      <c r="C276" s="15">
        <v>11</v>
      </c>
      <c r="D276" s="15">
        <v>11</v>
      </c>
      <c r="E276" s="16">
        <f t="shared" si="35"/>
        <v>7.9941860465116282E-3</v>
      </c>
      <c r="F276" s="16">
        <f t="shared" si="36"/>
        <v>5.208333333333333E-3</v>
      </c>
      <c r="G276" s="16">
        <f t="shared" si="38"/>
        <v>0</v>
      </c>
      <c r="H276" s="16">
        <f t="shared" si="37"/>
        <v>0</v>
      </c>
    </row>
    <row r="277" spans="1:8" x14ac:dyDescent="0.2">
      <c r="A277" s="13"/>
      <c r="B277" s="14" t="s">
        <v>259</v>
      </c>
      <c r="C277" s="15">
        <v>4</v>
      </c>
      <c r="D277" s="15">
        <v>3</v>
      </c>
      <c r="E277" s="16">
        <f t="shared" si="35"/>
        <v>2.9069767441860465E-3</v>
      </c>
      <c r="F277" s="16">
        <f t="shared" si="36"/>
        <v>1.4204545454545455E-3</v>
      </c>
      <c r="G277" s="16">
        <f t="shared" si="38"/>
        <v>-0.25</v>
      </c>
      <c r="H277" s="16">
        <f t="shared" si="37"/>
        <v>-7.2674418604651162E-4</v>
      </c>
    </row>
    <row r="278" spans="1:8" x14ac:dyDescent="0.2">
      <c r="A278" s="13"/>
      <c r="B278" s="14" t="s">
        <v>260</v>
      </c>
      <c r="C278" s="15">
        <v>2</v>
      </c>
      <c r="D278" s="15">
        <v>15</v>
      </c>
      <c r="E278" s="16">
        <f t="shared" si="35"/>
        <v>1.4534883720930232E-3</v>
      </c>
      <c r="F278" s="16">
        <f t="shared" si="36"/>
        <v>7.102272727272727E-3</v>
      </c>
      <c r="G278" s="16">
        <f t="shared" si="38"/>
        <v>6.5</v>
      </c>
      <c r="H278" s="16">
        <f t="shared" si="37"/>
        <v>9.4476744186046506E-3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11</v>
      </c>
      <c r="D280" s="15">
        <v>5</v>
      </c>
      <c r="E280" s="16">
        <f t="shared" si="35"/>
        <v>7.9941860465116282E-3</v>
      </c>
      <c r="F280" s="16">
        <f t="shared" si="36"/>
        <v>2.3674242424242425E-3</v>
      </c>
      <c r="G280" s="16">
        <f t="shared" si="38"/>
        <v>-0.54545454545454541</v>
      </c>
      <c r="H280" s="16">
        <f t="shared" si="37"/>
        <v>-4.3604651162790697E-3</v>
      </c>
    </row>
    <row r="281" spans="1:8" x14ac:dyDescent="0.2">
      <c r="A281" s="13"/>
      <c r="B281" s="14" t="s">
        <v>263</v>
      </c>
      <c r="C281" s="15">
        <v>0</v>
      </c>
      <c r="D281" s="15">
        <v>2</v>
      </c>
      <c r="E281" s="16" t="str">
        <f t="shared" si="35"/>
        <v/>
      </c>
      <c r="F281" s="16">
        <f t="shared" si="36"/>
        <v>9.46969696969697E-4</v>
      </c>
      <c r="G281" s="16">
        <f t="shared" si="38"/>
        <v>1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1</v>
      </c>
      <c r="E282" s="16" t="str">
        <f t="shared" si="35"/>
        <v/>
      </c>
      <c r="F282" s="16">
        <f t="shared" si="36"/>
        <v>4.734848484848485E-4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1</v>
      </c>
      <c r="D283" s="15">
        <v>2</v>
      </c>
      <c r="E283" s="16">
        <f t="shared" si="35"/>
        <v>7.2674418604651162E-4</v>
      </c>
      <c r="F283" s="16">
        <f t="shared" si="36"/>
        <v>9.46969696969697E-4</v>
      </c>
      <c r="G283" s="16">
        <f t="shared" si="38"/>
        <v>1</v>
      </c>
      <c r="H283" s="16">
        <f t="shared" si="37"/>
        <v>7.2674418604651162E-4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1</v>
      </c>
      <c r="E285" s="16" t="str">
        <f t="shared" si="35"/>
        <v/>
      </c>
      <c r="F285" s="16">
        <f t="shared" si="36"/>
        <v>4.734848484848485E-4</v>
      </c>
      <c r="G285" s="16">
        <f t="shared" si="38"/>
        <v>1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6</v>
      </c>
      <c r="E286" s="16" t="str">
        <f t="shared" si="35"/>
        <v/>
      </c>
      <c r="F286" s="16">
        <f t="shared" si="36"/>
        <v>2.840909090909091E-3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1</v>
      </c>
      <c r="D287" s="15">
        <v>0</v>
      </c>
      <c r="E287" s="16">
        <f t="shared" si="35"/>
        <v>7.2674418604651162E-4</v>
      </c>
      <c r="F287" s="16" t="str">
        <f t="shared" si="36"/>
        <v/>
      </c>
      <c r="G287" s="16">
        <f t="shared" si="38"/>
        <v>-1</v>
      </c>
      <c r="H287" s="16">
        <f t="shared" si="37"/>
        <v>-7.2674418604651162E-4</v>
      </c>
    </row>
    <row r="288" spans="1:8" x14ac:dyDescent="0.2">
      <c r="A288" s="13"/>
      <c r="B288" s="14" t="s">
        <v>270</v>
      </c>
      <c r="C288" s="15">
        <v>6</v>
      </c>
      <c r="D288" s="15">
        <v>5</v>
      </c>
      <c r="E288" s="16">
        <f t="shared" si="35"/>
        <v>4.3604651162790697E-3</v>
      </c>
      <c r="F288" s="16">
        <f t="shared" si="36"/>
        <v>2.3674242424242425E-3</v>
      </c>
      <c r="G288" s="16">
        <f t="shared" si="38"/>
        <v>-0.16666666666666666</v>
      </c>
      <c r="H288" s="16">
        <f t="shared" si="37"/>
        <v>-7.2674418604651162E-4</v>
      </c>
    </row>
    <row r="289" spans="1:8" x14ac:dyDescent="0.2">
      <c r="A289" s="13"/>
      <c r="B289" s="14" t="s">
        <v>271</v>
      </c>
      <c r="C289" s="15">
        <v>1</v>
      </c>
      <c r="D289" s="15">
        <v>5</v>
      </c>
      <c r="E289" s="16">
        <f t="shared" si="35"/>
        <v>7.2674418604651162E-4</v>
      </c>
      <c r="F289" s="16">
        <f t="shared" si="36"/>
        <v>2.3674242424242425E-3</v>
      </c>
      <c r="G289" s="16">
        <f t="shared" si="38"/>
        <v>4</v>
      </c>
      <c r="H289" s="16">
        <f t="shared" si="37"/>
        <v>2.9069767441860465E-3</v>
      </c>
    </row>
    <row r="290" spans="1:8" x14ac:dyDescent="0.2">
      <c r="A290" s="13"/>
      <c r="B290" s="14" t="s">
        <v>272</v>
      </c>
      <c r="C290" s="15">
        <v>0</v>
      </c>
      <c r="D290" s="15">
        <v>1</v>
      </c>
      <c r="E290" s="16" t="str">
        <f t="shared" si="35"/>
        <v/>
      </c>
      <c r="F290" s="16">
        <f t="shared" si="36"/>
        <v>4.734848484848485E-4</v>
      </c>
      <c r="G290" s="16">
        <f t="shared" si="38"/>
        <v>1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8</v>
      </c>
      <c r="E292" s="16" t="str">
        <f t="shared" si="35"/>
        <v/>
      </c>
      <c r="F292" s="16">
        <f t="shared" si="36"/>
        <v>3.787878787878788E-3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2</v>
      </c>
      <c r="D294" s="15">
        <v>3</v>
      </c>
      <c r="E294" s="16">
        <f t="shared" si="35"/>
        <v>1.4534883720930232E-3</v>
      </c>
      <c r="F294" s="16">
        <f t="shared" si="36"/>
        <v>1.4204545454545455E-3</v>
      </c>
      <c r="G294" s="16">
        <f t="shared" si="38"/>
        <v>0.5</v>
      </c>
      <c r="H294" s="16">
        <f t="shared" si="37"/>
        <v>7.2674418604651162E-4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1</v>
      </c>
      <c r="E299" s="16" t="str">
        <f t="shared" si="35"/>
        <v/>
      </c>
      <c r="F299" s="16">
        <f t="shared" si="36"/>
        <v>4.734848484848485E-4</v>
      </c>
      <c r="G299" s="16">
        <f t="shared" si="38"/>
        <v>1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5</v>
      </c>
      <c r="D300" s="15">
        <v>39</v>
      </c>
      <c r="E300" s="16">
        <f t="shared" si="35"/>
        <v>3.6337209302325581E-3</v>
      </c>
      <c r="F300" s="16">
        <f t="shared" si="36"/>
        <v>1.8465909090909092E-2</v>
      </c>
      <c r="G300" s="16">
        <f t="shared" si="38"/>
        <v>6.8</v>
      </c>
      <c r="H300" s="16">
        <f t="shared" si="37"/>
        <v>2.4709302325581394E-2</v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1</v>
      </c>
      <c r="D302" s="15">
        <v>1</v>
      </c>
      <c r="E302" s="16">
        <f t="shared" si="39"/>
        <v>7.2674418604651162E-4</v>
      </c>
      <c r="F302" s="16">
        <f t="shared" si="40"/>
        <v>4.734848484848485E-4</v>
      </c>
      <c r="G302" s="16">
        <f t="shared" ref="G302:G333" si="42">+IF(AND(C302=0,D302=0)," ",IF(C302=0,1,IF(D302=0,-1,(D302-C302)/C302)))</f>
        <v>0</v>
      </c>
      <c r="H302" s="16">
        <f t="shared" si="41"/>
        <v>0</v>
      </c>
    </row>
    <row r="303" spans="1:8" x14ac:dyDescent="0.2">
      <c r="A303" s="13"/>
      <c r="B303" s="14" t="s">
        <v>285</v>
      </c>
      <c r="C303" s="15">
        <v>0</v>
      </c>
      <c r="D303" s="15">
        <v>2</v>
      </c>
      <c r="E303" s="16" t="str">
        <f t="shared" si="39"/>
        <v/>
      </c>
      <c r="F303" s="16">
        <f t="shared" si="40"/>
        <v>9.46969696969697E-4</v>
      </c>
      <c r="G303" s="16">
        <f t="shared" si="42"/>
        <v>1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92</v>
      </c>
      <c r="D305" s="15">
        <v>104</v>
      </c>
      <c r="E305" s="16">
        <f t="shared" si="39"/>
        <v>6.6860465116279064E-2</v>
      </c>
      <c r="F305" s="16">
        <f t="shared" si="40"/>
        <v>4.924242424242424E-2</v>
      </c>
      <c r="G305" s="16">
        <f t="shared" si="42"/>
        <v>0.13043478260869565</v>
      </c>
      <c r="H305" s="16">
        <f t="shared" si="41"/>
        <v>8.7209302325581377E-3</v>
      </c>
    </row>
    <row r="306" spans="1:8" x14ac:dyDescent="0.2">
      <c r="A306" s="13"/>
      <c r="B306" s="14" t="s">
        <v>288</v>
      </c>
      <c r="C306" s="15">
        <v>0</v>
      </c>
      <c r="D306" s="15">
        <v>11</v>
      </c>
      <c r="E306" s="16" t="str">
        <f t="shared" si="39"/>
        <v/>
      </c>
      <c r="F306" s="16">
        <f t="shared" si="40"/>
        <v>5.208333333333333E-3</v>
      </c>
      <c r="G306" s="16">
        <f t="shared" si="42"/>
        <v>1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324</v>
      </c>
      <c r="D308" s="15">
        <v>169</v>
      </c>
      <c r="E308" s="16">
        <f t="shared" si="39"/>
        <v>0.23546511627906977</v>
      </c>
      <c r="F308" s="16">
        <f t="shared" si="40"/>
        <v>8.0018939393939392E-2</v>
      </c>
      <c r="G308" s="16">
        <f t="shared" si="42"/>
        <v>-0.47839506172839508</v>
      </c>
      <c r="H308" s="16">
        <f t="shared" si="41"/>
        <v>-0.11264534883720931</v>
      </c>
    </row>
    <row r="309" spans="1:8" x14ac:dyDescent="0.2">
      <c r="A309" s="13"/>
      <c r="B309" s="14" t="s">
        <v>291</v>
      </c>
      <c r="C309" s="15">
        <v>1</v>
      </c>
      <c r="D309" s="15">
        <v>0</v>
      </c>
      <c r="E309" s="16">
        <f t="shared" si="39"/>
        <v>7.2674418604651162E-4</v>
      </c>
      <c r="F309" s="16" t="str">
        <f t="shared" si="40"/>
        <v/>
      </c>
      <c r="G309" s="16">
        <f t="shared" si="42"/>
        <v>-1</v>
      </c>
      <c r="H309" s="16">
        <f t="shared" si="41"/>
        <v>-7.2674418604651162E-4</v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1</v>
      </c>
      <c r="E312" s="16" t="str">
        <f t="shared" si="39"/>
        <v/>
      </c>
      <c r="F312" s="16">
        <f t="shared" si="40"/>
        <v>4.734848484848485E-4</v>
      </c>
      <c r="G312" s="16">
        <f t="shared" si="42"/>
        <v>1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1</v>
      </c>
      <c r="D313" s="15">
        <v>12</v>
      </c>
      <c r="E313" s="16">
        <f t="shared" si="39"/>
        <v>7.2674418604651162E-4</v>
      </c>
      <c r="F313" s="16">
        <f t="shared" si="40"/>
        <v>5.681818181818182E-3</v>
      </c>
      <c r="G313" s="16">
        <f t="shared" si="42"/>
        <v>11</v>
      </c>
      <c r="H313" s="16">
        <f t="shared" si="41"/>
        <v>7.9941860465116282E-3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12</v>
      </c>
      <c r="D319" s="15">
        <v>6</v>
      </c>
      <c r="E319" s="16">
        <f t="shared" si="39"/>
        <v>8.7209302325581394E-3</v>
      </c>
      <c r="F319" s="16">
        <f t="shared" si="40"/>
        <v>2.840909090909091E-3</v>
      </c>
      <c r="G319" s="16">
        <f t="shared" si="42"/>
        <v>-0.5</v>
      </c>
      <c r="H319" s="16">
        <f t="shared" si="41"/>
        <v>-4.3604651162790697E-3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2</v>
      </c>
      <c r="E324" s="16" t="str">
        <f t="shared" si="39"/>
        <v/>
      </c>
      <c r="F324" s="16">
        <f t="shared" si="40"/>
        <v>9.46969696969697E-4</v>
      </c>
      <c r="G324" s="16">
        <f t="shared" si="42"/>
        <v>1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59</v>
      </c>
      <c r="D328" s="15">
        <v>139</v>
      </c>
      <c r="E328" s="16">
        <f t="shared" si="39"/>
        <v>4.2877906976744186E-2</v>
      </c>
      <c r="F328" s="16">
        <f t="shared" si="40"/>
        <v>6.5814393939393936E-2</v>
      </c>
      <c r="G328" s="16">
        <f t="shared" si="42"/>
        <v>1.3559322033898304</v>
      </c>
      <c r="H328" s="16">
        <f t="shared" si="41"/>
        <v>5.8139534883720929E-2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1</v>
      </c>
      <c r="D338" s="15">
        <v>0</v>
      </c>
      <c r="E338" s="16">
        <f t="shared" si="43"/>
        <v>7.2674418604651162E-4</v>
      </c>
      <c r="F338" s="16" t="str">
        <f t="shared" si="44"/>
        <v/>
      </c>
      <c r="G338" s="16">
        <f t="shared" si="46"/>
        <v>-1</v>
      </c>
      <c r="H338" s="16">
        <f t="shared" si="45"/>
        <v>-7.2674418604651162E-4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2080</v>
      </c>
      <c r="D349" s="18">
        <f>SUM(D350:D576)</f>
        <v>2957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0.42163461538461539</v>
      </c>
      <c r="H349" s="19">
        <f t="shared" ref="H349:H412" si="49">+IF(OR(AND(E349=""),(G349="")),"",E349*G349)</f>
        <v>0.42163461538461539</v>
      </c>
    </row>
    <row r="350" spans="1:8" x14ac:dyDescent="0.2">
      <c r="A350" s="13"/>
      <c r="B350" s="14" t="s">
        <v>326</v>
      </c>
      <c r="C350" s="15">
        <v>14</v>
      </c>
      <c r="D350" s="15">
        <v>11</v>
      </c>
      <c r="E350" s="16">
        <f t="shared" si="47"/>
        <v>6.7307692307692311E-3</v>
      </c>
      <c r="F350" s="16">
        <f t="shared" si="48"/>
        <v>3.7199864727764627E-3</v>
      </c>
      <c r="G350" s="16">
        <f t="shared" ref="G350:G413" si="50">+IF(AND(C350=0,D350=0)," ",IF(C350=0,1,IF(D350=0,-1,(D350-C350)/C350)))</f>
        <v>-0.21428571428571427</v>
      </c>
      <c r="H350" s="16">
        <f t="shared" si="49"/>
        <v>-1.4423076923076924E-3</v>
      </c>
    </row>
    <row r="351" spans="1:8" x14ac:dyDescent="0.2">
      <c r="A351" s="13"/>
      <c r="B351" s="14" t="s">
        <v>327</v>
      </c>
      <c r="C351" s="15">
        <v>6</v>
      </c>
      <c r="D351" s="15">
        <v>4</v>
      </c>
      <c r="E351" s="16">
        <f t="shared" si="47"/>
        <v>2.8846153846153848E-3</v>
      </c>
      <c r="F351" s="16">
        <f t="shared" si="48"/>
        <v>1.3527223537368955E-3</v>
      </c>
      <c r="G351" s="16">
        <f t="shared" si="50"/>
        <v>-0.33333333333333331</v>
      </c>
      <c r="H351" s="16">
        <f t="shared" si="49"/>
        <v>-9.6153846153846159E-4</v>
      </c>
    </row>
    <row r="352" spans="1:8" x14ac:dyDescent="0.2">
      <c r="A352" s="13"/>
      <c r="B352" s="14" t="s">
        <v>328</v>
      </c>
      <c r="C352" s="15">
        <v>11</v>
      </c>
      <c r="D352" s="15">
        <v>9</v>
      </c>
      <c r="E352" s="16">
        <f t="shared" si="47"/>
        <v>5.2884615384615388E-3</v>
      </c>
      <c r="F352" s="16">
        <f t="shared" si="48"/>
        <v>3.043625295908015E-3</v>
      </c>
      <c r="G352" s="16">
        <f t="shared" si="50"/>
        <v>-0.18181818181818182</v>
      </c>
      <c r="H352" s="16">
        <f t="shared" si="49"/>
        <v>-9.6153846153846159E-4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1</v>
      </c>
      <c r="E354" s="16" t="str">
        <f t="shared" si="47"/>
        <v/>
      </c>
      <c r="F354" s="16">
        <f t="shared" si="48"/>
        <v>3.3818058843422386E-4</v>
      </c>
      <c r="G354" s="16">
        <f t="shared" si="50"/>
        <v>1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132</v>
      </c>
      <c r="D355" s="15">
        <v>152</v>
      </c>
      <c r="E355" s="16">
        <f t="shared" si="47"/>
        <v>6.3461538461538458E-2</v>
      </c>
      <c r="F355" s="16">
        <f t="shared" si="48"/>
        <v>5.1403449442002029E-2</v>
      </c>
      <c r="G355" s="16">
        <f t="shared" si="50"/>
        <v>0.15151515151515152</v>
      </c>
      <c r="H355" s="16">
        <f t="shared" si="49"/>
        <v>9.6153846153846159E-3</v>
      </c>
    </row>
    <row r="356" spans="1:8" x14ac:dyDescent="0.2">
      <c r="A356" s="13"/>
      <c r="B356" s="14" t="s">
        <v>332</v>
      </c>
      <c r="C356" s="15">
        <v>6</v>
      </c>
      <c r="D356" s="15">
        <v>7</v>
      </c>
      <c r="E356" s="16">
        <f t="shared" si="47"/>
        <v>2.8846153846153848E-3</v>
      </c>
      <c r="F356" s="16">
        <f t="shared" si="48"/>
        <v>2.3672641190395673E-3</v>
      </c>
      <c r="G356" s="16">
        <f t="shared" si="50"/>
        <v>0.16666666666666666</v>
      </c>
      <c r="H356" s="16">
        <f t="shared" si="49"/>
        <v>4.807692307692308E-4</v>
      </c>
    </row>
    <row r="357" spans="1:8" x14ac:dyDescent="0.2">
      <c r="A357" s="13"/>
      <c r="B357" s="14" t="s">
        <v>333</v>
      </c>
      <c r="C357" s="15">
        <v>1</v>
      </c>
      <c r="D357" s="15">
        <v>0</v>
      </c>
      <c r="E357" s="16">
        <f t="shared" si="47"/>
        <v>4.807692307692308E-4</v>
      </c>
      <c r="F357" s="16" t="str">
        <f t="shared" si="48"/>
        <v/>
      </c>
      <c r="G357" s="16">
        <f t="shared" si="50"/>
        <v>-1</v>
      </c>
      <c r="H357" s="16">
        <f t="shared" si="49"/>
        <v>-4.807692307692308E-4</v>
      </c>
    </row>
    <row r="358" spans="1:8" x14ac:dyDescent="0.2">
      <c r="A358" s="13"/>
      <c r="B358" s="14" t="s">
        <v>334</v>
      </c>
      <c r="C358" s="15">
        <v>1</v>
      </c>
      <c r="D358" s="15">
        <v>3</v>
      </c>
      <c r="E358" s="16">
        <f t="shared" si="47"/>
        <v>4.807692307692308E-4</v>
      </c>
      <c r="F358" s="16">
        <f t="shared" si="48"/>
        <v>1.0145417653026716E-3</v>
      </c>
      <c r="G358" s="16">
        <f t="shared" si="50"/>
        <v>2</v>
      </c>
      <c r="H358" s="16">
        <f t="shared" si="49"/>
        <v>9.6153846153846159E-4</v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147</v>
      </c>
      <c r="D361" s="15">
        <v>399</v>
      </c>
      <c r="E361" s="16">
        <f t="shared" si="47"/>
        <v>7.0673076923076922E-2</v>
      </c>
      <c r="F361" s="16">
        <f t="shared" si="48"/>
        <v>0.13493405478525533</v>
      </c>
      <c r="G361" s="16">
        <f t="shared" si="50"/>
        <v>1.7142857142857142</v>
      </c>
      <c r="H361" s="16">
        <f t="shared" si="49"/>
        <v>0.12115384615384614</v>
      </c>
    </row>
    <row r="362" spans="1:8" x14ac:dyDescent="0.2">
      <c r="A362" s="13"/>
      <c r="B362" s="14" t="s">
        <v>338</v>
      </c>
      <c r="C362" s="15">
        <v>8</v>
      </c>
      <c r="D362" s="15">
        <v>4</v>
      </c>
      <c r="E362" s="16">
        <f t="shared" si="47"/>
        <v>3.8461538461538464E-3</v>
      </c>
      <c r="F362" s="16">
        <f t="shared" si="48"/>
        <v>1.3527223537368955E-3</v>
      </c>
      <c r="G362" s="16">
        <f t="shared" si="50"/>
        <v>-0.5</v>
      </c>
      <c r="H362" s="16">
        <f t="shared" si="49"/>
        <v>-1.9230769230769232E-3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86</v>
      </c>
      <c r="D364" s="15">
        <v>62</v>
      </c>
      <c r="E364" s="16">
        <f t="shared" si="47"/>
        <v>4.1346153846153845E-2</v>
      </c>
      <c r="F364" s="16">
        <f t="shared" si="48"/>
        <v>2.096719648292188E-2</v>
      </c>
      <c r="G364" s="16">
        <f t="shared" si="50"/>
        <v>-0.27906976744186046</v>
      </c>
      <c r="H364" s="16">
        <f t="shared" si="49"/>
        <v>-1.1538461538461537E-2</v>
      </c>
    </row>
    <row r="365" spans="1:8" x14ac:dyDescent="0.2">
      <c r="A365" s="13"/>
      <c r="B365" s="14" t="s">
        <v>341</v>
      </c>
      <c r="C365" s="15">
        <v>21</v>
      </c>
      <c r="D365" s="15">
        <v>9</v>
      </c>
      <c r="E365" s="16">
        <f t="shared" si="47"/>
        <v>1.0096153846153847E-2</v>
      </c>
      <c r="F365" s="16">
        <f t="shared" si="48"/>
        <v>3.043625295908015E-3</v>
      </c>
      <c r="G365" s="16">
        <f t="shared" si="50"/>
        <v>-0.5714285714285714</v>
      </c>
      <c r="H365" s="16">
        <f t="shared" si="49"/>
        <v>-5.7692307692307696E-3</v>
      </c>
    </row>
    <row r="366" spans="1:8" x14ac:dyDescent="0.2">
      <c r="A366" s="13"/>
      <c r="B366" s="14" t="s">
        <v>342</v>
      </c>
      <c r="C366" s="15">
        <v>0</v>
      </c>
      <c r="D366" s="15">
        <v>2</v>
      </c>
      <c r="E366" s="16" t="str">
        <f t="shared" si="47"/>
        <v/>
      </c>
      <c r="F366" s="16">
        <f t="shared" si="48"/>
        <v>6.7636117686844773E-4</v>
      </c>
      <c r="G366" s="16">
        <f t="shared" si="50"/>
        <v>1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121</v>
      </c>
      <c r="D369" s="15">
        <v>203</v>
      </c>
      <c r="E369" s="16">
        <f t="shared" si="47"/>
        <v>5.8173076923076925E-2</v>
      </c>
      <c r="F369" s="16">
        <f t="shared" si="48"/>
        <v>6.8650659452147447E-2</v>
      </c>
      <c r="G369" s="16">
        <f t="shared" si="50"/>
        <v>0.6776859504132231</v>
      </c>
      <c r="H369" s="16">
        <f t="shared" si="49"/>
        <v>3.9423076923076922E-2</v>
      </c>
    </row>
    <row r="370" spans="1:8" x14ac:dyDescent="0.2">
      <c r="A370" s="13"/>
      <c r="B370" s="14" t="s">
        <v>346</v>
      </c>
      <c r="C370" s="15">
        <v>0</v>
      </c>
      <c r="D370" s="15">
        <v>4</v>
      </c>
      <c r="E370" s="16" t="str">
        <f t="shared" si="47"/>
        <v/>
      </c>
      <c r="F370" s="16">
        <f t="shared" si="48"/>
        <v>1.3527223537368955E-3</v>
      </c>
      <c r="G370" s="16">
        <f t="shared" si="50"/>
        <v>1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1</v>
      </c>
      <c r="D372" s="15">
        <v>2</v>
      </c>
      <c r="E372" s="16">
        <f t="shared" si="47"/>
        <v>4.807692307692308E-4</v>
      </c>
      <c r="F372" s="16">
        <f t="shared" si="48"/>
        <v>6.7636117686844773E-4</v>
      </c>
      <c r="G372" s="16">
        <f t="shared" si="50"/>
        <v>1</v>
      </c>
      <c r="H372" s="16">
        <f t="shared" si="49"/>
        <v>4.807692307692308E-4</v>
      </c>
    </row>
    <row r="373" spans="1:8" x14ac:dyDescent="0.2">
      <c r="A373" s="13"/>
      <c r="B373" s="14" t="s">
        <v>349</v>
      </c>
      <c r="C373" s="15">
        <v>109</v>
      </c>
      <c r="D373" s="15">
        <v>32</v>
      </c>
      <c r="E373" s="16">
        <f t="shared" si="47"/>
        <v>5.2403846153846155E-2</v>
      </c>
      <c r="F373" s="16">
        <f t="shared" si="48"/>
        <v>1.0821778829895164E-2</v>
      </c>
      <c r="G373" s="16">
        <f t="shared" si="50"/>
        <v>-0.70642201834862384</v>
      </c>
      <c r="H373" s="16">
        <f t="shared" si="49"/>
        <v>-3.701923076923077E-2</v>
      </c>
    </row>
    <row r="374" spans="1:8" x14ac:dyDescent="0.2">
      <c r="A374" s="13"/>
      <c r="B374" s="14" t="s">
        <v>350</v>
      </c>
      <c r="C374" s="15">
        <v>1</v>
      </c>
      <c r="D374" s="15">
        <v>3</v>
      </c>
      <c r="E374" s="16">
        <f t="shared" si="47"/>
        <v>4.807692307692308E-4</v>
      </c>
      <c r="F374" s="16">
        <f t="shared" si="48"/>
        <v>1.0145417653026716E-3</v>
      </c>
      <c r="G374" s="16">
        <f t="shared" si="50"/>
        <v>2</v>
      </c>
      <c r="H374" s="16">
        <f t="shared" si="49"/>
        <v>9.6153846153846159E-4</v>
      </c>
    </row>
    <row r="375" spans="1:8" x14ac:dyDescent="0.2">
      <c r="A375" s="13"/>
      <c r="B375" s="14" t="s">
        <v>351</v>
      </c>
      <c r="C375" s="15">
        <v>0</v>
      </c>
      <c r="D375" s="15">
        <v>1</v>
      </c>
      <c r="E375" s="16" t="str">
        <f t="shared" si="47"/>
        <v/>
      </c>
      <c r="F375" s="16">
        <f t="shared" si="48"/>
        <v>3.3818058843422386E-4</v>
      </c>
      <c r="G375" s="16">
        <f t="shared" si="50"/>
        <v>1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3</v>
      </c>
      <c r="D378" s="15">
        <v>1</v>
      </c>
      <c r="E378" s="16">
        <f t="shared" si="47"/>
        <v>1.4423076923076924E-3</v>
      </c>
      <c r="F378" s="16">
        <f t="shared" si="48"/>
        <v>3.3818058843422386E-4</v>
      </c>
      <c r="G378" s="16">
        <f t="shared" si="50"/>
        <v>-0.66666666666666663</v>
      </c>
      <c r="H378" s="16">
        <f t="shared" si="49"/>
        <v>-9.6153846153846159E-4</v>
      </c>
    </row>
    <row r="379" spans="1:8" x14ac:dyDescent="0.2">
      <c r="A379" s="13"/>
      <c r="B379" s="14" t="s">
        <v>355</v>
      </c>
      <c r="C379" s="15">
        <v>1</v>
      </c>
      <c r="D379" s="15">
        <v>5</v>
      </c>
      <c r="E379" s="16">
        <f t="shared" si="47"/>
        <v>4.807692307692308E-4</v>
      </c>
      <c r="F379" s="16">
        <f t="shared" si="48"/>
        <v>1.6909029421711193E-3</v>
      </c>
      <c r="G379" s="16">
        <f t="shared" si="50"/>
        <v>4</v>
      </c>
      <c r="H379" s="16">
        <f t="shared" si="49"/>
        <v>1.9230769230769232E-3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2</v>
      </c>
      <c r="E380" s="16" t="str">
        <f t="shared" si="47"/>
        <v/>
      </c>
      <c r="F380" s="16">
        <f t="shared" si="48"/>
        <v>6.7636117686844773E-4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1</v>
      </c>
      <c r="E381" s="16" t="str">
        <f t="shared" si="47"/>
        <v/>
      </c>
      <c r="F381" s="16">
        <f t="shared" si="48"/>
        <v>3.3818058843422386E-4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</v>
      </c>
      <c r="D382" s="15">
        <v>0</v>
      </c>
      <c r="E382" s="16">
        <f t="shared" si="47"/>
        <v>4.807692307692308E-4</v>
      </c>
      <c r="F382" s="16" t="str">
        <f t="shared" si="48"/>
        <v/>
      </c>
      <c r="G382" s="16">
        <f t="shared" si="50"/>
        <v>-1</v>
      </c>
      <c r="H382" s="16">
        <f t="shared" si="49"/>
        <v>-4.807692307692308E-4</v>
      </c>
    </row>
    <row r="383" spans="1:8" ht="25.5" x14ac:dyDescent="0.2">
      <c r="A383" s="13"/>
      <c r="B383" s="14" t="s">
        <v>359</v>
      </c>
      <c r="C383" s="15">
        <v>146</v>
      </c>
      <c r="D383" s="15">
        <v>87</v>
      </c>
      <c r="E383" s="16">
        <f t="shared" si="47"/>
        <v>7.0192307692307693E-2</v>
      </c>
      <c r="F383" s="16">
        <f t="shared" si="48"/>
        <v>2.9421711193777476E-2</v>
      </c>
      <c r="G383" s="16">
        <f t="shared" si="50"/>
        <v>-0.4041095890410959</v>
      </c>
      <c r="H383" s="16">
        <f t="shared" si="49"/>
        <v>-2.8365384615384615E-2</v>
      </c>
    </row>
    <row r="384" spans="1:8" x14ac:dyDescent="0.2">
      <c r="A384" s="13"/>
      <c r="B384" s="14" t="s">
        <v>360</v>
      </c>
      <c r="C384" s="15">
        <v>48</v>
      </c>
      <c r="D384" s="15">
        <v>47</v>
      </c>
      <c r="E384" s="16">
        <f t="shared" si="47"/>
        <v>2.3076923076923078E-2</v>
      </c>
      <c r="F384" s="16">
        <f t="shared" si="48"/>
        <v>1.5894487656408524E-2</v>
      </c>
      <c r="G384" s="16">
        <f t="shared" si="50"/>
        <v>-2.0833333333333332E-2</v>
      </c>
      <c r="H384" s="16">
        <f t="shared" si="49"/>
        <v>-4.807692307692308E-4</v>
      </c>
    </row>
    <row r="385" spans="1:8" x14ac:dyDescent="0.2">
      <c r="A385" s="13"/>
      <c r="B385" s="14" t="s">
        <v>361</v>
      </c>
      <c r="C385" s="15">
        <v>0</v>
      </c>
      <c r="D385" s="15">
        <v>3</v>
      </c>
      <c r="E385" s="16" t="str">
        <f t="shared" si="47"/>
        <v/>
      </c>
      <c r="F385" s="16">
        <f t="shared" si="48"/>
        <v>1.0145417653026716E-3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1</v>
      </c>
      <c r="D386" s="15">
        <v>4</v>
      </c>
      <c r="E386" s="16">
        <f t="shared" si="47"/>
        <v>4.807692307692308E-4</v>
      </c>
      <c r="F386" s="16">
        <f t="shared" si="48"/>
        <v>1.3527223537368955E-3</v>
      </c>
      <c r="G386" s="16">
        <f t="shared" si="50"/>
        <v>3</v>
      </c>
      <c r="H386" s="16">
        <f t="shared" si="49"/>
        <v>1.4423076923076924E-3</v>
      </c>
    </row>
    <row r="387" spans="1:8" x14ac:dyDescent="0.2">
      <c r="A387" s="13"/>
      <c r="B387" s="14" t="s">
        <v>363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3.3818058843422386E-4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5</v>
      </c>
      <c r="D388" s="15">
        <v>5</v>
      </c>
      <c r="E388" s="16">
        <f t="shared" si="47"/>
        <v>2.403846153846154E-3</v>
      </c>
      <c r="F388" s="16">
        <f t="shared" si="48"/>
        <v>1.6909029421711193E-3</v>
      </c>
      <c r="G388" s="16">
        <f t="shared" si="50"/>
        <v>0</v>
      </c>
      <c r="H388" s="16">
        <f t="shared" si="49"/>
        <v>0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1</v>
      </c>
      <c r="E390" s="16" t="str">
        <f t="shared" si="47"/>
        <v/>
      </c>
      <c r="F390" s="16">
        <f t="shared" si="48"/>
        <v>3.3818058843422386E-4</v>
      </c>
      <c r="G390" s="16">
        <f t="shared" si="50"/>
        <v>1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4</v>
      </c>
      <c r="D391" s="15">
        <v>7</v>
      </c>
      <c r="E391" s="16">
        <f t="shared" si="47"/>
        <v>1.9230769230769232E-3</v>
      </c>
      <c r="F391" s="16">
        <f t="shared" si="48"/>
        <v>2.3672641190395673E-3</v>
      </c>
      <c r="G391" s="16">
        <f t="shared" si="50"/>
        <v>0.75</v>
      </c>
      <c r="H391" s="16">
        <f t="shared" si="49"/>
        <v>1.4423076923076924E-3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1</v>
      </c>
      <c r="E393" s="16" t="str">
        <f t="shared" si="47"/>
        <v/>
      </c>
      <c r="F393" s="16">
        <f t="shared" si="48"/>
        <v>3.3818058843422386E-4</v>
      </c>
      <c r="G393" s="16">
        <f t="shared" si="50"/>
        <v>1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156</v>
      </c>
      <c r="D395" s="15">
        <v>691</v>
      </c>
      <c r="E395" s="16">
        <f t="shared" si="47"/>
        <v>7.4999999999999997E-2</v>
      </c>
      <c r="F395" s="16">
        <f t="shared" si="48"/>
        <v>0.2336827866080487</v>
      </c>
      <c r="G395" s="16">
        <f t="shared" si="50"/>
        <v>3.4294871794871793</v>
      </c>
      <c r="H395" s="16">
        <f t="shared" si="49"/>
        <v>0.25721153846153844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61</v>
      </c>
      <c r="D397" s="15">
        <v>33</v>
      </c>
      <c r="E397" s="16">
        <f t="shared" si="47"/>
        <v>2.9326923076923077E-2</v>
      </c>
      <c r="F397" s="16">
        <f t="shared" si="48"/>
        <v>1.1159959418329387E-2</v>
      </c>
      <c r="G397" s="16">
        <f t="shared" si="50"/>
        <v>-0.45901639344262296</v>
      </c>
      <c r="H397" s="16">
        <f t="shared" si="49"/>
        <v>-1.3461538461538462E-2</v>
      </c>
    </row>
    <row r="398" spans="1:8" x14ac:dyDescent="0.2">
      <c r="A398" s="13"/>
      <c r="B398" s="14" t="s">
        <v>374</v>
      </c>
      <c r="C398" s="15">
        <v>128</v>
      </c>
      <c r="D398" s="15">
        <v>413</v>
      </c>
      <c r="E398" s="16">
        <f t="shared" si="47"/>
        <v>6.1538461538461542E-2</v>
      </c>
      <c r="F398" s="16">
        <f t="shared" si="48"/>
        <v>0.13966858302333446</v>
      </c>
      <c r="G398" s="16">
        <f t="shared" si="50"/>
        <v>2.2265625</v>
      </c>
      <c r="H398" s="16">
        <f t="shared" si="49"/>
        <v>0.13701923076923078</v>
      </c>
    </row>
    <row r="399" spans="1:8" x14ac:dyDescent="0.2">
      <c r="A399" s="13"/>
      <c r="B399" s="14" t="s">
        <v>375</v>
      </c>
      <c r="C399" s="15">
        <v>32</v>
      </c>
      <c r="D399" s="15">
        <v>18</v>
      </c>
      <c r="E399" s="16">
        <f t="shared" si="47"/>
        <v>1.5384615384615385E-2</v>
      </c>
      <c r="F399" s="16">
        <f t="shared" si="48"/>
        <v>6.08725059181603E-3</v>
      </c>
      <c r="G399" s="16">
        <f t="shared" si="50"/>
        <v>-0.4375</v>
      </c>
      <c r="H399" s="16">
        <f t="shared" si="49"/>
        <v>-6.7307692307692311E-3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2</v>
      </c>
      <c r="D401" s="15">
        <v>6</v>
      </c>
      <c r="E401" s="16">
        <f t="shared" si="47"/>
        <v>9.6153846153846159E-4</v>
      </c>
      <c r="F401" s="16">
        <f t="shared" si="48"/>
        <v>2.0290835306053432E-3</v>
      </c>
      <c r="G401" s="16">
        <f t="shared" si="50"/>
        <v>2</v>
      </c>
      <c r="H401" s="16">
        <f t="shared" si="49"/>
        <v>1.9230769230769232E-3</v>
      </c>
    </row>
    <row r="402" spans="1:8" ht="25.5" x14ac:dyDescent="0.2">
      <c r="A402" s="13"/>
      <c r="B402" s="14" t="s">
        <v>378</v>
      </c>
      <c r="C402" s="15">
        <v>1</v>
      </c>
      <c r="D402" s="15">
        <v>2</v>
      </c>
      <c r="E402" s="16">
        <f t="shared" si="47"/>
        <v>4.807692307692308E-4</v>
      </c>
      <c r="F402" s="16">
        <f t="shared" si="48"/>
        <v>6.7636117686844773E-4</v>
      </c>
      <c r="G402" s="16">
        <f t="shared" si="50"/>
        <v>1</v>
      </c>
      <c r="H402" s="16">
        <f t="shared" si="49"/>
        <v>4.807692307692308E-4</v>
      </c>
    </row>
    <row r="403" spans="1:8" x14ac:dyDescent="0.2">
      <c r="A403" s="13"/>
      <c r="B403" s="14" t="s">
        <v>379</v>
      </c>
      <c r="C403" s="15">
        <v>1</v>
      </c>
      <c r="D403" s="15">
        <v>2</v>
      </c>
      <c r="E403" s="16">
        <f t="shared" si="47"/>
        <v>4.807692307692308E-4</v>
      </c>
      <c r="F403" s="16">
        <f t="shared" si="48"/>
        <v>6.7636117686844773E-4</v>
      </c>
      <c r="G403" s="16">
        <f t="shared" si="50"/>
        <v>1</v>
      </c>
      <c r="H403" s="16">
        <f t="shared" si="49"/>
        <v>4.807692307692308E-4</v>
      </c>
    </row>
    <row r="404" spans="1:8" x14ac:dyDescent="0.2">
      <c r="A404" s="13"/>
      <c r="B404" s="14" t="s">
        <v>380</v>
      </c>
      <c r="C404" s="15">
        <v>2</v>
      </c>
      <c r="D404" s="15">
        <v>15</v>
      </c>
      <c r="E404" s="16">
        <f t="shared" si="47"/>
        <v>9.6153846153846159E-4</v>
      </c>
      <c r="F404" s="16">
        <f t="shared" si="48"/>
        <v>5.0727088265133582E-3</v>
      </c>
      <c r="G404" s="16">
        <f t="shared" si="50"/>
        <v>6.5</v>
      </c>
      <c r="H404" s="16">
        <f t="shared" si="49"/>
        <v>6.2500000000000003E-3</v>
      </c>
    </row>
    <row r="405" spans="1:8" x14ac:dyDescent="0.2">
      <c r="A405" s="13"/>
      <c r="B405" s="14" t="s">
        <v>381</v>
      </c>
      <c r="C405" s="15">
        <v>106</v>
      </c>
      <c r="D405" s="15">
        <v>47</v>
      </c>
      <c r="E405" s="16">
        <f t="shared" si="47"/>
        <v>5.0961538461538461E-2</v>
      </c>
      <c r="F405" s="16">
        <f t="shared" si="48"/>
        <v>1.5894487656408524E-2</v>
      </c>
      <c r="G405" s="16">
        <f t="shared" si="50"/>
        <v>-0.55660377358490565</v>
      </c>
      <c r="H405" s="16">
        <f t="shared" si="49"/>
        <v>-2.8365384615384615E-2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2</v>
      </c>
      <c r="E408" s="16" t="str">
        <f t="shared" si="47"/>
        <v/>
      </c>
      <c r="F408" s="16">
        <f t="shared" si="48"/>
        <v>6.7636117686844773E-4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2</v>
      </c>
      <c r="D409" s="15">
        <v>3</v>
      </c>
      <c r="E409" s="16">
        <f t="shared" si="47"/>
        <v>9.6153846153846159E-4</v>
      </c>
      <c r="F409" s="16">
        <f t="shared" si="48"/>
        <v>1.0145417653026716E-3</v>
      </c>
      <c r="G409" s="16">
        <f t="shared" si="50"/>
        <v>0.5</v>
      </c>
      <c r="H409" s="16">
        <f t="shared" si="49"/>
        <v>4.807692307692308E-4</v>
      </c>
    </row>
    <row r="410" spans="1:8" x14ac:dyDescent="0.2">
      <c r="A410" s="13"/>
      <c r="B410" s="14" t="s">
        <v>386</v>
      </c>
      <c r="C410" s="15">
        <v>40</v>
      </c>
      <c r="D410" s="15">
        <v>18</v>
      </c>
      <c r="E410" s="16">
        <f t="shared" si="47"/>
        <v>1.9230769230769232E-2</v>
      </c>
      <c r="F410" s="16">
        <f t="shared" si="48"/>
        <v>6.08725059181603E-3</v>
      </c>
      <c r="G410" s="16">
        <f t="shared" si="50"/>
        <v>-0.55000000000000004</v>
      </c>
      <c r="H410" s="16">
        <f t="shared" si="49"/>
        <v>-1.0576923076923078E-2</v>
      </c>
    </row>
    <row r="411" spans="1:8" x14ac:dyDescent="0.2">
      <c r="A411" s="13"/>
      <c r="B411" s="14" t="s">
        <v>387</v>
      </c>
      <c r="C411" s="15">
        <v>0</v>
      </c>
      <c r="D411" s="15">
        <v>3</v>
      </c>
      <c r="E411" s="16" t="str">
        <f t="shared" si="47"/>
        <v/>
      </c>
      <c r="F411" s="16">
        <f t="shared" si="48"/>
        <v>1.0145417653026716E-3</v>
      </c>
      <c r="G411" s="16">
        <f t="shared" si="50"/>
        <v>1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38</v>
      </c>
      <c r="D412" s="15">
        <v>5</v>
      </c>
      <c r="E412" s="16">
        <f t="shared" si="47"/>
        <v>1.826923076923077E-2</v>
      </c>
      <c r="F412" s="16">
        <f t="shared" si="48"/>
        <v>1.6909029421711193E-3</v>
      </c>
      <c r="G412" s="16">
        <f t="shared" si="50"/>
        <v>-0.86842105263157898</v>
      </c>
      <c r="H412" s="16">
        <f t="shared" si="49"/>
        <v>-1.5865384615384618E-2</v>
      </c>
    </row>
    <row r="413" spans="1:8" x14ac:dyDescent="0.2">
      <c r="A413" s="13"/>
      <c r="B413" s="14" t="s">
        <v>389</v>
      </c>
      <c r="C413" s="15">
        <v>4</v>
      </c>
      <c r="D413" s="15">
        <v>0</v>
      </c>
      <c r="E413" s="16">
        <f t="shared" ref="E413:E476" si="51">+IF(C413=0,"",C413/C$349)</f>
        <v>1.9230769230769232E-3</v>
      </c>
      <c r="F413" s="16" t="str">
        <f t="shared" ref="F413:F476" si="52">+IF(D413=0,"",D413/D$349)</f>
        <v/>
      </c>
      <c r="G413" s="16">
        <f t="shared" si="50"/>
        <v>-1</v>
      </c>
      <c r="H413" s="16">
        <f t="shared" ref="H413:H476" si="53">+IF(OR(AND(E413=""),(G413="")),"",E413*G413)</f>
        <v>-1.9230769230769232E-3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3</v>
      </c>
      <c r="D416" s="15">
        <v>2</v>
      </c>
      <c r="E416" s="16">
        <f t="shared" si="51"/>
        <v>1.4423076923076924E-3</v>
      </c>
      <c r="F416" s="16">
        <f t="shared" si="52"/>
        <v>6.7636117686844773E-4</v>
      </c>
      <c r="G416" s="16">
        <f t="shared" si="54"/>
        <v>-0.33333333333333331</v>
      </c>
      <c r="H416" s="16">
        <f t="shared" si="53"/>
        <v>-4.807692307692308E-4</v>
      </c>
    </row>
    <row r="417" spans="1:8" x14ac:dyDescent="0.2">
      <c r="A417" s="13"/>
      <c r="B417" s="14" t="s">
        <v>393</v>
      </c>
      <c r="C417" s="15">
        <v>1</v>
      </c>
      <c r="D417" s="15">
        <v>0</v>
      </c>
      <c r="E417" s="16">
        <f t="shared" si="51"/>
        <v>4.807692307692308E-4</v>
      </c>
      <c r="F417" s="16" t="str">
        <f t="shared" si="52"/>
        <v/>
      </c>
      <c r="G417" s="16">
        <f t="shared" si="54"/>
        <v>-1</v>
      </c>
      <c r="H417" s="16">
        <f t="shared" si="53"/>
        <v>-4.807692307692308E-4</v>
      </c>
    </row>
    <row r="418" spans="1:8" x14ac:dyDescent="0.2">
      <c r="A418" s="13"/>
      <c r="B418" s="14" t="s">
        <v>394</v>
      </c>
      <c r="C418" s="15">
        <v>0</v>
      </c>
      <c r="D418" s="15">
        <v>1</v>
      </c>
      <c r="E418" s="16" t="str">
        <f t="shared" si="51"/>
        <v/>
      </c>
      <c r="F418" s="16">
        <f t="shared" si="52"/>
        <v>3.3818058843422386E-4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9</v>
      </c>
      <c r="D419" s="15">
        <v>11</v>
      </c>
      <c r="E419" s="16">
        <f t="shared" si="51"/>
        <v>4.3269230769230772E-3</v>
      </c>
      <c r="F419" s="16">
        <f t="shared" si="52"/>
        <v>3.7199864727764627E-3</v>
      </c>
      <c r="G419" s="16">
        <f t="shared" si="54"/>
        <v>0.22222222222222221</v>
      </c>
      <c r="H419" s="16">
        <f t="shared" si="53"/>
        <v>9.6153846153846159E-4</v>
      </c>
    </row>
    <row r="420" spans="1:8" x14ac:dyDescent="0.2">
      <c r="A420" s="13"/>
      <c r="B420" s="14" t="s">
        <v>396</v>
      </c>
      <c r="C420" s="15">
        <v>89</v>
      </c>
      <c r="D420" s="15">
        <v>40</v>
      </c>
      <c r="E420" s="16">
        <f t="shared" si="51"/>
        <v>4.2788461538461539E-2</v>
      </c>
      <c r="F420" s="16">
        <f t="shared" si="52"/>
        <v>1.3527223537368955E-2</v>
      </c>
      <c r="G420" s="16">
        <f t="shared" si="54"/>
        <v>-0.550561797752809</v>
      </c>
      <c r="H420" s="16">
        <f t="shared" si="53"/>
        <v>-2.3557692307692307E-2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1</v>
      </c>
      <c r="D422" s="15">
        <v>0</v>
      </c>
      <c r="E422" s="16">
        <f t="shared" si="51"/>
        <v>4.807692307692308E-4</v>
      </c>
      <c r="F422" s="16" t="str">
        <f t="shared" si="52"/>
        <v/>
      </c>
      <c r="G422" s="16">
        <f t="shared" si="54"/>
        <v>-1</v>
      </c>
      <c r="H422" s="16">
        <f t="shared" si="53"/>
        <v>-4.807692307692308E-4</v>
      </c>
    </row>
    <row r="423" spans="1:8" x14ac:dyDescent="0.2">
      <c r="A423" s="13"/>
      <c r="B423" s="14" t="s">
        <v>399</v>
      </c>
      <c r="C423" s="15">
        <v>3</v>
      </c>
      <c r="D423" s="15">
        <v>2</v>
      </c>
      <c r="E423" s="16">
        <f t="shared" si="51"/>
        <v>1.4423076923076924E-3</v>
      </c>
      <c r="F423" s="16">
        <f t="shared" si="52"/>
        <v>6.7636117686844773E-4</v>
      </c>
      <c r="G423" s="16">
        <f t="shared" si="54"/>
        <v>-0.33333333333333331</v>
      </c>
      <c r="H423" s="16">
        <f t="shared" si="53"/>
        <v>-4.807692307692308E-4</v>
      </c>
    </row>
    <row r="424" spans="1:8" x14ac:dyDescent="0.2">
      <c r="A424" s="13"/>
      <c r="B424" s="14" t="s">
        <v>400</v>
      </c>
      <c r="C424" s="15">
        <v>15</v>
      </c>
      <c r="D424" s="15">
        <v>16</v>
      </c>
      <c r="E424" s="16">
        <f t="shared" si="51"/>
        <v>7.2115384615384619E-3</v>
      </c>
      <c r="F424" s="16">
        <f t="shared" si="52"/>
        <v>5.4108894149475818E-3</v>
      </c>
      <c r="G424" s="16">
        <f t="shared" si="54"/>
        <v>6.6666666666666666E-2</v>
      </c>
      <c r="H424" s="16">
        <f t="shared" si="53"/>
        <v>4.807692307692308E-4</v>
      </c>
    </row>
    <row r="425" spans="1:8" x14ac:dyDescent="0.2">
      <c r="A425" s="13"/>
      <c r="B425" s="14" t="s">
        <v>401</v>
      </c>
      <c r="C425" s="15">
        <v>3</v>
      </c>
      <c r="D425" s="15">
        <v>4</v>
      </c>
      <c r="E425" s="16">
        <f t="shared" si="51"/>
        <v>1.4423076923076924E-3</v>
      </c>
      <c r="F425" s="16">
        <f t="shared" si="52"/>
        <v>1.3527223537368955E-3</v>
      </c>
      <c r="G425" s="16">
        <f t="shared" si="54"/>
        <v>0.33333333333333331</v>
      </c>
      <c r="H425" s="16">
        <f t="shared" si="53"/>
        <v>4.807692307692308E-4</v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32</v>
      </c>
      <c r="D428" s="15">
        <v>4</v>
      </c>
      <c r="E428" s="16">
        <f t="shared" si="51"/>
        <v>1.5384615384615385E-2</v>
      </c>
      <c r="F428" s="16">
        <f t="shared" si="52"/>
        <v>1.3527223537368955E-3</v>
      </c>
      <c r="G428" s="16">
        <f t="shared" si="54"/>
        <v>-0.875</v>
      </c>
      <c r="H428" s="16">
        <f t="shared" si="53"/>
        <v>-1.3461538461538462E-2</v>
      </c>
    </row>
    <row r="429" spans="1:8" x14ac:dyDescent="0.2">
      <c r="A429" s="13"/>
      <c r="B429" s="14" t="s">
        <v>405</v>
      </c>
      <c r="C429" s="15">
        <v>2</v>
      </c>
      <c r="D429" s="15">
        <v>1</v>
      </c>
      <c r="E429" s="16">
        <f t="shared" si="51"/>
        <v>9.6153846153846159E-4</v>
      </c>
      <c r="F429" s="16">
        <f t="shared" si="52"/>
        <v>3.3818058843422386E-4</v>
      </c>
      <c r="G429" s="16">
        <f t="shared" si="54"/>
        <v>-0.5</v>
      </c>
      <c r="H429" s="16">
        <f t="shared" si="53"/>
        <v>-4.807692307692308E-4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34</v>
      </c>
      <c r="D432" s="15">
        <v>17</v>
      </c>
      <c r="E432" s="16">
        <f t="shared" si="51"/>
        <v>1.6346153846153847E-2</v>
      </c>
      <c r="F432" s="16">
        <f t="shared" si="52"/>
        <v>5.7490700033818055E-3</v>
      </c>
      <c r="G432" s="16">
        <f t="shared" si="54"/>
        <v>-0.5</v>
      </c>
      <c r="H432" s="16">
        <f t="shared" si="53"/>
        <v>-8.1730769230769235E-3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2</v>
      </c>
      <c r="D434" s="15">
        <v>0</v>
      </c>
      <c r="E434" s="16">
        <f t="shared" si="51"/>
        <v>9.6153846153846159E-4</v>
      </c>
      <c r="F434" s="16" t="str">
        <f t="shared" si="52"/>
        <v/>
      </c>
      <c r="G434" s="16">
        <f t="shared" si="54"/>
        <v>-1</v>
      </c>
      <c r="H434" s="16">
        <f t="shared" si="53"/>
        <v>-9.6153846153846159E-4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2</v>
      </c>
      <c r="D436" s="15">
        <v>0</v>
      </c>
      <c r="E436" s="16">
        <f t="shared" si="51"/>
        <v>9.6153846153846159E-4</v>
      </c>
      <c r="F436" s="16" t="str">
        <f t="shared" si="52"/>
        <v/>
      </c>
      <c r="G436" s="16">
        <f t="shared" si="54"/>
        <v>-1</v>
      </c>
      <c r="H436" s="16">
        <f t="shared" si="53"/>
        <v>-9.6153846153846159E-4</v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1</v>
      </c>
      <c r="E438" s="16" t="str">
        <f t="shared" si="51"/>
        <v/>
      </c>
      <c r="F438" s="16">
        <f t="shared" si="52"/>
        <v>3.3818058843422386E-4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16</v>
      </c>
      <c r="E441" s="16" t="str">
        <f t="shared" si="51"/>
        <v/>
      </c>
      <c r="F441" s="16">
        <f t="shared" si="52"/>
        <v>5.4108894149475818E-3</v>
      </c>
      <c r="G441" s="16">
        <f t="shared" si="54"/>
        <v>1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22</v>
      </c>
      <c r="D442" s="15">
        <v>56</v>
      </c>
      <c r="E442" s="16">
        <f t="shared" si="51"/>
        <v>1.0576923076923078E-2</v>
      </c>
      <c r="F442" s="16">
        <f t="shared" si="52"/>
        <v>1.8938112952316538E-2</v>
      </c>
      <c r="G442" s="16">
        <f t="shared" si="54"/>
        <v>1.5454545454545454</v>
      </c>
      <c r="H442" s="16">
        <f t="shared" si="53"/>
        <v>1.6346153846153847E-2</v>
      </c>
    </row>
    <row r="443" spans="1:8" x14ac:dyDescent="0.2">
      <c r="A443" s="13"/>
      <c r="B443" s="14" t="s">
        <v>419</v>
      </c>
      <c r="C443" s="15">
        <v>4</v>
      </c>
      <c r="D443" s="15">
        <v>22</v>
      </c>
      <c r="E443" s="16">
        <f t="shared" si="51"/>
        <v>1.9230769230769232E-3</v>
      </c>
      <c r="F443" s="16">
        <f t="shared" si="52"/>
        <v>7.4399729455529254E-3</v>
      </c>
      <c r="G443" s="16">
        <f t="shared" si="54"/>
        <v>4.5</v>
      </c>
      <c r="H443" s="16">
        <f t="shared" si="53"/>
        <v>8.6538461538461543E-3</v>
      </c>
    </row>
    <row r="444" spans="1:8" x14ac:dyDescent="0.2">
      <c r="A444" s="13"/>
      <c r="B444" s="14" t="s">
        <v>420</v>
      </c>
      <c r="C444" s="15">
        <v>12</v>
      </c>
      <c r="D444" s="15">
        <v>37</v>
      </c>
      <c r="E444" s="16">
        <f t="shared" si="51"/>
        <v>5.7692307692307696E-3</v>
      </c>
      <c r="F444" s="16">
        <f t="shared" si="52"/>
        <v>1.2512681772066284E-2</v>
      </c>
      <c r="G444" s="16">
        <f t="shared" si="54"/>
        <v>2.0833333333333335</v>
      </c>
      <c r="H444" s="16">
        <f t="shared" si="53"/>
        <v>1.201923076923077E-2</v>
      </c>
    </row>
    <row r="445" spans="1:8" x14ac:dyDescent="0.2">
      <c r="A445" s="13"/>
      <c r="B445" s="14" t="s">
        <v>421</v>
      </c>
      <c r="C445" s="15">
        <v>31</v>
      </c>
      <c r="D445" s="15">
        <v>112</v>
      </c>
      <c r="E445" s="16">
        <f t="shared" si="51"/>
        <v>1.4903846153846155E-2</v>
      </c>
      <c r="F445" s="16">
        <f t="shared" si="52"/>
        <v>3.7876225904633076E-2</v>
      </c>
      <c r="G445" s="16">
        <f t="shared" si="54"/>
        <v>2.6129032258064515</v>
      </c>
      <c r="H445" s="16">
        <f t="shared" si="53"/>
        <v>3.8942307692307693E-2</v>
      </c>
    </row>
    <row r="446" spans="1:8" x14ac:dyDescent="0.2">
      <c r="A446" s="13"/>
      <c r="B446" s="14" t="s">
        <v>422</v>
      </c>
      <c r="C446" s="15">
        <v>1</v>
      </c>
      <c r="D446" s="15">
        <v>0</v>
      </c>
      <c r="E446" s="16">
        <f t="shared" si="51"/>
        <v>4.807692307692308E-4</v>
      </c>
      <c r="F446" s="16" t="str">
        <f t="shared" si="52"/>
        <v/>
      </c>
      <c r="G446" s="16">
        <f t="shared" si="54"/>
        <v>-1</v>
      </c>
      <c r="H446" s="16">
        <f t="shared" si="53"/>
        <v>-4.807692307692308E-4</v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1</v>
      </c>
      <c r="E448" s="16" t="str">
        <f t="shared" si="51"/>
        <v/>
      </c>
      <c r="F448" s="16">
        <f t="shared" si="52"/>
        <v>3.3818058843422386E-4</v>
      </c>
      <c r="G448" s="16">
        <f t="shared" si="54"/>
        <v>1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2</v>
      </c>
      <c r="D449" s="15">
        <v>0</v>
      </c>
      <c r="E449" s="16">
        <f t="shared" si="51"/>
        <v>9.6153846153846159E-4</v>
      </c>
      <c r="F449" s="16" t="str">
        <f t="shared" si="52"/>
        <v/>
      </c>
      <c r="G449" s="16">
        <f t="shared" si="54"/>
        <v>-1</v>
      </c>
      <c r="H449" s="16">
        <f t="shared" si="53"/>
        <v>-9.6153846153846159E-4</v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1</v>
      </c>
      <c r="E453" s="16" t="str">
        <f t="shared" si="51"/>
        <v/>
      </c>
      <c r="F453" s="16">
        <f t="shared" si="52"/>
        <v>3.3818058843422386E-4</v>
      </c>
      <c r="G453" s="16">
        <f t="shared" si="54"/>
        <v>1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2</v>
      </c>
      <c r="E455" s="16" t="str">
        <f t="shared" si="51"/>
        <v/>
      </c>
      <c r="F455" s="16">
        <f t="shared" si="52"/>
        <v>6.7636117686844773E-4</v>
      </c>
      <c r="G455" s="16">
        <f t="shared" si="54"/>
        <v>1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22</v>
      </c>
      <c r="D456" s="15">
        <v>9</v>
      </c>
      <c r="E456" s="16">
        <f t="shared" si="51"/>
        <v>1.0576923076923078E-2</v>
      </c>
      <c r="F456" s="16">
        <f t="shared" si="52"/>
        <v>3.043625295908015E-3</v>
      </c>
      <c r="G456" s="16">
        <f t="shared" si="54"/>
        <v>-0.59090909090909094</v>
      </c>
      <c r="H456" s="16">
        <f t="shared" si="53"/>
        <v>-6.2500000000000003E-3</v>
      </c>
    </row>
    <row r="457" spans="1:8" x14ac:dyDescent="0.2">
      <c r="A457" s="13"/>
      <c r="B457" s="14" t="s">
        <v>433</v>
      </c>
      <c r="C457" s="15">
        <v>2</v>
      </c>
      <c r="D457" s="15">
        <v>13</v>
      </c>
      <c r="E457" s="16">
        <f t="shared" si="51"/>
        <v>9.6153846153846159E-4</v>
      </c>
      <c r="F457" s="16">
        <f t="shared" si="52"/>
        <v>4.39634764964491E-3</v>
      </c>
      <c r="G457" s="16">
        <f t="shared" si="54"/>
        <v>5.5</v>
      </c>
      <c r="H457" s="16">
        <f t="shared" si="53"/>
        <v>5.2884615384615388E-3</v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3</v>
      </c>
      <c r="D459" s="15">
        <v>2</v>
      </c>
      <c r="E459" s="16">
        <f t="shared" si="51"/>
        <v>1.4423076923076924E-3</v>
      </c>
      <c r="F459" s="16">
        <f t="shared" si="52"/>
        <v>6.7636117686844773E-4</v>
      </c>
      <c r="G459" s="16">
        <f t="shared" si="54"/>
        <v>-0.33333333333333331</v>
      </c>
      <c r="H459" s="16">
        <f t="shared" si="53"/>
        <v>-4.807692307692308E-4</v>
      </c>
    </row>
    <row r="460" spans="1:8" ht="25.5" x14ac:dyDescent="0.2">
      <c r="A460" s="13"/>
      <c r="B460" s="14" t="s">
        <v>436</v>
      </c>
      <c r="C460" s="15">
        <v>0</v>
      </c>
      <c r="D460" s="15">
        <v>1</v>
      </c>
      <c r="E460" s="16" t="str">
        <f t="shared" si="51"/>
        <v/>
      </c>
      <c r="F460" s="16">
        <f t="shared" si="52"/>
        <v>3.3818058843422386E-4</v>
      </c>
      <c r="G460" s="16">
        <f t="shared" si="54"/>
        <v>1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1</v>
      </c>
      <c r="E463" s="16" t="str">
        <f t="shared" si="51"/>
        <v/>
      </c>
      <c r="F463" s="16">
        <f t="shared" si="52"/>
        <v>3.3818058843422386E-4</v>
      </c>
      <c r="G463" s="16">
        <f t="shared" si="54"/>
        <v>1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1</v>
      </c>
      <c r="E464" s="16" t="str">
        <f t="shared" si="51"/>
        <v/>
      </c>
      <c r="F464" s="16">
        <f t="shared" si="52"/>
        <v>3.3818058843422386E-4</v>
      </c>
      <c r="G464" s="16">
        <f t="shared" si="54"/>
        <v>1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20</v>
      </c>
      <c r="D465" s="15">
        <v>6</v>
      </c>
      <c r="E465" s="16">
        <f t="shared" si="51"/>
        <v>9.6153846153846159E-3</v>
      </c>
      <c r="F465" s="16">
        <f t="shared" si="52"/>
        <v>2.0290835306053432E-3</v>
      </c>
      <c r="G465" s="16">
        <f t="shared" si="54"/>
        <v>-0.7</v>
      </c>
      <c r="H465" s="16">
        <f t="shared" si="53"/>
        <v>-6.7307692307692311E-3</v>
      </c>
    </row>
    <row r="466" spans="1:8" x14ac:dyDescent="0.2">
      <c r="A466" s="13"/>
      <c r="B466" s="14" t="s">
        <v>442</v>
      </c>
      <c r="C466" s="15">
        <v>0</v>
      </c>
      <c r="D466" s="15">
        <v>2</v>
      </c>
      <c r="E466" s="16" t="str">
        <f t="shared" si="51"/>
        <v/>
      </c>
      <c r="F466" s="16">
        <f t="shared" si="52"/>
        <v>6.7636117686844773E-4</v>
      </c>
      <c r="G466" s="16">
        <f t="shared" si="54"/>
        <v>1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1</v>
      </c>
      <c r="D467" s="15">
        <v>0</v>
      </c>
      <c r="E467" s="16">
        <f t="shared" si="51"/>
        <v>4.807692307692308E-4</v>
      </c>
      <c r="F467" s="16" t="str">
        <f t="shared" si="52"/>
        <v/>
      </c>
      <c r="G467" s="16">
        <f t="shared" si="54"/>
        <v>-1</v>
      </c>
      <c r="H467" s="16">
        <f t="shared" si="53"/>
        <v>-4.807692307692308E-4</v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3</v>
      </c>
      <c r="D469" s="15">
        <v>9</v>
      </c>
      <c r="E469" s="16">
        <f t="shared" si="51"/>
        <v>1.4423076923076924E-3</v>
      </c>
      <c r="F469" s="16">
        <f t="shared" si="52"/>
        <v>3.043625295908015E-3</v>
      </c>
      <c r="G469" s="16">
        <f t="shared" si="54"/>
        <v>2</v>
      </c>
      <c r="H469" s="16">
        <f t="shared" si="53"/>
        <v>2.8846153846153848E-3</v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29</v>
      </c>
      <c r="D471" s="15">
        <v>10</v>
      </c>
      <c r="E471" s="16">
        <f t="shared" si="51"/>
        <v>1.3942307692307693E-2</v>
      </c>
      <c r="F471" s="16">
        <f t="shared" si="52"/>
        <v>3.3818058843422386E-3</v>
      </c>
      <c r="G471" s="16">
        <f t="shared" si="54"/>
        <v>-0.65517241379310343</v>
      </c>
      <c r="H471" s="16">
        <f t="shared" si="53"/>
        <v>-9.1346153846153851E-3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1</v>
      </c>
      <c r="E476" s="16" t="str">
        <f t="shared" si="51"/>
        <v/>
      </c>
      <c r="F476" s="16">
        <f t="shared" si="52"/>
        <v>3.3818058843422386E-4</v>
      </c>
      <c r="G476" s="16">
        <f t="shared" si="54"/>
        <v>1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4</v>
      </c>
      <c r="D479" s="15">
        <v>4</v>
      </c>
      <c r="E479" s="16">
        <f t="shared" si="55"/>
        <v>1.9230769230769232E-3</v>
      </c>
      <c r="F479" s="16">
        <f t="shared" si="56"/>
        <v>1.3527223537368955E-3</v>
      </c>
      <c r="G479" s="16">
        <f t="shared" si="58"/>
        <v>0</v>
      </c>
      <c r="H479" s="16">
        <f t="shared" si="57"/>
        <v>0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14</v>
      </c>
      <c r="D481" s="15">
        <v>1</v>
      </c>
      <c r="E481" s="16">
        <f t="shared" si="55"/>
        <v>6.7307692307692311E-3</v>
      </c>
      <c r="F481" s="16">
        <f t="shared" si="56"/>
        <v>3.3818058843422386E-4</v>
      </c>
      <c r="G481" s="16">
        <f t="shared" si="58"/>
        <v>-0.9285714285714286</v>
      </c>
      <c r="H481" s="16">
        <f t="shared" si="57"/>
        <v>-6.2500000000000003E-3</v>
      </c>
    </row>
    <row r="482" spans="1:8" x14ac:dyDescent="0.2">
      <c r="A482" s="13"/>
      <c r="B482" s="14" t="s">
        <v>458</v>
      </c>
      <c r="C482" s="15">
        <v>1</v>
      </c>
      <c r="D482" s="15">
        <v>0</v>
      </c>
      <c r="E482" s="16">
        <f t="shared" si="55"/>
        <v>4.807692307692308E-4</v>
      </c>
      <c r="F482" s="16" t="str">
        <f t="shared" si="56"/>
        <v/>
      </c>
      <c r="G482" s="16">
        <f t="shared" si="58"/>
        <v>-1</v>
      </c>
      <c r="H482" s="16">
        <f t="shared" si="57"/>
        <v>-4.807692307692308E-4</v>
      </c>
    </row>
    <row r="483" spans="1:8" x14ac:dyDescent="0.2">
      <c r="A483" s="13"/>
      <c r="B483" s="14" t="s">
        <v>459</v>
      </c>
      <c r="C483" s="15">
        <v>0</v>
      </c>
      <c r="D483" s="15">
        <v>1</v>
      </c>
      <c r="E483" s="16" t="str">
        <f t="shared" si="55"/>
        <v/>
      </c>
      <c r="F483" s="16">
        <f t="shared" si="56"/>
        <v>3.3818058843422386E-4</v>
      </c>
      <c r="G483" s="16">
        <f t="shared" si="58"/>
        <v>1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4</v>
      </c>
      <c r="D484" s="15">
        <v>7</v>
      </c>
      <c r="E484" s="16">
        <f t="shared" si="55"/>
        <v>1.9230769230769232E-3</v>
      </c>
      <c r="F484" s="16">
        <f t="shared" si="56"/>
        <v>2.3672641190395673E-3</v>
      </c>
      <c r="G484" s="16">
        <f t="shared" si="58"/>
        <v>0.75</v>
      </c>
      <c r="H484" s="16">
        <f t="shared" si="57"/>
        <v>1.4423076923076924E-3</v>
      </c>
    </row>
    <row r="485" spans="1:8" x14ac:dyDescent="0.2">
      <c r="A485" s="13"/>
      <c r="B485" s="14" t="s">
        <v>461</v>
      </c>
      <c r="C485" s="15">
        <v>1</v>
      </c>
      <c r="D485" s="15">
        <v>0</v>
      </c>
      <c r="E485" s="16">
        <f t="shared" si="55"/>
        <v>4.807692307692308E-4</v>
      </c>
      <c r="F485" s="16" t="str">
        <f t="shared" si="56"/>
        <v/>
      </c>
      <c r="G485" s="16">
        <f t="shared" si="58"/>
        <v>-1</v>
      </c>
      <c r="H485" s="16">
        <f t="shared" si="57"/>
        <v>-4.807692307692308E-4</v>
      </c>
    </row>
    <row r="486" spans="1:8" x14ac:dyDescent="0.2">
      <c r="A486" s="13"/>
      <c r="B486" s="14" t="s">
        <v>462</v>
      </c>
      <c r="C486" s="15">
        <v>3</v>
      </c>
      <c r="D486" s="15">
        <v>6</v>
      </c>
      <c r="E486" s="16">
        <f t="shared" si="55"/>
        <v>1.4423076923076924E-3</v>
      </c>
      <c r="F486" s="16">
        <f t="shared" si="56"/>
        <v>2.0290835306053432E-3</v>
      </c>
      <c r="G486" s="16">
        <f t="shared" si="58"/>
        <v>1</v>
      </c>
      <c r="H486" s="16">
        <f t="shared" si="57"/>
        <v>1.4423076923076924E-3</v>
      </c>
    </row>
    <row r="487" spans="1:8" x14ac:dyDescent="0.2">
      <c r="A487" s="13"/>
      <c r="B487" s="14" t="s">
        <v>463</v>
      </c>
      <c r="C487" s="15">
        <v>1</v>
      </c>
      <c r="D487" s="15">
        <v>0</v>
      </c>
      <c r="E487" s="16">
        <f t="shared" si="55"/>
        <v>4.807692307692308E-4</v>
      </c>
      <c r="F487" s="16" t="str">
        <f t="shared" si="56"/>
        <v/>
      </c>
      <c r="G487" s="16">
        <f t="shared" si="58"/>
        <v>-1</v>
      </c>
      <c r="H487" s="16">
        <f t="shared" si="57"/>
        <v>-4.807692307692308E-4</v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7</v>
      </c>
      <c r="D489" s="15">
        <v>3</v>
      </c>
      <c r="E489" s="16">
        <f t="shared" si="55"/>
        <v>3.3653846153846156E-3</v>
      </c>
      <c r="F489" s="16">
        <f t="shared" si="56"/>
        <v>1.0145417653026716E-3</v>
      </c>
      <c r="G489" s="16">
        <f t="shared" si="58"/>
        <v>-0.5714285714285714</v>
      </c>
      <c r="H489" s="16">
        <f t="shared" si="57"/>
        <v>-1.9230769230769232E-3</v>
      </c>
    </row>
    <row r="490" spans="1:8" x14ac:dyDescent="0.2">
      <c r="A490" s="13"/>
      <c r="B490" s="14" t="s">
        <v>466</v>
      </c>
      <c r="C490" s="15">
        <v>3</v>
      </c>
      <c r="D490" s="15">
        <v>7</v>
      </c>
      <c r="E490" s="16">
        <f t="shared" si="55"/>
        <v>1.4423076923076924E-3</v>
      </c>
      <c r="F490" s="16">
        <f t="shared" si="56"/>
        <v>2.3672641190395673E-3</v>
      </c>
      <c r="G490" s="16">
        <f t="shared" si="58"/>
        <v>1.3333333333333333</v>
      </c>
      <c r="H490" s="16">
        <f t="shared" si="57"/>
        <v>1.9230769230769232E-3</v>
      </c>
    </row>
    <row r="491" spans="1:8" x14ac:dyDescent="0.2">
      <c r="A491" s="13"/>
      <c r="B491" s="14" t="s">
        <v>467</v>
      </c>
      <c r="C491" s="15">
        <v>0</v>
      </c>
      <c r="D491" s="15">
        <v>1</v>
      </c>
      <c r="E491" s="16" t="str">
        <f t="shared" si="55"/>
        <v/>
      </c>
      <c r="F491" s="16">
        <f t="shared" si="56"/>
        <v>3.3818058843422386E-4</v>
      </c>
      <c r="G491" s="16">
        <f t="shared" si="58"/>
        <v>1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1</v>
      </c>
      <c r="E492" s="16" t="str">
        <f t="shared" si="55"/>
        <v/>
      </c>
      <c r="F492" s="16">
        <f t="shared" si="56"/>
        <v>3.3818058843422386E-4</v>
      </c>
      <c r="G492" s="16">
        <f t="shared" si="58"/>
        <v>1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3</v>
      </c>
      <c r="E498" s="16" t="str">
        <f t="shared" si="55"/>
        <v/>
      </c>
      <c r="F498" s="16">
        <f t="shared" si="56"/>
        <v>1.0145417653026716E-3</v>
      </c>
      <c r="G498" s="16">
        <f t="shared" si="58"/>
        <v>1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1</v>
      </c>
      <c r="D500" s="15">
        <v>4</v>
      </c>
      <c r="E500" s="16">
        <f t="shared" si="55"/>
        <v>4.807692307692308E-4</v>
      </c>
      <c r="F500" s="16">
        <f t="shared" si="56"/>
        <v>1.3527223537368955E-3</v>
      </c>
      <c r="G500" s="16">
        <f t="shared" si="58"/>
        <v>3</v>
      </c>
      <c r="H500" s="16">
        <f t="shared" si="57"/>
        <v>1.4423076923076924E-3</v>
      </c>
    </row>
    <row r="501" spans="1:8" ht="25.5" x14ac:dyDescent="0.2">
      <c r="A501" s="13"/>
      <c r="B501" s="14" t="s">
        <v>477</v>
      </c>
      <c r="C501" s="15">
        <v>2</v>
      </c>
      <c r="D501" s="15">
        <v>0</v>
      </c>
      <c r="E501" s="16">
        <f t="shared" si="55"/>
        <v>9.6153846153846159E-4</v>
      </c>
      <c r="F501" s="16" t="str">
        <f t="shared" si="56"/>
        <v/>
      </c>
      <c r="G501" s="16">
        <f t="shared" si="58"/>
        <v>-1</v>
      </c>
      <c r="H501" s="16">
        <f t="shared" si="57"/>
        <v>-9.6153846153846159E-4</v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4</v>
      </c>
      <c r="D506" s="15">
        <v>2</v>
      </c>
      <c r="E506" s="16">
        <f t="shared" si="55"/>
        <v>1.9230769230769232E-3</v>
      </c>
      <c r="F506" s="16">
        <f t="shared" si="56"/>
        <v>6.7636117686844773E-4</v>
      </c>
      <c r="G506" s="16">
        <f t="shared" si="58"/>
        <v>-0.5</v>
      </c>
      <c r="H506" s="16">
        <f t="shared" si="57"/>
        <v>-9.6153846153846159E-4</v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24</v>
      </c>
      <c r="D510" s="15">
        <v>9</v>
      </c>
      <c r="E510" s="16">
        <f t="shared" si="55"/>
        <v>1.1538461538461539E-2</v>
      </c>
      <c r="F510" s="16">
        <f t="shared" si="56"/>
        <v>3.043625295908015E-3</v>
      </c>
      <c r="G510" s="16">
        <f t="shared" si="58"/>
        <v>-0.625</v>
      </c>
      <c r="H510" s="16">
        <f t="shared" si="57"/>
        <v>-7.2115384615384619E-3</v>
      </c>
    </row>
    <row r="511" spans="1:8" x14ac:dyDescent="0.2">
      <c r="A511" s="13"/>
      <c r="B511" s="14" t="s">
        <v>487</v>
      </c>
      <c r="C511" s="15">
        <v>6</v>
      </c>
      <c r="D511" s="15">
        <v>3</v>
      </c>
      <c r="E511" s="16">
        <f t="shared" si="55"/>
        <v>2.8846153846153848E-3</v>
      </c>
      <c r="F511" s="16">
        <f t="shared" si="56"/>
        <v>1.0145417653026716E-3</v>
      </c>
      <c r="G511" s="16">
        <f t="shared" si="58"/>
        <v>-0.5</v>
      </c>
      <c r="H511" s="16">
        <f t="shared" si="57"/>
        <v>-1.4423076923076924E-3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27</v>
      </c>
      <c r="D515" s="15">
        <v>9</v>
      </c>
      <c r="E515" s="16">
        <f t="shared" si="55"/>
        <v>1.2980769230769231E-2</v>
      </c>
      <c r="F515" s="16">
        <f t="shared" si="56"/>
        <v>3.043625295908015E-3</v>
      </c>
      <c r="G515" s="16">
        <f t="shared" si="58"/>
        <v>-0.66666666666666663</v>
      </c>
      <c r="H515" s="16">
        <f t="shared" si="57"/>
        <v>-8.6538461538461543E-3</v>
      </c>
    </row>
    <row r="516" spans="1:8" x14ac:dyDescent="0.2">
      <c r="A516" s="13"/>
      <c r="B516" s="14" t="s">
        <v>492</v>
      </c>
      <c r="C516" s="15">
        <v>1</v>
      </c>
      <c r="D516" s="15">
        <v>1</v>
      </c>
      <c r="E516" s="16">
        <f t="shared" si="55"/>
        <v>4.807692307692308E-4</v>
      </c>
      <c r="F516" s="16">
        <f t="shared" si="56"/>
        <v>3.3818058843422386E-4</v>
      </c>
      <c r="G516" s="16">
        <f t="shared" si="58"/>
        <v>0</v>
      </c>
      <c r="H516" s="16">
        <f t="shared" si="57"/>
        <v>0</v>
      </c>
    </row>
    <row r="517" spans="1:8" ht="25.5" x14ac:dyDescent="0.2">
      <c r="A517" s="13"/>
      <c r="B517" s="14" t="s">
        <v>493</v>
      </c>
      <c r="C517" s="15">
        <v>2</v>
      </c>
      <c r="D517" s="15">
        <v>0</v>
      </c>
      <c r="E517" s="16">
        <f t="shared" si="55"/>
        <v>9.6153846153846159E-4</v>
      </c>
      <c r="F517" s="16" t="str">
        <f t="shared" si="56"/>
        <v/>
      </c>
      <c r="G517" s="16">
        <f t="shared" si="58"/>
        <v>-1</v>
      </c>
      <c r="H517" s="16">
        <f t="shared" si="57"/>
        <v>-9.6153846153846159E-4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1</v>
      </c>
      <c r="E520" s="16" t="str">
        <f t="shared" si="55"/>
        <v/>
      </c>
      <c r="F520" s="16">
        <f t="shared" si="56"/>
        <v>3.3818058843422386E-4</v>
      </c>
      <c r="G520" s="16">
        <f t="shared" si="58"/>
        <v>1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1</v>
      </c>
      <c r="D523" s="15">
        <v>0</v>
      </c>
      <c r="E523" s="16">
        <f t="shared" si="55"/>
        <v>4.807692307692308E-4</v>
      </c>
      <c r="F523" s="16" t="str">
        <f t="shared" si="56"/>
        <v/>
      </c>
      <c r="G523" s="16">
        <f t="shared" si="58"/>
        <v>-1</v>
      </c>
      <c r="H523" s="16">
        <f t="shared" si="57"/>
        <v>-4.807692307692308E-4</v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1</v>
      </c>
      <c r="D529" s="15">
        <v>0</v>
      </c>
      <c r="E529" s="16">
        <f t="shared" si="55"/>
        <v>4.807692307692308E-4</v>
      </c>
      <c r="F529" s="16" t="str">
        <f t="shared" si="56"/>
        <v/>
      </c>
      <c r="G529" s="16">
        <f t="shared" si="58"/>
        <v>-1</v>
      </c>
      <c r="H529" s="16">
        <f t="shared" si="57"/>
        <v>-4.807692307692308E-4</v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10</v>
      </c>
      <c r="D534" s="15">
        <v>5</v>
      </c>
      <c r="E534" s="16">
        <f t="shared" si="55"/>
        <v>4.807692307692308E-3</v>
      </c>
      <c r="F534" s="16">
        <f t="shared" si="56"/>
        <v>1.6909029421711193E-3</v>
      </c>
      <c r="G534" s="16">
        <f t="shared" si="58"/>
        <v>-0.5</v>
      </c>
      <c r="H534" s="16">
        <f t="shared" si="57"/>
        <v>-2.403846153846154E-3</v>
      </c>
    </row>
    <row r="535" spans="1:8" x14ac:dyDescent="0.2">
      <c r="A535" s="13"/>
      <c r="B535" s="14" t="s">
        <v>511</v>
      </c>
      <c r="C535" s="15">
        <v>7</v>
      </c>
      <c r="D535" s="15">
        <v>12</v>
      </c>
      <c r="E535" s="16">
        <f t="shared" si="55"/>
        <v>3.3653846153846156E-3</v>
      </c>
      <c r="F535" s="16">
        <f t="shared" si="56"/>
        <v>4.0581670612106864E-3</v>
      </c>
      <c r="G535" s="16">
        <f t="shared" si="58"/>
        <v>0.7142857142857143</v>
      </c>
      <c r="H535" s="16">
        <f t="shared" si="57"/>
        <v>2.403846153846154E-3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38</v>
      </c>
      <c r="D538" s="15">
        <v>9</v>
      </c>
      <c r="E538" s="16">
        <f t="shared" si="55"/>
        <v>1.826923076923077E-2</v>
      </c>
      <c r="F538" s="16">
        <f t="shared" si="56"/>
        <v>3.043625295908015E-3</v>
      </c>
      <c r="G538" s="16">
        <f t="shared" si="58"/>
        <v>-0.76315789473684215</v>
      </c>
      <c r="H538" s="16">
        <f t="shared" si="57"/>
        <v>-1.3942307692307693E-2</v>
      </c>
    </row>
    <row r="539" spans="1:8" x14ac:dyDescent="0.2">
      <c r="A539" s="13"/>
      <c r="B539" s="14" t="s">
        <v>515</v>
      </c>
      <c r="C539" s="15">
        <v>11</v>
      </c>
      <c r="D539" s="15">
        <v>9</v>
      </c>
      <c r="E539" s="16">
        <f t="shared" si="55"/>
        <v>5.2884615384615388E-3</v>
      </c>
      <c r="F539" s="16">
        <f t="shared" si="56"/>
        <v>3.043625295908015E-3</v>
      </c>
      <c r="G539" s="16">
        <f t="shared" si="58"/>
        <v>-0.18181818181818182</v>
      </c>
      <c r="H539" s="16">
        <f t="shared" si="57"/>
        <v>-9.6153846153846159E-4</v>
      </c>
    </row>
    <row r="540" spans="1:8" x14ac:dyDescent="0.2">
      <c r="A540" s="13"/>
      <c r="B540" s="14" t="s">
        <v>647</v>
      </c>
      <c r="C540" s="15">
        <v>0</v>
      </c>
      <c r="D540" s="15">
        <v>1</v>
      </c>
      <c r="E540" s="16" t="str">
        <f t="shared" si="55"/>
        <v/>
      </c>
      <c r="F540" s="16">
        <f t="shared" si="56"/>
        <v>3.3818058843422386E-4</v>
      </c>
      <c r="G540" s="16">
        <f t="shared" si="58"/>
        <v>1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15</v>
      </c>
      <c r="D542" s="15">
        <v>7</v>
      </c>
      <c r="E542" s="16">
        <f t="shared" si="59"/>
        <v>7.2115384615384619E-3</v>
      </c>
      <c r="F542" s="16">
        <f t="shared" si="60"/>
        <v>2.3672641190395673E-3</v>
      </c>
      <c r="G542" s="16">
        <f t="shared" ref="G542:G576" si="62">+IF(AND(C542=0,D542=0)," ",IF(C542=0,1,IF(D542=0,-1,(D542-C542)/C542)))</f>
        <v>-0.53333333333333333</v>
      </c>
      <c r="H542" s="16">
        <f t="shared" si="61"/>
        <v>-3.8461538461538464E-3</v>
      </c>
    </row>
    <row r="543" spans="1:8" x14ac:dyDescent="0.2">
      <c r="A543" s="13"/>
      <c r="B543" s="14" t="s">
        <v>518</v>
      </c>
      <c r="C543" s="15">
        <v>1</v>
      </c>
      <c r="D543" s="15">
        <v>0</v>
      </c>
      <c r="E543" s="16">
        <f t="shared" si="59"/>
        <v>4.807692307692308E-4</v>
      </c>
      <c r="F543" s="16" t="str">
        <f t="shared" si="60"/>
        <v/>
      </c>
      <c r="G543" s="16">
        <f t="shared" si="62"/>
        <v>-1</v>
      </c>
      <c r="H543" s="16">
        <f t="shared" si="61"/>
        <v>-4.807692307692308E-4</v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1</v>
      </c>
      <c r="D553" s="15">
        <v>0</v>
      </c>
      <c r="E553" s="16">
        <f t="shared" si="59"/>
        <v>4.807692307692308E-4</v>
      </c>
      <c r="F553" s="16" t="str">
        <f t="shared" si="60"/>
        <v/>
      </c>
      <c r="G553" s="16">
        <f t="shared" si="62"/>
        <v>-1</v>
      </c>
      <c r="H553" s="16">
        <f t="shared" si="61"/>
        <v>-4.807692307692308E-4</v>
      </c>
    </row>
    <row r="554" spans="1:8" x14ac:dyDescent="0.2">
      <c r="A554" s="13"/>
      <c r="B554" s="14" t="s">
        <v>529</v>
      </c>
      <c r="C554" s="15">
        <v>2</v>
      </c>
      <c r="D554" s="15">
        <v>6</v>
      </c>
      <c r="E554" s="16">
        <f t="shared" si="59"/>
        <v>9.6153846153846159E-4</v>
      </c>
      <c r="F554" s="16">
        <f t="shared" si="60"/>
        <v>2.0290835306053432E-3</v>
      </c>
      <c r="G554" s="16">
        <f t="shared" si="62"/>
        <v>2</v>
      </c>
      <c r="H554" s="16">
        <f t="shared" si="61"/>
        <v>1.9230769230769232E-3</v>
      </c>
    </row>
    <row r="555" spans="1:8" ht="25.5" x14ac:dyDescent="0.2">
      <c r="A555" s="13"/>
      <c r="B555" s="14" t="s">
        <v>530</v>
      </c>
      <c r="C555" s="15">
        <v>0</v>
      </c>
      <c r="D555" s="15">
        <v>2</v>
      </c>
      <c r="E555" s="16" t="str">
        <f t="shared" si="59"/>
        <v/>
      </c>
      <c r="F555" s="16">
        <f t="shared" si="60"/>
        <v>6.7636117686844773E-4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1</v>
      </c>
      <c r="D556" s="15">
        <v>0</v>
      </c>
      <c r="E556" s="16">
        <f t="shared" si="59"/>
        <v>4.807692307692308E-4</v>
      </c>
      <c r="F556" s="16" t="str">
        <f t="shared" si="60"/>
        <v/>
      </c>
      <c r="G556" s="16">
        <f t="shared" si="62"/>
        <v>-1</v>
      </c>
      <c r="H556" s="16">
        <f t="shared" si="61"/>
        <v>-4.807692307692308E-4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14</v>
      </c>
      <c r="D559" s="15">
        <v>19</v>
      </c>
      <c r="E559" s="16">
        <f t="shared" si="59"/>
        <v>6.7307692307692311E-3</v>
      </c>
      <c r="F559" s="16">
        <f t="shared" si="60"/>
        <v>6.4254311802502536E-3</v>
      </c>
      <c r="G559" s="16">
        <f t="shared" si="62"/>
        <v>0.35714285714285715</v>
      </c>
      <c r="H559" s="16">
        <f t="shared" si="61"/>
        <v>2.403846153846154E-3</v>
      </c>
    </row>
    <row r="560" spans="1:8" ht="25.5" x14ac:dyDescent="0.2">
      <c r="A560" s="13"/>
      <c r="B560" s="14" t="s">
        <v>535</v>
      </c>
      <c r="C560" s="15">
        <v>8</v>
      </c>
      <c r="D560" s="15">
        <v>7</v>
      </c>
      <c r="E560" s="16">
        <f t="shared" si="59"/>
        <v>3.8461538461538464E-3</v>
      </c>
      <c r="F560" s="16">
        <f t="shared" si="60"/>
        <v>2.3672641190395673E-3</v>
      </c>
      <c r="G560" s="16">
        <f t="shared" si="62"/>
        <v>-0.125</v>
      </c>
      <c r="H560" s="16">
        <f t="shared" si="61"/>
        <v>-4.807692307692308E-4</v>
      </c>
    </row>
    <row r="561" spans="1:8" x14ac:dyDescent="0.2">
      <c r="A561" s="13"/>
      <c r="B561" s="14" t="s">
        <v>536</v>
      </c>
      <c r="C561" s="15">
        <v>62</v>
      </c>
      <c r="D561" s="15">
        <v>41</v>
      </c>
      <c r="E561" s="16">
        <f t="shared" si="59"/>
        <v>2.9807692307692309E-2</v>
      </c>
      <c r="F561" s="16">
        <f t="shared" si="60"/>
        <v>1.3865404125803178E-2</v>
      </c>
      <c r="G561" s="16">
        <f t="shared" si="62"/>
        <v>-0.33870967741935482</v>
      </c>
      <c r="H561" s="16">
        <f t="shared" si="61"/>
        <v>-1.0096153846153847E-2</v>
      </c>
    </row>
    <row r="562" spans="1:8" x14ac:dyDescent="0.2">
      <c r="A562" s="13"/>
      <c r="B562" s="14" t="s">
        <v>537</v>
      </c>
      <c r="C562" s="15">
        <v>4</v>
      </c>
      <c r="D562" s="15">
        <v>2</v>
      </c>
      <c r="E562" s="16">
        <f t="shared" si="59"/>
        <v>1.9230769230769232E-3</v>
      </c>
      <c r="F562" s="16">
        <f t="shared" si="60"/>
        <v>6.7636117686844773E-4</v>
      </c>
      <c r="G562" s="16">
        <f t="shared" si="62"/>
        <v>-0.5</v>
      </c>
      <c r="H562" s="16">
        <f t="shared" si="61"/>
        <v>-9.6153846153846159E-4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6</v>
      </c>
      <c r="E566" s="16" t="str">
        <f t="shared" si="59"/>
        <v/>
      </c>
      <c r="F566" s="16">
        <f t="shared" si="60"/>
        <v>2.0290835306053432E-3</v>
      </c>
      <c r="G566" s="16">
        <f t="shared" si="62"/>
        <v>1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2</v>
      </c>
      <c r="D568" s="15">
        <v>3</v>
      </c>
      <c r="E568" s="16">
        <f t="shared" si="59"/>
        <v>9.6153846153846159E-4</v>
      </c>
      <c r="F568" s="16">
        <f t="shared" si="60"/>
        <v>1.0145417653026716E-3</v>
      </c>
      <c r="G568" s="16">
        <f t="shared" si="62"/>
        <v>0.5</v>
      </c>
      <c r="H568" s="16">
        <f t="shared" si="61"/>
        <v>4.807692307692308E-4</v>
      </c>
    </row>
    <row r="569" spans="1:8" x14ac:dyDescent="0.2">
      <c r="A569" s="13"/>
      <c r="B569" s="14" t="s">
        <v>544</v>
      </c>
      <c r="C569" s="15">
        <v>0</v>
      </c>
      <c r="D569" s="15">
        <v>1</v>
      </c>
      <c r="E569" s="16" t="str">
        <f t="shared" si="59"/>
        <v/>
      </c>
      <c r="F569" s="16">
        <f t="shared" si="60"/>
        <v>3.3818058843422386E-4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31</v>
      </c>
      <c r="E570" s="16" t="str">
        <f t="shared" si="59"/>
        <v/>
      </c>
      <c r="F570" s="16">
        <f t="shared" si="60"/>
        <v>1.048359824146094E-2</v>
      </c>
      <c r="G570" s="16">
        <f t="shared" si="62"/>
        <v>1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1</v>
      </c>
      <c r="D571" s="15">
        <v>0</v>
      </c>
      <c r="E571" s="16">
        <f t="shared" si="59"/>
        <v>4.807692307692308E-4</v>
      </c>
      <c r="F571" s="16" t="str">
        <f t="shared" si="60"/>
        <v/>
      </c>
      <c r="G571" s="16">
        <f t="shared" si="62"/>
        <v>-1</v>
      </c>
      <c r="H571" s="16">
        <f t="shared" si="61"/>
        <v>-4.807692307692308E-4</v>
      </c>
    </row>
    <row r="572" spans="1:8" x14ac:dyDescent="0.2">
      <c r="A572" s="13"/>
      <c r="B572" s="14" t="s">
        <v>547</v>
      </c>
      <c r="C572" s="15">
        <v>0</v>
      </c>
      <c r="D572" s="15">
        <v>1</v>
      </c>
      <c r="E572" s="16" t="str">
        <f t="shared" si="59"/>
        <v/>
      </c>
      <c r="F572" s="16">
        <f t="shared" si="60"/>
        <v>3.3818058843422386E-4</v>
      </c>
      <c r="G572" s="16">
        <f t="shared" si="62"/>
        <v>1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1</v>
      </c>
      <c r="D574" s="15">
        <v>0</v>
      </c>
      <c r="E574" s="16">
        <f t="shared" si="59"/>
        <v>4.807692307692308E-4</v>
      </c>
      <c r="F574" s="16" t="str">
        <f t="shared" si="60"/>
        <v/>
      </c>
      <c r="G574" s="16">
        <f t="shared" si="62"/>
        <v>-1</v>
      </c>
      <c r="H574" s="16">
        <f t="shared" si="61"/>
        <v>-4.807692307692308E-4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1060</v>
      </c>
      <c r="D582" s="18">
        <f>SUM(D583:D609)</f>
        <v>965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-8.9622641509433956E-2</v>
      </c>
      <c r="H582" s="19">
        <f t="shared" ref="H582:H609" si="65">+IF(OR(AND(E582=""),(G582="")),"",E582*G582)</f>
        <v>-8.9622641509433956E-2</v>
      </c>
    </row>
    <row r="583" spans="1:8" x14ac:dyDescent="0.2">
      <c r="A583" s="13"/>
      <c r="B583" s="14" t="s">
        <v>552</v>
      </c>
      <c r="C583" s="15">
        <v>1</v>
      </c>
      <c r="D583" s="15">
        <v>2</v>
      </c>
      <c r="E583" s="16">
        <f t="shared" si="63"/>
        <v>9.4339622641509435E-4</v>
      </c>
      <c r="F583" s="16">
        <f t="shared" si="64"/>
        <v>2.0725388601036268E-3</v>
      </c>
      <c r="G583" s="16">
        <f t="shared" ref="G583:G609" si="66">+IF(AND(C583=0,D583=0)," ",IF(C583=0,1,IF(D583=0,-1,(D583-C583)/C583)))</f>
        <v>1</v>
      </c>
      <c r="H583" s="16">
        <f t="shared" si="65"/>
        <v>9.4339622641509435E-4</v>
      </c>
    </row>
    <row r="584" spans="1:8" x14ac:dyDescent="0.2">
      <c r="A584" s="13"/>
      <c r="B584" s="14" t="s">
        <v>553</v>
      </c>
      <c r="C584" s="15">
        <v>8</v>
      </c>
      <c r="D584" s="15">
        <v>14</v>
      </c>
      <c r="E584" s="16">
        <f t="shared" si="63"/>
        <v>7.5471698113207548E-3</v>
      </c>
      <c r="F584" s="16">
        <f t="shared" si="64"/>
        <v>1.4507772020725389E-2</v>
      </c>
      <c r="G584" s="16">
        <f t="shared" si="66"/>
        <v>0.75</v>
      </c>
      <c r="H584" s="16">
        <f t="shared" si="65"/>
        <v>5.6603773584905665E-3</v>
      </c>
    </row>
    <row r="585" spans="1:8" ht="25.5" x14ac:dyDescent="0.2">
      <c r="A585" s="13"/>
      <c r="B585" s="14" t="s">
        <v>554</v>
      </c>
      <c r="C585" s="15">
        <v>381</v>
      </c>
      <c r="D585" s="15">
        <v>254</v>
      </c>
      <c r="E585" s="16">
        <f t="shared" si="63"/>
        <v>0.35943396226415092</v>
      </c>
      <c r="F585" s="16">
        <f t="shared" si="64"/>
        <v>0.26321243523316062</v>
      </c>
      <c r="G585" s="16">
        <f t="shared" si="66"/>
        <v>-0.33333333333333331</v>
      </c>
      <c r="H585" s="16">
        <f t="shared" si="65"/>
        <v>-0.11981132075471697</v>
      </c>
    </row>
    <row r="586" spans="1:8" x14ac:dyDescent="0.2">
      <c r="A586" s="13"/>
      <c r="B586" s="14" t="s">
        <v>555</v>
      </c>
      <c r="C586" s="15">
        <v>104</v>
      </c>
      <c r="D586" s="15">
        <v>47</v>
      </c>
      <c r="E586" s="16">
        <f t="shared" si="63"/>
        <v>9.8113207547169817E-2</v>
      </c>
      <c r="F586" s="16">
        <f t="shared" si="64"/>
        <v>4.8704663212435231E-2</v>
      </c>
      <c r="G586" s="16">
        <f t="shared" si="66"/>
        <v>-0.54807692307692313</v>
      </c>
      <c r="H586" s="16">
        <f t="shared" si="65"/>
        <v>-5.3773584905660386E-2</v>
      </c>
    </row>
    <row r="587" spans="1:8" x14ac:dyDescent="0.2">
      <c r="A587" s="13"/>
      <c r="B587" s="14" t="s">
        <v>556</v>
      </c>
      <c r="C587" s="15">
        <v>6</v>
      </c>
      <c r="D587" s="15">
        <v>5</v>
      </c>
      <c r="E587" s="16">
        <f t="shared" si="63"/>
        <v>5.6603773584905656E-3</v>
      </c>
      <c r="F587" s="16">
        <f t="shared" si="64"/>
        <v>5.1813471502590676E-3</v>
      </c>
      <c r="G587" s="16">
        <f t="shared" si="66"/>
        <v>-0.16666666666666666</v>
      </c>
      <c r="H587" s="16">
        <f t="shared" si="65"/>
        <v>-9.4339622641509424E-4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2</v>
      </c>
      <c r="D589" s="15">
        <v>1</v>
      </c>
      <c r="E589" s="16">
        <f t="shared" si="63"/>
        <v>1.8867924528301887E-3</v>
      </c>
      <c r="F589" s="16">
        <f t="shared" si="64"/>
        <v>1.0362694300518134E-3</v>
      </c>
      <c r="G589" s="16">
        <f t="shared" si="66"/>
        <v>-0.5</v>
      </c>
      <c r="H589" s="16">
        <f t="shared" si="65"/>
        <v>-9.4339622641509435E-4</v>
      </c>
    </row>
    <row r="590" spans="1:8" x14ac:dyDescent="0.2">
      <c r="A590" s="13"/>
      <c r="B590" s="14" t="s">
        <v>559</v>
      </c>
      <c r="C590" s="15">
        <v>3</v>
      </c>
      <c r="D590" s="15">
        <v>36</v>
      </c>
      <c r="E590" s="16">
        <f t="shared" si="63"/>
        <v>2.8301886792452828E-3</v>
      </c>
      <c r="F590" s="16">
        <f t="shared" si="64"/>
        <v>3.7305699481865282E-2</v>
      </c>
      <c r="G590" s="16">
        <f t="shared" si="66"/>
        <v>11</v>
      </c>
      <c r="H590" s="16">
        <f t="shared" si="65"/>
        <v>3.113207547169811E-2</v>
      </c>
    </row>
    <row r="591" spans="1:8" x14ac:dyDescent="0.2">
      <c r="A591" s="13"/>
      <c r="B591" s="14" t="s">
        <v>560</v>
      </c>
      <c r="C591" s="15">
        <v>3</v>
      </c>
      <c r="D591" s="15">
        <v>2</v>
      </c>
      <c r="E591" s="16">
        <f t="shared" si="63"/>
        <v>2.8301886792452828E-3</v>
      </c>
      <c r="F591" s="16">
        <f t="shared" si="64"/>
        <v>2.0725388601036268E-3</v>
      </c>
      <c r="G591" s="16">
        <f t="shared" si="66"/>
        <v>-0.33333333333333331</v>
      </c>
      <c r="H591" s="16">
        <f t="shared" si="65"/>
        <v>-9.4339622641509424E-4</v>
      </c>
    </row>
    <row r="592" spans="1:8" ht="25.5" x14ac:dyDescent="0.2">
      <c r="A592" s="13"/>
      <c r="B592" s="14" t="s">
        <v>561</v>
      </c>
      <c r="C592" s="15">
        <v>0</v>
      </c>
      <c r="D592" s="15">
        <v>1</v>
      </c>
      <c r="E592" s="16" t="str">
        <f t="shared" si="63"/>
        <v/>
      </c>
      <c r="F592" s="16">
        <f t="shared" si="64"/>
        <v>1.0362694300518134E-3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52</v>
      </c>
      <c r="D593" s="15">
        <v>1</v>
      </c>
      <c r="E593" s="16">
        <f t="shared" si="63"/>
        <v>4.9056603773584909E-2</v>
      </c>
      <c r="F593" s="16">
        <f t="shared" si="64"/>
        <v>1.0362694300518134E-3</v>
      </c>
      <c r="G593" s="16">
        <f t="shared" si="66"/>
        <v>-0.98076923076923073</v>
      </c>
      <c r="H593" s="16">
        <f t="shared" si="65"/>
        <v>-4.8113207547169815E-2</v>
      </c>
    </row>
    <row r="594" spans="1:8" x14ac:dyDescent="0.2">
      <c r="A594" s="13"/>
      <c r="B594" s="14" t="s">
        <v>563</v>
      </c>
      <c r="C594" s="15">
        <v>0</v>
      </c>
      <c r="D594" s="15">
        <v>1</v>
      </c>
      <c r="E594" s="16" t="str">
        <f t="shared" si="63"/>
        <v/>
      </c>
      <c r="F594" s="16">
        <f t="shared" si="64"/>
        <v>1.0362694300518134E-3</v>
      </c>
      <c r="G594" s="16">
        <f t="shared" si="66"/>
        <v>1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31</v>
      </c>
      <c r="E595" s="16" t="str">
        <f t="shared" si="63"/>
        <v/>
      </c>
      <c r="F595" s="16">
        <f t="shared" si="64"/>
        <v>3.2124352331606217E-2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17</v>
      </c>
      <c r="D597" s="15">
        <v>8</v>
      </c>
      <c r="E597" s="16">
        <f t="shared" si="63"/>
        <v>1.6037735849056604E-2</v>
      </c>
      <c r="F597" s="16">
        <f t="shared" si="64"/>
        <v>8.2901554404145074E-3</v>
      </c>
      <c r="G597" s="16">
        <f t="shared" si="66"/>
        <v>-0.52941176470588236</v>
      </c>
      <c r="H597" s="16">
        <f t="shared" si="65"/>
        <v>-8.4905660377358489E-3</v>
      </c>
    </row>
    <row r="598" spans="1:8" x14ac:dyDescent="0.2">
      <c r="A598" s="13"/>
      <c r="B598" s="14" t="s">
        <v>567</v>
      </c>
      <c r="C598" s="15">
        <v>96</v>
      </c>
      <c r="D598" s="15">
        <v>10</v>
      </c>
      <c r="E598" s="16">
        <f t="shared" si="63"/>
        <v>9.056603773584905E-2</v>
      </c>
      <c r="F598" s="16">
        <f t="shared" si="64"/>
        <v>1.0362694300518135E-2</v>
      </c>
      <c r="G598" s="16">
        <f t="shared" si="66"/>
        <v>-0.89583333333333337</v>
      </c>
      <c r="H598" s="16">
        <f t="shared" si="65"/>
        <v>-8.1132075471698109E-2</v>
      </c>
    </row>
    <row r="599" spans="1:8" x14ac:dyDescent="0.2">
      <c r="A599" s="13"/>
      <c r="B599" s="14" t="s">
        <v>568</v>
      </c>
      <c r="C599" s="15">
        <v>13</v>
      </c>
      <c r="D599" s="15">
        <v>4</v>
      </c>
      <c r="E599" s="16">
        <f t="shared" si="63"/>
        <v>1.2264150943396227E-2</v>
      </c>
      <c r="F599" s="16">
        <f t="shared" si="64"/>
        <v>4.1450777202072537E-3</v>
      </c>
      <c r="G599" s="16">
        <f t="shared" si="66"/>
        <v>-0.69230769230769229</v>
      </c>
      <c r="H599" s="16">
        <f t="shared" si="65"/>
        <v>-8.4905660377358489E-3</v>
      </c>
    </row>
    <row r="600" spans="1:8" x14ac:dyDescent="0.2">
      <c r="A600" s="13"/>
      <c r="B600" s="14" t="s">
        <v>569</v>
      </c>
      <c r="C600" s="15">
        <v>145</v>
      </c>
      <c r="D600" s="15">
        <v>74</v>
      </c>
      <c r="E600" s="16">
        <f t="shared" si="63"/>
        <v>0.13679245283018868</v>
      </c>
      <c r="F600" s="16">
        <f t="shared" si="64"/>
        <v>7.6683937823834203E-2</v>
      </c>
      <c r="G600" s="16">
        <f t="shared" si="66"/>
        <v>-0.48965517241379308</v>
      </c>
      <c r="H600" s="16">
        <f t="shared" si="65"/>
        <v>-6.6981132075471697E-2</v>
      </c>
    </row>
    <row r="601" spans="1:8" x14ac:dyDescent="0.2">
      <c r="A601" s="13"/>
      <c r="B601" s="14" t="s">
        <v>570</v>
      </c>
      <c r="C601" s="15">
        <v>96</v>
      </c>
      <c r="D601" s="15">
        <v>409</v>
      </c>
      <c r="E601" s="16">
        <f t="shared" si="63"/>
        <v>9.056603773584905E-2</v>
      </c>
      <c r="F601" s="16">
        <f t="shared" si="64"/>
        <v>0.42383419689119173</v>
      </c>
      <c r="G601" s="16">
        <f t="shared" si="66"/>
        <v>3.2604166666666665</v>
      </c>
      <c r="H601" s="16">
        <f t="shared" si="65"/>
        <v>0.29528301886792452</v>
      </c>
    </row>
    <row r="602" spans="1:8" x14ac:dyDescent="0.2">
      <c r="A602" s="13"/>
      <c r="B602" s="14" t="s">
        <v>571</v>
      </c>
      <c r="C602" s="15">
        <v>7</v>
      </c>
      <c r="D602" s="15">
        <v>0</v>
      </c>
      <c r="E602" s="16">
        <f t="shared" si="63"/>
        <v>6.6037735849056606E-3</v>
      </c>
      <c r="F602" s="16" t="str">
        <f t="shared" si="64"/>
        <v/>
      </c>
      <c r="G602" s="16">
        <f t="shared" si="66"/>
        <v>-1</v>
      </c>
      <c r="H602" s="16">
        <f t="shared" si="65"/>
        <v>-6.6037735849056606E-3</v>
      </c>
    </row>
    <row r="603" spans="1:8" x14ac:dyDescent="0.2">
      <c r="A603" s="13"/>
      <c r="B603" s="14" t="s">
        <v>572</v>
      </c>
      <c r="C603" s="15">
        <v>2</v>
      </c>
      <c r="D603" s="15">
        <v>1</v>
      </c>
      <c r="E603" s="16">
        <f t="shared" si="63"/>
        <v>1.8867924528301887E-3</v>
      </c>
      <c r="F603" s="16">
        <f t="shared" si="64"/>
        <v>1.0362694300518134E-3</v>
      </c>
      <c r="G603" s="16">
        <f t="shared" si="66"/>
        <v>-0.5</v>
      </c>
      <c r="H603" s="16">
        <f t="shared" si="65"/>
        <v>-9.4339622641509435E-4</v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22</v>
      </c>
      <c r="D605" s="15">
        <v>9</v>
      </c>
      <c r="E605" s="16">
        <f t="shared" si="63"/>
        <v>2.0754716981132074E-2</v>
      </c>
      <c r="F605" s="16">
        <f t="shared" si="64"/>
        <v>9.3264248704663204E-3</v>
      </c>
      <c r="G605" s="16">
        <f t="shared" si="66"/>
        <v>-0.59090909090909094</v>
      </c>
      <c r="H605" s="16">
        <f t="shared" si="65"/>
        <v>-1.2264150943396227E-2</v>
      </c>
    </row>
    <row r="606" spans="1:8" x14ac:dyDescent="0.2">
      <c r="A606" s="13"/>
      <c r="B606" s="14" t="s">
        <v>575</v>
      </c>
      <c r="C606" s="15">
        <v>1</v>
      </c>
      <c r="D606" s="15">
        <v>1</v>
      </c>
      <c r="E606" s="16">
        <f t="shared" si="63"/>
        <v>9.4339622641509435E-4</v>
      </c>
      <c r="F606" s="16">
        <f t="shared" si="64"/>
        <v>1.0362694300518134E-3</v>
      </c>
      <c r="G606" s="16">
        <f t="shared" si="66"/>
        <v>0</v>
      </c>
      <c r="H606" s="16">
        <f t="shared" si="65"/>
        <v>0</v>
      </c>
    </row>
    <row r="607" spans="1:8" ht="25.5" x14ac:dyDescent="0.2">
      <c r="A607" s="13"/>
      <c r="B607" s="14" t="s">
        <v>576</v>
      </c>
      <c r="C607" s="15">
        <v>5</v>
      </c>
      <c r="D607" s="15">
        <v>32</v>
      </c>
      <c r="E607" s="16">
        <f t="shared" si="63"/>
        <v>4.7169811320754715E-3</v>
      </c>
      <c r="F607" s="16">
        <f t="shared" si="64"/>
        <v>3.316062176165803E-2</v>
      </c>
      <c r="G607" s="16">
        <f t="shared" si="66"/>
        <v>5.4</v>
      </c>
      <c r="H607" s="16">
        <f t="shared" si="65"/>
        <v>2.5471698113207548E-2</v>
      </c>
    </row>
    <row r="608" spans="1:8" ht="25.5" x14ac:dyDescent="0.2">
      <c r="A608" s="13"/>
      <c r="B608" s="14" t="s">
        <v>577</v>
      </c>
      <c r="C608" s="15">
        <v>74</v>
      </c>
      <c r="D608" s="15">
        <v>19</v>
      </c>
      <c r="E608" s="16">
        <f t="shared" si="63"/>
        <v>6.981132075471698E-2</v>
      </c>
      <c r="F608" s="16">
        <f t="shared" si="64"/>
        <v>1.9689119170984457E-2</v>
      </c>
      <c r="G608" s="16">
        <f t="shared" si="66"/>
        <v>-0.7432432432432432</v>
      </c>
      <c r="H608" s="16">
        <f t="shared" si="65"/>
        <v>-5.1886792452830184E-2</v>
      </c>
    </row>
    <row r="609" spans="1:8" ht="25.5" x14ac:dyDescent="0.2">
      <c r="A609" s="13"/>
      <c r="B609" s="14" t="s">
        <v>578</v>
      </c>
      <c r="C609" s="15">
        <v>22</v>
      </c>
      <c r="D609" s="15">
        <v>3</v>
      </c>
      <c r="E609" s="16">
        <f t="shared" si="63"/>
        <v>2.0754716981132074E-2</v>
      </c>
      <c r="F609" s="16">
        <f t="shared" si="64"/>
        <v>3.1088082901554403E-3</v>
      </c>
      <c r="G609" s="16">
        <f t="shared" si="66"/>
        <v>-0.86363636363636365</v>
      </c>
      <c r="H609" s="16">
        <f t="shared" si="65"/>
        <v>-1.7924528301886792E-2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638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639</v>
      </c>
      <c r="C8" s="11">
        <f>+C19+C75+C173+C349+C582</f>
        <v>14035</v>
      </c>
      <c r="D8" s="12">
        <f>+D19+D75+D173+D349+D582</f>
        <v>27953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0.99166369789811182</v>
      </c>
      <c r="H8" s="9">
        <f t="shared" ref="H8:H13" si="1">+IF(OR(AND(E8=""),(G8="")),"",E8*G8)</f>
        <v>0.99166369789811182</v>
      </c>
    </row>
    <row r="9" spans="1:8" x14ac:dyDescent="0.2">
      <c r="A9" s="13"/>
      <c r="B9" s="14" t="s">
        <v>7</v>
      </c>
      <c r="C9" s="15">
        <f>+C19</f>
        <v>111</v>
      </c>
      <c r="D9" s="15">
        <f>+D19</f>
        <v>232</v>
      </c>
      <c r="E9" s="16">
        <f t="shared" ref="E9:F13" si="2">+C9/C$8</f>
        <v>7.9087994299964371E-3</v>
      </c>
      <c r="F9" s="16">
        <f t="shared" si="2"/>
        <v>8.2996458340786321E-3</v>
      </c>
      <c r="G9" s="16">
        <f t="shared" si="0"/>
        <v>1.0900900900900901</v>
      </c>
      <c r="H9" s="16">
        <f t="shared" si="1"/>
        <v>8.6213038831492693E-3</v>
      </c>
    </row>
    <row r="10" spans="1:8" x14ac:dyDescent="0.2">
      <c r="A10" s="13"/>
      <c r="B10" s="14" t="s">
        <v>8</v>
      </c>
      <c r="C10" s="15">
        <f>+C75</f>
        <v>1130</v>
      </c>
      <c r="D10" s="15">
        <f>+D75</f>
        <v>2923</v>
      </c>
      <c r="E10" s="16">
        <f t="shared" si="2"/>
        <v>8.0513003206270042E-2</v>
      </c>
      <c r="F10" s="16">
        <f t="shared" si="2"/>
        <v>0.10456838264229242</v>
      </c>
      <c r="G10" s="16">
        <f t="shared" si="0"/>
        <v>1.5867256637168141</v>
      </c>
      <c r="H10" s="16">
        <f t="shared" si="1"/>
        <v>0.12775204845030283</v>
      </c>
    </row>
    <row r="11" spans="1:8" ht="25.5" x14ac:dyDescent="0.2">
      <c r="A11" s="13"/>
      <c r="B11" s="14" t="s">
        <v>9</v>
      </c>
      <c r="C11" s="15">
        <f>+C173</f>
        <v>3294</v>
      </c>
      <c r="D11" s="15">
        <f>+D173</f>
        <v>5448</v>
      </c>
      <c r="E11" s="16">
        <f t="shared" si="2"/>
        <v>0.23469896686854294</v>
      </c>
      <c r="F11" s="16">
        <f t="shared" si="2"/>
        <v>0.19489857975888097</v>
      </c>
      <c r="G11" s="16">
        <f t="shared" si="0"/>
        <v>0.6539162112932605</v>
      </c>
      <c r="H11" s="16">
        <f t="shared" si="1"/>
        <v>0.15347345920912006</v>
      </c>
    </row>
    <row r="12" spans="1:8" x14ac:dyDescent="0.2">
      <c r="A12" s="13"/>
      <c r="B12" s="14" t="s">
        <v>10</v>
      </c>
      <c r="C12" s="15">
        <f>+C349</f>
        <v>7175</v>
      </c>
      <c r="D12" s="15">
        <f>+D349</f>
        <v>15898</v>
      </c>
      <c r="E12" s="16">
        <f t="shared" si="2"/>
        <v>0.51122194513715713</v>
      </c>
      <c r="F12" s="16">
        <f t="shared" si="2"/>
        <v>0.56874038564733664</v>
      </c>
      <c r="G12" s="16">
        <f t="shared" si="0"/>
        <v>1.2157491289198605</v>
      </c>
      <c r="H12" s="16">
        <f t="shared" si="1"/>
        <v>0.62151763448521546</v>
      </c>
    </row>
    <row r="13" spans="1:8" x14ac:dyDescent="0.2">
      <c r="A13" s="13"/>
      <c r="B13" s="14" t="s">
        <v>11</v>
      </c>
      <c r="C13" s="15">
        <f>+C582</f>
        <v>2325</v>
      </c>
      <c r="D13" s="15">
        <f>+D582</f>
        <v>3452</v>
      </c>
      <c r="E13" s="16">
        <f t="shared" si="2"/>
        <v>0.16565728535803348</v>
      </c>
      <c r="F13" s="16">
        <f t="shared" si="2"/>
        <v>0.12349300611741137</v>
      </c>
      <c r="G13" s="16">
        <f t="shared" si="0"/>
        <v>0.48473118279569893</v>
      </c>
      <c r="H13" s="16">
        <f t="shared" si="1"/>
        <v>8.029925187032419E-2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111</v>
      </c>
      <c r="D19" s="18">
        <f>SUM(D20:D69)</f>
        <v>232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1.0900900900900901</v>
      </c>
      <c r="H19" s="19">
        <f t="shared" ref="H19:H50" si="5">+IF(OR(AND(E19=""),(G19="")),"",E19*G19)</f>
        <v>1.0900900900900901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3</v>
      </c>
      <c r="D21" s="15">
        <v>4</v>
      </c>
      <c r="E21" s="16">
        <f t="shared" si="3"/>
        <v>2.7027027027027029E-2</v>
      </c>
      <c r="F21" s="16">
        <f t="shared" si="4"/>
        <v>1.7241379310344827E-2</v>
      </c>
      <c r="G21" s="16">
        <f t="shared" si="6"/>
        <v>0.33333333333333331</v>
      </c>
      <c r="H21" s="16">
        <f t="shared" si="5"/>
        <v>9.0090090090090089E-3</v>
      </c>
    </row>
    <row r="22" spans="1:8" ht="38.25" x14ac:dyDescent="0.2">
      <c r="A22" s="13"/>
      <c r="B22" s="14" t="s">
        <v>16</v>
      </c>
      <c r="C22" s="15">
        <v>0</v>
      </c>
      <c r="D22" s="15">
        <v>1</v>
      </c>
      <c r="E22" s="16" t="str">
        <f t="shared" si="3"/>
        <v/>
      </c>
      <c r="F22" s="16">
        <f t="shared" si="4"/>
        <v>4.3103448275862068E-3</v>
      </c>
      <c r="G22" s="16">
        <f t="shared" si="6"/>
        <v>1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3</v>
      </c>
      <c r="D23" s="15">
        <v>3</v>
      </c>
      <c r="E23" s="16">
        <f t="shared" si="3"/>
        <v>2.7027027027027029E-2</v>
      </c>
      <c r="F23" s="16">
        <f t="shared" si="4"/>
        <v>1.2931034482758621E-2</v>
      </c>
      <c r="G23" s="16">
        <f t="shared" si="6"/>
        <v>0</v>
      </c>
      <c r="H23" s="16">
        <f t="shared" si="5"/>
        <v>0</v>
      </c>
    </row>
    <row r="24" spans="1:8" ht="25.5" x14ac:dyDescent="0.2">
      <c r="A24" s="13"/>
      <c r="B24" s="14" t="s">
        <v>18</v>
      </c>
      <c r="C24" s="15">
        <v>0</v>
      </c>
      <c r="D24" s="15">
        <v>3</v>
      </c>
      <c r="E24" s="16" t="str">
        <f t="shared" si="3"/>
        <v/>
      </c>
      <c r="F24" s="16">
        <f t="shared" si="4"/>
        <v>1.2931034482758621E-2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1</v>
      </c>
      <c r="E25" s="16" t="str">
        <f t="shared" si="3"/>
        <v/>
      </c>
      <c r="F25" s="16">
        <f t="shared" si="4"/>
        <v>4.3103448275862068E-3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4</v>
      </c>
      <c r="E26" s="16" t="str">
        <f t="shared" si="3"/>
        <v/>
      </c>
      <c r="F26" s="16">
        <f t="shared" si="4"/>
        <v>1.7241379310344827E-2</v>
      </c>
      <c r="G26" s="16">
        <f t="shared" si="6"/>
        <v>1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3</v>
      </c>
      <c r="D27" s="15">
        <v>4</v>
      </c>
      <c r="E27" s="16">
        <f t="shared" si="3"/>
        <v>2.7027027027027029E-2</v>
      </c>
      <c r="F27" s="16">
        <f t="shared" si="4"/>
        <v>1.7241379310344827E-2</v>
      </c>
      <c r="G27" s="16">
        <f t="shared" si="6"/>
        <v>0.33333333333333331</v>
      </c>
      <c r="H27" s="16">
        <f t="shared" si="5"/>
        <v>9.0090090090090089E-3</v>
      </c>
    </row>
    <row r="28" spans="1:8" x14ac:dyDescent="0.2">
      <c r="A28" s="13"/>
      <c r="B28" s="14" t="s">
        <v>22</v>
      </c>
      <c r="C28" s="15">
        <v>1</v>
      </c>
      <c r="D28" s="15">
        <v>3</v>
      </c>
      <c r="E28" s="16">
        <f t="shared" si="3"/>
        <v>9.0090090090090089E-3</v>
      </c>
      <c r="F28" s="16">
        <f t="shared" si="4"/>
        <v>1.2931034482758621E-2</v>
      </c>
      <c r="G28" s="16">
        <f t="shared" si="6"/>
        <v>2</v>
      </c>
      <c r="H28" s="16">
        <f t="shared" si="5"/>
        <v>1.8018018018018018E-2</v>
      </c>
    </row>
    <row r="29" spans="1:8" x14ac:dyDescent="0.2">
      <c r="A29" s="13"/>
      <c r="B29" s="14" t="s">
        <v>23</v>
      </c>
      <c r="C29" s="15">
        <v>1</v>
      </c>
      <c r="D29" s="15">
        <v>29</v>
      </c>
      <c r="E29" s="16">
        <f t="shared" si="3"/>
        <v>9.0090090090090089E-3</v>
      </c>
      <c r="F29" s="16">
        <f t="shared" si="4"/>
        <v>0.125</v>
      </c>
      <c r="G29" s="16">
        <f t="shared" si="6"/>
        <v>28</v>
      </c>
      <c r="H29" s="16">
        <f t="shared" si="5"/>
        <v>0.25225225225225223</v>
      </c>
    </row>
    <row r="30" spans="1:8" x14ac:dyDescent="0.2">
      <c r="A30" s="13"/>
      <c r="B30" s="14" t="s">
        <v>24</v>
      </c>
      <c r="C30" s="15">
        <v>12</v>
      </c>
      <c r="D30" s="15">
        <v>29</v>
      </c>
      <c r="E30" s="16">
        <f t="shared" si="3"/>
        <v>0.10810810810810811</v>
      </c>
      <c r="F30" s="16">
        <f t="shared" si="4"/>
        <v>0.125</v>
      </c>
      <c r="G30" s="16">
        <f t="shared" si="6"/>
        <v>1.4166666666666667</v>
      </c>
      <c r="H30" s="16">
        <f t="shared" si="5"/>
        <v>0.15315315315315317</v>
      </c>
    </row>
    <row r="31" spans="1:8" ht="25.5" x14ac:dyDescent="0.2">
      <c r="A31" s="13"/>
      <c r="B31" s="14" t="s">
        <v>25</v>
      </c>
      <c r="C31" s="15">
        <v>0</v>
      </c>
      <c r="D31" s="15">
        <v>1</v>
      </c>
      <c r="E31" s="16" t="str">
        <f t="shared" si="3"/>
        <v/>
      </c>
      <c r="F31" s="16">
        <f t="shared" si="4"/>
        <v>4.3103448275862068E-3</v>
      </c>
      <c r="G31" s="16">
        <f t="shared" si="6"/>
        <v>1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1</v>
      </c>
      <c r="D32" s="15">
        <v>4</v>
      </c>
      <c r="E32" s="16">
        <f t="shared" si="3"/>
        <v>9.0090090090090089E-3</v>
      </c>
      <c r="F32" s="16">
        <f t="shared" si="4"/>
        <v>1.7241379310344827E-2</v>
      </c>
      <c r="G32" s="16">
        <f t="shared" si="6"/>
        <v>3</v>
      </c>
      <c r="H32" s="16">
        <f t="shared" si="5"/>
        <v>2.7027027027027029E-2</v>
      </c>
    </row>
    <row r="33" spans="1:8" x14ac:dyDescent="0.2">
      <c r="A33" s="13"/>
      <c r="B33" s="14" t="s">
        <v>27</v>
      </c>
      <c r="C33" s="15">
        <v>0</v>
      </c>
      <c r="D33" s="15">
        <v>2</v>
      </c>
      <c r="E33" s="16" t="str">
        <f t="shared" si="3"/>
        <v/>
      </c>
      <c r="F33" s="16">
        <f t="shared" si="4"/>
        <v>8.6206896551724137E-3</v>
      </c>
      <c r="G33" s="16">
        <f t="shared" si="6"/>
        <v>1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1</v>
      </c>
      <c r="D34" s="15">
        <v>2</v>
      </c>
      <c r="E34" s="16">
        <f t="shared" si="3"/>
        <v>9.0090090090090089E-3</v>
      </c>
      <c r="F34" s="16">
        <f t="shared" si="4"/>
        <v>8.6206896551724137E-3</v>
      </c>
      <c r="G34" s="16">
        <f t="shared" si="6"/>
        <v>1</v>
      </c>
      <c r="H34" s="16">
        <f t="shared" si="5"/>
        <v>9.0090090090090089E-3</v>
      </c>
    </row>
    <row r="35" spans="1:8" x14ac:dyDescent="0.2">
      <c r="A35" s="13"/>
      <c r="B35" s="14" t="s">
        <v>29</v>
      </c>
      <c r="C35" s="15">
        <v>0</v>
      </c>
      <c r="D35" s="15">
        <v>1</v>
      </c>
      <c r="E35" s="16" t="str">
        <f t="shared" si="3"/>
        <v/>
      </c>
      <c r="F35" s="16">
        <f t="shared" si="4"/>
        <v>4.3103448275862068E-3</v>
      </c>
      <c r="G35" s="16">
        <f t="shared" si="6"/>
        <v>1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2</v>
      </c>
      <c r="D36" s="15">
        <v>9</v>
      </c>
      <c r="E36" s="16">
        <f t="shared" si="3"/>
        <v>1.8018018018018018E-2</v>
      </c>
      <c r="F36" s="16">
        <f t="shared" si="4"/>
        <v>3.8793103448275863E-2</v>
      </c>
      <c r="G36" s="16">
        <f t="shared" si="6"/>
        <v>3.5</v>
      </c>
      <c r="H36" s="16">
        <f t="shared" si="5"/>
        <v>6.3063063063063057E-2</v>
      </c>
    </row>
    <row r="37" spans="1:8" ht="25.5" x14ac:dyDescent="0.2">
      <c r="A37" s="13"/>
      <c r="B37" s="14" t="s">
        <v>31</v>
      </c>
      <c r="C37" s="15">
        <v>0</v>
      </c>
      <c r="D37" s="15">
        <v>1</v>
      </c>
      <c r="E37" s="16" t="str">
        <f t="shared" si="3"/>
        <v/>
      </c>
      <c r="F37" s="16">
        <f t="shared" si="4"/>
        <v>4.3103448275862068E-3</v>
      </c>
      <c r="G37" s="16">
        <f t="shared" si="6"/>
        <v>1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1</v>
      </c>
      <c r="E38" s="16" t="str">
        <f t="shared" si="3"/>
        <v/>
      </c>
      <c r="F38" s="16">
        <f t="shared" si="4"/>
        <v>4.3103448275862068E-3</v>
      </c>
      <c r="G38" s="16">
        <f t="shared" si="6"/>
        <v>1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3</v>
      </c>
      <c r="D39" s="15">
        <v>7</v>
      </c>
      <c r="E39" s="16">
        <f t="shared" si="3"/>
        <v>2.7027027027027029E-2</v>
      </c>
      <c r="F39" s="16">
        <f t="shared" si="4"/>
        <v>3.017241379310345E-2</v>
      </c>
      <c r="G39" s="16">
        <f t="shared" si="6"/>
        <v>1.3333333333333333</v>
      </c>
      <c r="H39" s="16">
        <f t="shared" si="5"/>
        <v>3.6036036036036036E-2</v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1</v>
      </c>
      <c r="D41" s="15">
        <v>0</v>
      </c>
      <c r="E41" s="16">
        <f t="shared" si="3"/>
        <v>9.0090090090090089E-3</v>
      </c>
      <c r="F41" s="16" t="str">
        <f t="shared" si="4"/>
        <v/>
      </c>
      <c r="G41" s="16">
        <f t="shared" si="6"/>
        <v>-1</v>
      </c>
      <c r="H41" s="16">
        <f t="shared" si="5"/>
        <v>-9.0090090090090089E-3</v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2</v>
      </c>
      <c r="E43" s="16" t="str">
        <f t="shared" si="3"/>
        <v/>
      </c>
      <c r="F43" s="16">
        <f t="shared" si="4"/>
        <v>8.6206896551724137E-3</v>
      </c>
      <c r="G43" s="16">
        <f t="shared" si="6"/>
        <v>1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1</v>
      </c>
      <c r="D44" s="15">
        <v>3</v>
      </c>
      <c r="E44" s="16">
        <f t="shared" si="3"/>
        <v>9.0090090090090089E-3</v>
      </c>
      <c r="F44" s="16">
        <f t="shared" si="4"/>
        <v>1.2931034482758621E-2</v>
      </c>
      <c r="G44" s="16">
        <f t="shared" si="6"/>
        <v>2</v>
      </c>
      <c r="H44" s="16">
        <f t="shared" si="5"/>
        <v>1.8018018018018018E-2</v>
      </c>
    </row>
    <row r="45" spans="1:8" ht="25.5" x14ac:dyDescent="0.2">
      <c r="A45" s="13"/>
      <c r="B45" s="14" t="s">
        <v>39</v>
      </c>
      <c r="C45" s="15">
        <v>1</v>
      </c>
      <c r="D45" s="15">
        <v>3</v>
      </c>
      <c r="E45" s="16">
        <f t="shared" si="3"/>
        <v>9.0090090090090089E-3</v>
      </c>
      <c r="F45" s="16">
        <f t="shared" si="4"/>
        <v>1.2931034482758621E-2</v>
      </c>
      <c r="G45" s="16">
        <f t="shared" si="6"/>
        <v>2</v>
      </c>
      <c r="H45" s="16">
        <f t="shared" si="5"/>
        <v>1.8018018018018018E-2</v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2</v>
      </c>
      <c r="D47" s="15">
        <v>1</v>
      </c>
      <c r="E47" s="16">
        <f t="shared" si="3"/>
        <v>1.8018018018018018E-2</v>
      </c>
      <c r="F47" s="16">
        <f t="shared" si="4"/>
        <v>4.3103448275862068E-3</v>
      </c>
      <c r="G47" s="16">
        <f t="shared" si="6"/>
        <v>-0.5</v>
      </c>
      <c r="H47" s="16">
        <f t="shared" si="5"/>
        <v>-9.0090090090090089E-3</v>
      </c>
    </row>
    <row r="48" spans="1:8" ht="25.5" x14ac:dyDescent="0.2">
      <c r="A48" s="13"/>
      <c r="B48" s="14" t="s">
        <v>42</v>
      </c>
      <c r="C48" s="15">
        <v>0</v>
      </c>
      <c r="D48" s="15">
        <v>5</v>
      </c>
      <c r="E48" s="16" t="str">
        <f t="shared" si="3"/>
        <v/>
      </c>
      <c r="F48" s="16">
        <f t="shared" si="4"/>
        <v>2.1551724137931036E-2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5</v>
      </c>
      <c r="D49" s="15">
        <v>18</v>
      </c>
      <c r="E49" s="16">
        <f t="shared" si="3"/>
        <v>4.5045045045045043E-2</v>
      </c>
      <c r="F49" s="16">
        <f t="shared" si="4"/>
        <v>7.7586206896551727E-2</v>
      </c>
      <c r="G49" s="16">
        <f t="shared" si="6"/>
        <v>2.6</v>
      </c>
      <c r="H49" s="16">
        <f t="shared" si="5"/>
        <v>0.11711711711711711</v>
      </c>
    </row>
    <row r="50" spans="1:8" x14ac:dyDescent="0.2">
      <c r="A50" s="13"/>
      <c r="B50" s="14" t="s">
        <v>44</v>
      </c>
      <c r="C50" s="15">
        <v>9</v>
      </c>
      <c r="D50" s="15">
        <v>30</v>
      </c>
      <c r="E50" s="16">
        <f t="shared" si="3"/>
        <v>8.1081081081081086E-2</v>
      </c>
      <c r="F50" s="16">
        <f t="shared" si="4"/>
        <v>0.12931034482758622</v>
      </c>
      <c r="G50" s="16">
        <f t="shared" si="6"/>
        <v>2.3333333333333335</v>
      </c>
      <c r="H50" s="16">
        <f t="shared" si="5"/>
        <v>0.1891891891891892</v>
      </c>
    </row>
    <row r="51" spans="1:8" x14ac:dyDescent="0.2">
      <c r="A51" s="13"/>
      <c r="B51" s="14" t="s">
        <v>45</v>
      </c>
      <c r="C51" s="15">
        <v>3</v>
      </c>
      <c r="D51" s="15">
        <v>3</v>
      </c>
      <c r="E51" s="16">
        <f t="shared" ref="E51:E69" si="7">+IF(C51=0,"",C51/C$19)</f>
        <v>2.7027027027027029E-2</v>
      </c>
      <c r="F51" s="16">
        <f t="shared" ref="F51:F69" si="8">+IF(D51=0,"",D51/D$19)</f>
        <v>1.2931034482758621E-2</v>
      </c>
      <c r="G51" s="16">
        <f t="shared" si="6"/>
        <v>0</v>
      </c>
      <c r="H51" s="16">
        <f t="shared" ref="H51:H69" si="9">+IF(OR(AND(E51=""),(G51="")),"",E51*G51)</f>
        <v>0</v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3</v>
      </c>
      <c r="E53" s="16" t="str">
        <f t="shared" si="7"/>
        <v/>
      </c>
      <c r="F53" s="16">
        <f t="shared" si="8"/>
        <v>1.2931034482758621E-2</v>
      </c>
      <c r="G53" s="16">
        <f t="shared" si="10"/>
        <v>1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3</v>
      </c>
      <c r="D54" s="15">
        <v>9</v>
      </c>
      <c r="E54" s="16">
        <f t="shared" si="7"/>
        <v>2.7027027027027029E-2</v>
      </c>
      <c r="F54" s="16">
        <f t="shared" si="8"/>
        <v>3.8793103448275863E-2</v>
      </c>
      <c r="G54" s="16">
        <f t="shared" si="10"/>
        <v>2</v>
      </c>
      <c r="H54" s="16">
        <f t="shared" si="9"/>
        <v>5.4054054054054057E-2</v>
      </c>
    </row>
    <row r="55" spans="1:8" x14ac:dyDescent="0.2">
      <c r="A55" s="13"/>
      <c r="B55" s="14" t="s">
        <v>49</v>
      </c>
      <c r="C55" s="15">
        <v>0</v>
      </c>
      <c r="D55" s="15">
        <v>2</v>
      </c>
      <c r="E55" s="16" t="str">
        <f t="shared" si="7"/>
        <v/>
      </c>
      <c r="F55" s="16">
        <f t="shared" si="8"/>
        <v>8.6206896551724137E-3</v>
      </c>
      <c r="G55" s="16">
        <f t="shared" si="10"/>
        <v>1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1</v>
      </c>
      <c r="D56" s="15">
        <v>0</v>
      </c>
      <c r="E56" s="16">
        <f t="shared" si="7"/>
        <v>9.0090090090090089E-3</v>
      </c>
      <c r="F56" s="16" t="str">
        <f t="shared" si="8"/>
        <v/>
      </c>
      <c r="G56" s="16">
        <f t="shared" si="10"/>
        <v>-1</v>
      </c>
      <c r="H56" s="16">
        <f t="shared" si="9"/>
        <v>-9.0090090090090089E-3</v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1</v>
      </c>
      <c r="D59" s="15">
        <v>6</v>
      </c>
      <c r="E59" s="16">
        <f t="shared" si="7"/>
        <v>9.0090090090090089E-3</v>
      </c>
      <c r="F59" s="16">
        <f t="shared" si="8"/>
        <v>2.5862068965517241E-2</v>
      </c>
      <c r="G59" s="16">
        <f t="shared" si="10"/>
        <v>5</v>
      </c>
      <c r="H59" s="16">
        <f t="shared" si="9"/>
        <v>4.5045045045045043E-2</v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28</v>
      </c>
      <c r="D61" s="15">
        <v>5</v>
      </c>
      <c r="E61" s="16">
        <f t="shared" si="7"/>
        <v>0.25225225225225223</v>
      </c>
      <c r="F61" s="16">
        <f t="shared" si="8"/>
        <v>2.1551724137931036E-2</v>
      </c>
      <c r="G61" s="16">
        <f t="shared" si="10"/>
        <v>-0.8214285714285714</v>
      </c>
      <c r="H61" s="16">
        <f t="shared" si="9"/>
        <v>-0.20720720720720717</v>
      </c>
    </row>
    <row r="62" spans="1:8" x14ac:dyDescent="0.2">
      <c r="A62" s="13"/>
      <c r="B62" s="14" t="s">
        <v>56</v>
      </c>
      <c r="C62" s="15">
        <v>1</v>
      </c>
      <c r="D62" s="15">
        <v>6</v>
      </c>
      <c r="E62" s="16">
        <f t="shared" si="7"/>
        <v>9.0090090090090089E-3</v>
      </c>
      <c r="F62" s="16">
        <f t="shared" si="8"/>
        <v>2.5862068965517241E-2</v>
      </c>
      <c r="G62" s="16">
        <f t="shared" si="10"/>
        <v>5</v>
      </c>
      <c r="H62" s="16">
        <f t="shared" si="9"/>
        <v>4.5045045045045043E-2</v>
      </c>
    </row>
    <row r="63" spans="1:8" x14ac:dyDescent="0.2">
      <c r="A63" s="13"/>
      <c r="B63" s="14" t="s">
        <v>57</v>
      </c>
      <c r="C63" s="15">
        <v>0</v>
      </c>
      <c r="D63" s="15">
        <v>1</v>
      </c>
      <c r="E63" s="16" t="str">
        <f t="shared" si="7"/>
        <v/>
      </c>
      <c r="F63" s="16">
        <f t="shared" si="8"/>
        <v>4.3103448275862068E-3</v>
      </c>
      <c r="G63" s="16">
        <f t="shared" si="10"/>
        <v>1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8</v>
      </c>
      <c r="D64" s="15">
        <v>15</v>
      </c>
      <c r="E64" s="16">
        <f t="shared" si="7"/>
        <v>7.2072072072072071E-2</v>
      </c>
      <c r="F64" s="16">
        <f t="shared" si="8"/>
        <v>6.4655172413793108E-2</v>
      </c>
      <c r="G64" s="16">
        <f t="shared" si="10"/>
        <v>0.875</v>
      </c>
      <c r="H64" s="16">
        <f t="shared" si="9"/>
        <v>6.3063063063063057E-2</v>
      </c>
    </row>
    <row r="65" spans="1:8" x14ac:dyDescent="0.2">
      <c r="A65" s="13"/>
      <c r="B65" s="14" t="s">
        <v>59</v>
      </c>
      <c r="C65" s="15">
        <v>1</v>
      </c>
      <c r="D65" s="15">
        <v>2</v>
      </c>
      <c r="E65" s="16">
        <f t="shared" si="7"/>
        <v>9.0090090090090089E-3</v>
      </c>
      <c r="F65" s="16">
        <f t="shared" si="8"/>
        <v>8.6206896551724137E-3</v>
      </c>
      <c r="G65" s="16">
        <f t="shared" si="10"/>
        <v>1</v>
      </c>
      <c r="H65" s="16">
        <f t="shared" si="9"/>
        <v>9.0090090090090089E-3</v>
      </c>
    </row>
    <row r="66" spans="1:8" x14ac:dyDescent="0.2">
      <c r="A66" s="13"/>
      <c r="B66" s="14" t="s">
        <v>60</v>
      </c>
      <c r="C66" s="15">
        <v>1</v>
      </c>
      <c r="D66" s="15">
        <v>2</v>
      </c>
      <c r="E66" s="16">
        <f t="shared" si="7"/>
        <v>9.0090090090090089E-3</v>
      </c>
      <c r="F66" s="16">
        <f t="shared" si="8"/>
        <v>8.6206896551724137E-3</v>
      </c>
      <c r="G66" s="16">
        <f t="shared" si="10"/>
        <v>1</v>
      </c>
      <c r="H66" s="16">
        <f t="shared" si="9"/>
        <v>9.0090090090090089E-3</v>
      </c>
    </row>
    <row r="67" spans="1:8" x14ac:dyDescent="0.2">
      <c r="A67" s="13"/>
      <c r="B67" s="14" t="s">
        <v>61</v>
      </c>
      <c r="C67" s="15">
        <v>2</v>
      </c>
      <c r="D67" s="15">
        <v>1</v>
      </c>
      <c r="E67" s="16">
        <f t="shared" si="7"/>
        <v>1.8018018018018018E-2</v>
      </c>
      <c r="F67" s="16">
        <f t="shared" si="8"/>
        <v>4.3103448275862068E-3</v>
      </c>
      <c r="G67" s="16">
        <f t="shared" si="10"/>
        <v>-0.5</v>
      </c>
      <c r="H67" s="16">
        <f t="shared" si="9"/>
        <v>-9.0090090090090089E-3</v>
      </c>
    </row>
    <row r="68" spans="1:8" x14ac:dyDescent="0.2">
      <c r="A68" s="13"/>
      <c r="B68" s="14" t="s">
        <v>62</v>
      </c>
      <c r="C68" s="15">
        <v>2</v>
      </c>
      <c r="D68" s="15">
        <v>2</v>
      </c>
      <c r="E68" s="16">
        <f t="shared" si="7"/>
        <v>1.8018018018018018E-2</v>
      </c>
      <c r="F68" s="16">
        <f t="shared" si="8"/>
        <v>8.6206896551724137E-3</v>
      </c>
      <c r="G68" s="16">
        <f t="shared" si="10"/>
        <v>0</v>
      </c>
      <c r="H68" s="16">
        <f t="shared" si="9"/>
        <v>0</v>
      </c>
    </row>
    <row r="69" spans="1:8" x14ac:dyDescent="0.2">
      <c r="A69" s="13"/>
      <c r="B69" s="14" t="s">
        <v>63</v>
      </c>
      <c r="C69" s="15">
        <v>11</v>
      </c>
      <c r="D69" s="15">
        <v>4</v>
      </c>
      <c r="E69" s="16">
        <f t="shared" si="7"/>
        <v>9.90990990990991E-2</v>
      </c>
      <c r="F69" s="16">
        <f t="shared" si="8"/>
        <v>1.7241379310344827E-2</v>
      </c>
      <c r="G69" s="16">
        <f t="shared" si="10"/>
        <v>-0.63636363636363635</v>
      </c>
      <c r="H69" s="16">
        <f t="shared" si="9"/>
        <v>-6.3063063063063057E-2</v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1130</v>
      </c>
      <c r="D75" s="18">
        <f>SUM(D76:D167)</f>
        <v>2923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1.5867256637168141</v>
      </c>
      <c r="H75" s="19">
        <f t="shared" ref="H75:H106" si="13">+IF(OR(AND(E75=""),(G75="")),"",E75*G75)</f>
        <v>1.5867256637168141</v>
      </c>
    </row>
    <row r="76" spans="1:8" x14ac:dyDescent="0.2">
      <c r="A76" s="13"/>
      <c r="B76" s="14" t="s">
        <v>64</v>
      </c>
      <c r="C76" s="15">
        <v>11</v>
      </c>
      <c r="D76" s="15">
        <v>84</v>
      </c>
      <c r="E76" s="16">
        <f t="shared" si="11"/>
        <v>9.7345132743362831E-3</v>
      </c>
      <c r="F76" s="16">
        <f t="shared" si="12"/>
        <v>2.8737598357851522E-2</v>
      </c>
      <c r="G76" s="16">
        <f t="shared" ref="G76:G107" si="14">+IF(AND(C76=0,D76=0)," ",IF(C76=0,1,IF(D76=0,-1,(D76-C76)/C76)))</f>
        <v>6.6363636363636367</v>
      </c>
      <c r="H76" s="16">
        <f t="shared" si="13"/>
        <v>6.4601769911504431E-2</v>
      </c>
    </row>
    <row r="77" spans="1:8" ht="25.5" x14ac:dyDescent="0.2">
      <c r="A77" s="13"/>
      <c r="B77" s="14" t="s">
        <v>65</v>
      </c>
      <c r="C77" s="15">
        <v>15</v>
      </c>
      <c r="D77" s="15">
        <v>40</v>
      </c>
      <c r="E77" s="16">
        <f t="shared" si="11"/>
        <v>1.3274336283185841E-2</v>
      </c>
      <c r="F77" s="16">
        <f t="shared" si="12"/>
        <v>1.3684570646595963E-2</v>
      </c>
      <c r="G77" s="16">
        <f t="shared" si="14"/>
        <v>1.6666666666666667</v>
      </c>
      <c r="H77" s="16">
        <f t="shared" si="13"/>
        <v>2.2123893805309734E-2</v>
      </c>
    </row>
    <row r="78" spans="1:8" x14ac:dyDescent="0.2">
      <c r="A78" s="13"/>
      <c r="B78" s="14" t="s">
        <v>66</v>
      </c>
      <c r="C78" s="15">
        <v>10</v>
      </c>
      <c r="D78" s="15">
        <v>19</v>
      </c>
      <c r="E78" s="16">
        <f t="shared" si="11"/>
        <v>8.8495575221238937E-3</v>
      </c>
      <c r="F78" s="16">
        <f t="shared" si="12"/>
        <v>6.500171057133082E-3</v>
      </c>
      <c r="G78" s="16">
        <f t="shared" si="14"/>
        <v>0.9</v>
      </c>
      <c r="H78" s="16">
        <f t="shared" si="13"/>
        <v>7.9646017699115043E-3</v>
      </c>
    </row>
    <row r="79" spans="1:8" x14ac:dyDescent="0.2">
      <c r="A79" s="13"/>
      <c r="B79" s="14" t="s">
        <v>67</v>
      </c>
      <c r="C79" s="15">
        <v>48</v>
      </c>
      <c r="D79" s="15">
        <v>55</v>
      </c>
      <c r="E79" s="16">
        <f t="shared" si="11"/>
        <v>4.247787610619469E-2</v>
      </c>
      <c r="F79" s="16">
        <f t="shared" si="12"/>
        <v>1.8816284639069449E-2</v>
      </c>
      <c r="G79" s="16">
        <f t="shared" si="14"/>
        <v>0.14583333333333334</v>
      </c>
      <c r="H79" s="16">
        <f t="shared" si="13"/>
        <v>6.1946902654867256E-3</v>
      </c>
    </row>
    <row r="80" spans="1:8" ht="25.5" x14ac:dyDescent="0.2">
      <c r="A80" s="13"/>
      <c r="B80" s="14" t="s">
        <v>68</v>
      </c>
      <c r="C80" s="15">
        <v>50</v>
      </c>
      <c r="D80" s="15">
        <v>289</v>
      </c>
      <c r="E80" s="16">
        <f t="shared" si="11"/>
        <v>4.4247787610619468E-2</v>
      </c>
      <c r="F80" s="16">
        <f t="shared" si="12"/>
        <v>9.8871022921655838E-2</v>
      </c>
      <c r="G80" s="16">
        <f t="shared" si="14"/>
        <v>4.78</v>
      </c>
      <c r="H80" s="16">
        <f t="shared" si="13"/>
        <v>0.21150442477876108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2</v>
      </c>
      <c r="D82" s="15">
        <v>5</v>
      </c>
      <c r="E82" s="16">
        <f t="shared" si="11"/>
        <v>1.7699115044247787E-3</v>
      </c>
      <c r="F82" s="16">
        <f t="shared" si="12"/>
        <v>1.7105713308244953E-3</v>
      </c>
      <c r="G82" s="16">
        <f t="shared" si="14"/>
        <v>1.5</v>
      </c>
      <c r="H82" s="16">
        <f t="shared" si="13"/>
        <v>2.6548672566371681E-3</v>
      </c>
    </row>
    <row r="83" spans="1:8" x14ac:dyDescent="0.2">
      <c r="A83" s="13"/>
      <c r="B83" s="14" t="s">
        <v>71</v>
      </c>
      <c r="C83" s="15">
        <v>1</v>
      </c>
      <c r="D83" s="15">
        <v>2</v>
      </c>
      <c r="E83" s="16">
        <f t="shared" si="11"/>
        <v>8.8495575221238937E-4</v>
      </c>
      <c r="F83" s="16">
        <f t="shared" si="12"/>
        <v>6.8422853232979813E-4</v>
      </c>
      <c r="G83" s="16">
        <f t="shared" si="14"/>
        <v>1</v>
      </c>
      <c r="H83" s="16">
        <f t="shared" si="13"/>
        <v>8.8495575221238937E-4</v>
      </c>
    </row>
    <row r="84" spans="1:8" x14ac:dyDescent="0.2">
      <c r="A84" s="13"/>
      <c r="B84" s="14" t="s">
        <v>72</v>
      </c>
      <c r="C84" s="15">
        <v>4</v>
      </c>
      <c r="D84" s="15">
        <v>16</v>
      </c>
      <c r="E84" s="16">
        <f t="shared" si="11"/>
        <v>3.5398230088495575E-3</v>
      </c>
      <c r="F84" s="16">
        <f t="shared" si="12"/>
        <v>5.473828258638385E-3</v>
      </c>
      <c r="G84" s="16">
        <f t="shared" si="14"/>
        <v>3</v>
      </c>
      <c r="H84" s="16">
        <f t="shared" si="13"/>
        <v>1.0619469026548672E-2</v>
      </c>
    </row>
    <row r="85" spans="1:8" x14ac:dyDescent="0.2">
      <c r="A85" s="13"/>
      <c r="B85" s="14" t="s">
        <v>73</v>
      </c>
      <c r="C85" s="15">
        <v>1</v>
      </c>
      <c r="D85" s="15">
        <v>0</v>
      </c>
      <c r="E85" s="16">
        <f t="shared" si="11"/>
        <v>8.8495575221238937E-4</v>
      </c>
      <c r="F85" s="16" t="str">
        <f t="shared" si="12"/>
        <v/>
      </c>
      <c r="G85" s="16">
        <f t="shared" si="14"/>
        <v>-1</v>
      </c>
      <c r="H85" s="16">
        <f t="shared" si="13"/>
        <v>-8.8495575221238937E-4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5</v>
      </c>
      <c r="D87" s="15">
        <v>34</v>
      </c>
      <c r="E87" s="16">
        <f t="shared" si="11"/>
        <v>4.4247787610619468E-3</v>
      </c>
      <c r="F87" s="16">
        <f t="shared" si="12"/>
        <v>1.1631885049606569E-2</v>
      </c>
      <c r="G87" s="16">
        <f t="shared" si="14"/>
        <v>5.8</v>
      </c>
      <c r="H87" s="16">
        <f t="shared" si="13"/>
        <v>2.5663716814159292E-2</v>
      </c>
    </row>
    <row r="88" spans="1:8" x14ac:dyDescent="0.2">
      <c r="A88" s="13"/>
      <c r="B88" s="14" t="s">
        <v>76</v>
      </c>
      <c r="C88" s="15">
        <v>0</v>
      </c>
      <c r="D88" s="15">
        <v>1</v>
      </c>
      <c r="E88" s="16" t="str">
        <f t="shared" si="11"/>
        <v/>
      </c>
      <c r="F88" s="16">
        <f t="shared" si="12"/>
        <v>3.4211426616489907E-4</v>
      </c>
      <c r="G88" s="16">
        <f t="shared" si="14"/>
        <v>1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6</v>
      </c>
      <c r="D89" s="15">
        <v>37</v>
      </c>
      <c r="E89" s="16">
        <f t="shared" si="11"/>
        <v>5.3097345132743362E-3</v>
      </c>
      <c r="F89" s="16">
        <f t="shared" si="12"/>
        <v>1.2658227848101266E-2</v>
      </c>
      <c r="G89" s="16">
        <f t="shared" si="14"/>
        <v>5.166666666666667</v>
      </c>
      <c r="H89" s="16">
        <f t="shared" si="13"/>
        <v>2.743362831858407E-2</v>
      </c>
    </row>
    <row r="90" spans="1:8" x14ac:dyDescent="0.2">
      <c r="A90" s="13"/>
      <c r="B90" s="14" t="s">
        <v>78</v>
      </c>
      <c r="C90" s="15">
        <v>116</v>
      </c>
      <c r="D90" s="15">
        <v>88</v>
      </c>
      <c r="E90" s="16">
        <f t="shared" si="11"/>
        <v>0.10265486725663717</v>
      </c>
      <c r="F90" s="16">
        <f t="shared" si="12"/>
        <v>3.0106055422511119E-2</v>
      </c>
      <c r="G90" s="16">
        <f t="shared" si="14"/>
        <v>-0.2413793103448276</v>
      </c>
      <c r="H90" s="16">
        <f t="shared" si="13"/>
        <v>-2.4778761061946902E-2</v>
      </c>
    </row>
    <row r="91" spans="1:8" x14ac:dyDescent="0.2">
      <c r="A91" s="13"/>
      <c r="B91" s="14" t="s">
        <v>79</v>
      </c>
      <c r="C91" s="15">
        <v>6</v>
      </c>
      <c r="D91" s="15">
        <v>36</v>
      </c>
      <c r="E91" s="16">
        <f t="shared" si="11"/>
        <v>5.3097345132743362E-3</v>
      </c>
      <c r="F91" s="16">
        <f t="shared" si="12"/>
        <v>1.2316113581936367E-2</v>
      </c>
      <c r="G91" s="16">
        <f t="shared" si="14"/>
        <v>5</v>
      </c>
      <c r="H91" s="16">
        <f t="shared" si="13"/>
        <v>2.6548672566371681E-2</v>
      </c>
    </row>
    <row r="92" spans="1:8" x14ac:dyDescent="0.2">
      <c r="A92" s="13"/>
      <c r="B92" s="14" t="s">
        <v>80</v>
      </c>
      <c r="C92" s="15">
        <v>4</v>
      </c>
      <c r="D92" s="15">
        <v>28</v>
      </c>
      <c r="E92" s="16">
        <f t="shared" si="11"/>
        <v>3.5398230088495575E-3</v>
      </c>
      <c r="F92" s="16">
        <f t="shared" si="12"/>
        <v>9.5791994526171747E-3</v>
      </c>
      <c r="G92" s="16">
        <f t="shared" si="14"/>
        <v>6</v>
      </c>
      <c r="H92" s="16">
        <f t="shared" si="13"/>
        <v>2.1238938053097345E-2</v>
      </c>
    </row>
    <row r="93" spans="1:8" x14ac:dyDescent="0.2">
      <c r="A93" s="13"/>
      <c r="B93" s="14" t="s">
        <v>81</v>
      </c>
      <c r="C93" s="15">
        <v>9</v>
      </c>
      <c r="D93" s="15">
        <v>24</v>
      </c>
      <c r="E93" s="16">
        <f t="shared" si="11"/>
        <v>7.9646017699115043E-3</v>
      </c>
      <c r="F93" s="16">
        <f t="shared" si="12"/>
        <v>8.2107423879575776E-3</v>
      </c>
      <c r="G93" s="16">
        <f t="shared" si="14"/>
        <v>1.6666666666666667</v>
      </c>
      <c r="H93" s="16">
        <f t="shared" si="13"/>
        <v>1.3274336283185841E-2</v>
      </c>
    </row>
    <row r="94" spans="1:8" x14ac:dyDescent="0.2">
      <c r="A94" s="13"/>
      <c r="B94" s="14" t="s">
        <v>82</v>
      </c>
      <c r="C94" s="15">
        <v>9</v>
      </c>
      <c r="D94" s="15">
        <v>37</v>
      </c>
      <c r="E94" s="16">
        <f t="shared" si="11"/>
        <v>7.9646017699115043E-3</v>
      </c>
      <c r="F94" s="16">
        <f t="shared" si="12"/>
        <v>1.2658227848101266E-2</v>
      </c>
      <c r="G94" s="16">
        <f t="shared" si="14"/>
        <v>3.1111111111111112</v>
      </c>
      <c r="H94" s="16">
        <f t="shared" si="13"/>
        <v>2.4778761061946902E-2</v>
      </c>
    </row>
    <row r="95" spans="1:8" x14ac:dyDescent="0.2">
      <c r="A95" s="13"/>
      <c r="B95" s="14" t="s">
        <v>83</v>
      </c>
      <c r="C95" s="15">
        <v>5</v>
      </c>
      <c r="D95" s="15">
        <v>15</v>
      </c>
      <c r="E95" s="16">
        <f t="shared" si="11"/>
        <v>4.4247787610619468E-3</v>
      </c>
      <c r="F95" s="16">
        <f t="shared" si="12"/>
        <v>5.1317139924734858E-3</v>
      </c>
      <c r="G95" s="16">
        <f t="shared" si="14"/>
        <v>2</v>
      </c>
      <c r="H95" s="16">
        <f t="shared" si="13"/>
        <v>8.8495575221238937E-3</v>
      </c>
    </row>
    <row r="96" spans="1:8" x14ac:dyDescent="0.2">
      <c r="A96" s="13"/>
      <c r="B96" s="14" t="s">
        <v>84</v>
      </c>
      <c r="C96" s="15">
        <v>2</v>
      </c>
      <c r="D96" s="15">
        <v>15</v>
      </c>
      <c r="E96" s="16">
        <f t="shared" si="11"/>
        <v>1.7699115044247787E-3</v>
      </c>
      <c r="F96" s="16">
        <f t="shared" si="12"/>
        <v>5.1317139924734858E-3</v>
      </c>
      <c r="G96" s="16">
        <f t="shared" si="14"/>
        <v>6.5</v>
      </c>
      <c r="H96" s="16">
        <f t="shared" si="13"/>
        <v>1.1504424778761062E-2</v>
      </c>
    </row>
    <row r="97" spans="1:8" x14ac:dyDescent="0.2">
      <c r="A97" s="13"/>
      <c r="B97" s="14" t="s">
        <v>85</v>
      </c>
      <c r="C97" s="15">
        <v>5</v>
      </c>
      <c r="D97" s="15">
        <v>9</v>
      </c>
      <c r="E97" s="16">
        <f t="shared" si="11"/>
        <v>4.4247787610619468E-3</v>
      </c>
      <c r="F97" s="16">
        <f t="shared" si="12"/>
        <v>3.0790283954840918E-3</v>
      </c>
      <c r="G97" s="16">
        <f t="shared" si="14"/>
        <v>0.8</v>
      </c>
      <c r="H97" s="16">
        <f t="shared" si="13"/>
        <v>3.5398230088495575E-3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22</v>
      </c>
      <c r="D99" s="15">
        <v>150</v>
      </c>
      <c r="E99" s="16">
        <f t="shared" si="11"/>
        <v>1.9469026548672566E-2</v>
      </c>
      <c r="F99" s="16">
        <f t="shared" si="12"/>
        <v>5.1317139924734863E-2</v>
      </c>
      <c r="G99" s="16">
        <f t="shared" si="14"/>
        <v>5.8181818181818183</v>
      </c>
      <c r="H99" s="16">
        <f t="shared" si="13"/>
        <v>0.11327433628318584</v>
      </c>
    </row>
    <row r="100" spans="1:8" x14ac:dyDescent="0.2">
      <c r="A100" s="13"/>
      <c r="B100" s="14" t="s">
        <v>88</v>
      </c>
      <c r="C100" s="15">
        <v>2</v>
      </c>
      <c r="D100" s="15">
        <v>6</v>
      </c>
      <c r="E100" s="16">
        <f t="shared" si="11"/>
        <v>1.7699115044247787E-3</v>
      </c>
      <c r="F100" s="16">
        <f t="shared" si="12"/>
        <v>2.0526855969893944E-3</v>
      </c>
      <c r="G100" s="16">
        <f t="shared" si="14"/>
        <v>2</v>
      </c>
      <c r="H100" s="16">
        <f t="shared" si="13"/>
        <v>3.5398230088495575E-3</v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2</v>
      </c>
      <c r="D102" s="15">
        <v>4</v>
      </c>
      <c r="E102" s="16">
        <f t="shared" si="11"/>
        <v>1.7699115044247787E-3</v>
      </c>
      <c r="F102" s="16">
        <f t="shared" si="12"/>
        <v>1.3684570646595963E-3</v>
      </c>
      <c r="G102" s="16">
        <f t="shared" si="14"/>
        <v>1</v>
      </c>
      <c r="H102" s="16">
        <f t="shared" si="13"/>
        <v>1.7699115044247787E-3</v>
      </c>
    </row>
    <row r="103" spans="1:8" x14ac:dyDescent="0.2">
      <c r="A103" s="13"/>
      <c r="B103" s="14" t="s">
        <v>91</v>
      </c>
      <c r="C103" s="15">
        <v>19</v>
      </c>
      <c r="D103" s="15">
        <v>58</v>
      </c>
      <c r="E103" s="16">
        <f t="shared" si="11"/>
        <v>1.6814159292035398E-2</v>
      </c>
      <c r="F103" s="16">
        <f t="shared" si="12"/>
        <v>1.9842627437564146E-2</v>
      </c>
      <c r="G103" s="16">
        <f t="shared" si="14"/>
        <v>2.0526315789473686</v>
      </c>
      <c r="H103" s="16">
        <f t="shared" si="13"/>
        <v>3.4513274336283185E-2</v>
      </c>
    </row>
    <row r="104" spans="1:8" x14ac:dyDescent="0.2">
      <c r="A104" s="13"/>
      <c r="B104" s="14" t="s">
        <v>92</v>
      </c>
      <c r="C104" s="15">
        <v>7</v>
      </c>
      <c r="D104" s="15">
        <v>58</v>
      </c>
      <c r="E104" s="16">
        <f t="shared" si="11"/>
        <v>6.1946902654867256E-3</v>
      </c>
      <c r="F104" s="16">
        <f t="shared" si="12"/>
        <v>1.9842627437564146E-2</v>
      </c>
      <c r="G104" s="16">
        <f t="shared" si="14"/>
        <v>7.2857142857142856</v>
      </c>
      <c r="H104" s="16">
        <f t="shared" si="13"/>
        <v>4.5132743362831858E-2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1</v>
      </c>
      <c r="E105" s="16" t="str">
        <f t="shared" si="11"/>
        <v/>
      </c>
      <c r="F105" s="16">
        <f t="shared" si="12"/>
        <v>3.4211426616489907E-4</v>
      </c>
      <c r="G105" s="16">
        <f t="shared" si="14"/>
        <v>1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11</v>
      </c>
      <c r="D106" s="15">
        <v>36</v>
      </c>
      <c r="E106" s="16">
        <f t="shared" si="11"/>
        <v>9.7345132743362831E-3</v>
      </c>
      <c r="F106" s="16">
        <f t="shared" si="12"/>
        <v>1.2316113581936367E-2</v>
      </c>
      <c r="G106" s="16">
        <f t="shared" si="14"/>
        <v>2.2727272727272729</v>
      </c>
      <c r="H106" s="16">
        <f t="shared" si="13"/>
        <v>2.2123893805309738E-2</v>
      </c>
    </row>
    <row r="107" spans="1:8" x14ac:dyDescent="0.2">
      <c r="A107" s="13"/>
      <c r="B107" s="14" t="s">
        <v>96</v>
      </c>
      <c r="C107" s="15">
        <v>0</v>
      </c>
      <c r="D107" s="15">
        <v>1</v>
      </c>
      <c r="E107" s="16" t="str">
        <f t="shared" ref="E107:E138" si="15">+IF(C107=0,"",C107/C$75)</f>
        <v/>
      </c>
      <c r="F107" s="16">
        <f t="shared" ref="F107:F138" si="16">+IF(D107=0,"",D107/D$75)</f>
        <v>3.4211426616489907E-4</v>
      </c>
      <c r="G107" s="16">
        <f t="shared" si="14"/>
        <v>1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3</v>
      </c>
      <c r="E108" s="16" t="str">
        <f t="shared" si="15"/>
        <v/>
      </c>
      <c r="F108" s="16">
        <f t="shared" si="16"/>
        <v>1.0263427984946972E-3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7</v>
      </c>
      <c r="D109" s="15">
        <v>24</v>
      </c>
      <c r="E109" s="16">
        <f t="shared" si="15"/>
        <v>6.1946902654867256E-3</v>
      </c>
      <c r="F109" s="16">
        <f t="shared" si="16"/>
        <v>8.2107423879575776E-3</v>
      </c>
      <c r="G109" s="16">
        <f t="shared" si="18"/>
        <v>2.4285714285714284</v>
      </c>
      <c r="H109" s="16">
        <f t="shared" si="17"/>
        <v>1.5044247787610618E-2</v>
      </c>
    </row>
    <row r="110" spans="1:8" x14ac:dyDescent="0.2">
      <c r="A110" s="13"/>
      <c r="B110" s="14" t="s">
        <v>99</v>
      </c>
      <c r="C110" s="15">
        <v>2</v>
      </c>
      <c r="D110" s="15">
        <v>5</v>
      </c>
      <c r="E110" s="16">
        <f t="shared" si="15"/>
        <v>1.7699115044247787E-3</v>
      </c>
      <c r="F110" s="16">
        <f t="shared" si="16"/>
        <v>1.7105713308244953E-3</v>
      </c>
      <c r="G110" s="16">
        <f t="shared" si="18"/>
        <v>1.5</v>
      </c>
      <c r="H110" s="16">
        <f t="shared" si="17"/>
        <v>2.6548672566371681E-3</v>
      </c>
    </row>
    <row r="111" spans="1:8" x14ac:dyDescent="0.2">
      <c r="A111" s="13"/>
      <c r="B111" s="14" t="s">
        <v>100</v>
      </c>
      <c r="C111" s="15">
        <v>64</v>
      </c>
      <c r="D111" s="15">
        <v>62</v>
      </c>
      <c r="E111" s="16">
        <f t="shared" si="15"/>
        <v>5.663716814159292E-2</v>
      </c>
      <c r="F111" s="16">
        <f t="shared" si="16"/>
        <v>2.1211084502223743E-2</v>
      </c>
      <c r="G111" s="16">
        <f t="shared" si="18"/>
        <v>-3.125E-2</v>
      </c>
      <c r="H111" s="16">
        <f t="shared" si="17"/>
        <v>-1.7699115044247787E-3</v>
      </c>
    </row>
    <row r="112" spans="1:8" ht="25.5" x14ac:dyDescent="0.2">
      <c r="A112" s="13"/>
      <c r="B112" s="14" t="s">
        <v>101</v>
      </c>
      <c r="C112" s="15">
        <v>14</v>
      </c>
      <c r="D112" s="15">
        <v>30</v>
      </c>
      <c r="E112" s="16">
        <f t="shared" si="15"/>
        <v>1.2389380530973451E-2</v>
      </c>
      <c r="F112" s="16">
        <f t="shared" si="16"/>
        <v>1.0263427984946972E-2</v>
      </c>
      <c r="G112" s="16">
        <f t="shared" si="18"/>
        <v>1.1428571428571428</v>
      </c>
      <c r="H112" s="16">
        <f t="shared" si="17"/>
        <v>1.415929203539823E-2</v>
      </c>
    </row>
    <row r="113" spans="1:8" ht="25.5" x14ac:dyDescent="0.2">
      <c r="A113" s="13"/>
      <c r="B113" s="14" t="s">
        <v>102</v>
      </c>
      <c r="C113" s="15">
        <v>197</v>
      </c>
      <c r="D113" s="15">
        <v>207</v>
      </c>
      <c r="E113" s="16">
        <f t="shared" si="15"/>
        <v>0.17433628318584071</v>
      </c>
      <c r="F113" s="16">
        <f t="shared" si="16"/>
        <v>7.0817653096134109E-2</v>
      </c>
      <c r="G113" s="16">
        <f t="shared" si="18"/>
        <v>5.0761421319796954E-2</v>
      </c>
      <c r="H113" s="16">
        <f t="shared" si="17"/>
        <v>8.8495575221238937E-3</v>
      </c>
    </row>
    <row r="114" spans="1:8" x14ac:dyDescent="0.2">
      <c r="A114" s="13"/>
      <c r="B114" s="14" t="s">
        <v>103</v>
      </c>
      <c r="C114" s="15">
        <v>0</v>
      </c>
      <c r="D114" s="15">
        <v>6</v>
      </c>
      <c r="E114" s="16" t="str">
        <f t="shared" si="15"/>
        <v/>
      </c>
      <c r="F114" s="16">
        <f t="shared" si="16"/>
        <v>2.0526855969893944E-3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12</v>
      </c>
      <c r="D115" s="15">
        <v>98</v>
      </c>
      <c r="E115" s="16">
        <f t="shared" si="15"/>
        <v>1.0619469026548672E-2</v>
      </c>
      <c r="F115" s="16">
        <f t="shared" si="16"/>
        <v>3.3527198084160111E-2</v>
      </c>
      <c r="G115" s="16">
        <f t="shared" si="18"/>
        <v>7.166666666666667</v>
      </c>
      <c r="H115" s="16">
        <f t="shared" si="17"/>
        <v>7.6106194690265486E-2</v>
      </c>
    </row>
    <row r="116" spans="1:8" x14ac:dyDescent="0.2">
      <c r="A116" s="13"/>
      <c r="B116" s="14" t="s">
        <v>105</v>
      </c>
      <c r="C116" s="15">
        <v>3</v>
      </c>
      <c r="D116" s="15">
        <v>25</v>
      </c>
      <c r="E116" s="16">
        <f t="shared" si="15"/>
        <v>2.6548672566371681E-3</v>
      </c>
      <c r="F116" s="16">
        <f t="shared" si="16"/>
        <v>8.5528566541224777E-3</v>
      </c>
      <c r="G116" s="16">
        <f t="shared" si="18"/>
        <v>7.333333333333333</v>
      </c>
      <c r="H116" s="16">
        <f t="shared" si="17"/>
        <v>1.9469026548672566E-2</v>
      </c>
    </row>
    <row r="117" spans="1:8" x14ac:dyDescent="0.2">
      <c r="A117" s="13"/>
      <c r="B117" s="14" t="s">
        <v>106</v>
      </c>
      <c r="C117" s="15">
        <v>1</v>
      </c>
      <c r="D117" s="15">
        <v>9</v>
      </c>
      <c r="E117" s="16">
        <f t="shared" si="15"/>
        <v>8.8495575221238937E-4</v>
      </c>
      <c r="F117" s="16">
        <f t="shared" si="16"/>
        <v>3.0790283954840918E-3</v>
      </c>
      <c r="G117" s="16">
        <f t="shared" si="18"/>
        <v>8</v>
      </c>
      <c r="H117" s="16">
        <f t="shared" si="17"/>
        <v>7.0796460176991149E-3</v>
      </c>
    </row>
    <row r="118" spans="1:8" x14ac:dyDescent="0.2">
      <c r="A118" s="13"/>
      <c r="B118" s="14" t="s">
        <v>107</v>
      </c>
      <c r="C118" s="15">
        <v>2</v>
      </c>
      <c r="D118" s="15">
        <v>1</v>
      </c>
      <c r="E118" s="16">
        <f t="shared" si="15"/>
        <v>1.7699115044247787E-3</v>
      </c>
      <c r="F118" s="16">
        <f t="shared" si="16"/>
        <v>3.4211426616489907E-4</v>
      </c>
      <c r="G118" s="16">
        <f t="shared" si="18"/>
        <v>-0.5</v>
      </c>
      <c r="H118" s="16">
        <f t="shared" si="17"/>
        <v>-8.8495575221238937E-4</v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4</v>
      </c>
      <c r="D120" s="15">
        <v>20</v>
      </c>
      <c r="E120" s="16">
        <f t="shared" si="15"/>
        <v>3.5398230088495575E-3</v>
      </c>
      <c r="F120" s="16">
        <f t="shared" si="16"/>
        <v>6.8422853232979813E-3</v>
      </c>
      <c r="G120" s="16">
        <f t="shared" si="18"/>
        <v>4</v>
      </c>
      <c r="H120" s="16">
        <f t="shared" si="17"/>
        <v>1.415929203539823E-2</v>
      </c>
    </row>
    <row r="121" spans="1:8" x14ac:dyDescent="0.2">
      <c r="A121" s="13"/>
      <c r="B121" s="14" t="s">
        <v>110</v>
      </c>
      <c r="C121" s="15">
        <v>4</v>
      </c>
      <c r="D121" s="15">
        <v>15</v>
      </c>
      <c r="E121" s="16">
        <f t="shared" si="15"/>
        <v>3.5398230088495575E-3</v>
      </c>
      <c r="F121" s="16">
        <f t="shared" si="16"/>
        <v>5.1317139924734858E-3</v>
      </c>
      <c r="G121" s="16">
        <f t="shared" si="18"/>
        <v>2.75</v>
      </c>
      <c r="H121" s="16">
        <f t="shared" si="17"/>
        <v>9.7345132743362831E-3</v>
      </c>
    </row>
    <row r="122" spans="1:8" x14ac:dyDescent="0.2">
      <c r="A122" s="13"/>
      <c r="B122" s="14" t="s">
        <v>111</v>
      </c>
      <c r="C122" s="15">
        <v>2</v>
      </c>
      <c r="D122" s="15">
        <v>8</v>
      </c>
      <c r="E122" s="16">
        <f t="shared" si="15"/>
        <v>1.7699115044247787E-3</v>
      </c>
      <c r="F122" s="16">
        <f t="shared" si="16"/>
        <v>2.7369141293191925E-3</v>
      </c>
      <c r="G122" s="16">
        <f t="shared" si="18"/>
        <v>3</v>
      </c>
      <c r="H122" s="16">
        <f t="shared" si="17"/>
        <v>5.3097345132743362E-3</v>
      </c>
    </row>
    <row r="123" spans="1:8" x14ac:dyDescent="0.2">
      <c r="A123" s="13"/>
      <c r="B123" s="14" t="s">
        <v>112</v>
      </c>
      <c r="C123" s="15">
        <v>9</v>
      </c>
      <c r="D123" s="15">
        <v>49</v>
      </c>
      <c r="E123" s="16">
        <f t="shared" si="15"/>
        <v>7.9646017699115043E-3</v>
      </c>
      <c r="F123" s="16">
        <f t="shared" si="16"/>
        <v>1.6763599042080055E-2</v>
      </c>
      <c r="G123" s="16">
        <f t="shared" si="18"/>
        <v>4.4444444444444446</v>
      </c>
      <c r="H123" s="16">
        <f t="shared" si="17"/>
        <v>3.5398230088495575E-2</v>
      </c>
    </row>
    <row r="124" spans="1:8" x14ac:dyDescent="0.2">
      <c r="A124" s="13"/>
      <c r="B124" s="14" t="s">
        <v>113</v>
      </c>
      <c r="C124" s="15">
        <v>0</v>
      </c>
      <c r="D124" s="15">
        <v>3</v>
      </c>
      <c r="E124" s="16" t="str">
        <f t="shared" si="15"/>
        <v/>
      </c>
      <c r="F124" s="16">
        <f t="shared" si="16"/>
        <v>1.0263427984946972E-3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32</v>
      </c>
      <c r="D125" s="15">
        <v>56</v>
      </c>
      <c r="E125" s="16">
        <f t="shared" si="15"/>
        <v>2.831858407079646E-2</v>
      </c>
      <c r="F125" s="16">
        <f t="shared" si="16"/>
        <v>1.9158398905234349E-2</v>
      </c>
      <c r="G125" s="16">
        <f t="shared" si="18"/>
        <v>0.75</v>
      </c>
      <c r="H125" s="16">
        <f t="shared" si="17"/>
        <v>2.1238938053097345E-2</v>
      </c>
    </row>
    <row r="126" spans="1:8" x14ac:dyDescent="0.2">
      <c r="A126" s="13"/>
      <c r="B126" s="14" t="s">
        <v>115</v>
      </c>
      <c r="C126" s="15">
        <v>12</v>
      </c>
      <c r="D126" s="15">
        <v>170</v>
      </c>
      <c r="E126" s="16">
        <f t="shared" si="15"/>
        <v>1.0619469026548672E-2</v>
      </c>
      <c r="F126" s="16">
        <f t="shared" si="16"/>
        <v>5.8159425248032845E-2</v>
      </c>
      <c r="G126" s="16">
        <f t="shared" si="18"/>
        <v>13.166666666666666</v>
      </c>
      <c r="H126" s="16">
        <f t="shared" si="17"/>
        <v>0.13982300884955751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17</v>
      </c>
      <c r="D128" s="15">
        <v>160</v>
      </c>
      <c r="E128" s="16">
        <f t="shared" si="15"/>
        <v>1.5044247787610619E-2</v>
      </c>
      <c r="F128" s="16">
        <f t="shared" si="16"/>
        <v>5.473828258638385E-2</v>
      </c>
      <c r="G128" s="16">
        <f t="shared" si="18"/>
        <v>8.4117647058823533</v>
      </c>
      <c r="H128" s="16">
        <f t="shared" si="17"/>
        <v>0.12654867256637167</v>
      </c>
    </row>
    <row r="129" spans="1:8" x14ac:dyDescent="0.2">
      <c r="A129" s="13"/>
      <c r="B129" s="14" t="s">
        <v>118</v>
      </c>
      <c r="C129" s="15">
        <v>43</v>
      </c>
      <c r="D129" s="15">
        <v>48</v>
      </c>
      <c r="E129" s="16">
        <f t="shared" si="15"/>
        <v>3.8053097345132743E-2</v>
      </c>
      <c r="F129" s="16">
        <f t="shared" si="16"/>
        <v>1.6421484775915155E-2</v>
      </c>
      <c r="G129" s="16">
        <f t="shared" si="18"/>
        <v>0.11627906976744186</v>
      </c>
      <c r="H129" s="16">
        <f t="shared" si="17"/>
        <v>4.4247787610619468E-3</v>
      </c>
    </row>
    <row r="130" spans="1:8" x14ac:dyDescent="0.2">
      <c r="A130" s="13"/>
      <c r="B130" s="14" t="s">
        <v>119</v>
      </c>
      <c r="C130" s="15">
        <v>0</v>
      </c>
      <c r="D130" s="15">
        <v>5</v>
      </c>
      <c r="E130" s="16" t="str">
        <f t="shared" si="15"/>
        <v/>
      </c>
      <c r="F130" s="16">
        <f t="shared" si="16"/>
        <v>1.7105713308244953E-3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24</v>
      </c>
      <c r="D131" s="15">
        <v>76</v>
      </c>
      <c r="E131" s="16">
        <f t="shared" si="15"/>
        <v>2.1238938053097345E-2</v>
      </c>
      <c r="F131" s="16">
        <f t="shared" si="16"/>
        <v>2.6000684228532328E-2</v>
      </c>
      <c r="G131" s="16">
        <f t="shared" si="18"/>
        <v>2.1666666666666665</v>
      </c>
      <c r="H131" s="16">
        <f t="shared" si="17"/>
        <v>4.6017699115044247E-2</v>
      </c>
    </row>
    <row r="132" spans="1:8" ht="25.5" x14ac:dyDescent="0.2">
      <c r="A132" s="13"/>
      <c r="B132" s="14" t="s">
        <v>121</v>
      </c>
      <c r="C132" s="15">
        <v>41</v>
      </c>
      <c r="D132" s="15">
        <v>79</v>
      </c>
      <c r="E132" s="16">
        <f t="shared" si="15"/>
        <v>3.6283185840707964E-2</v>
      </c>
      <c r="F132" s="16">
        <f t="shared" si="16"/>
        <v>2.7027027027027029E-2</v>
      </c>
      <c r="G132" s="16">
        <f t="shared" si="18"/>
        <v>0.92682926829268297</v>
      </c>
      <c r="H132" s="16">
        <f t="shared" si="17"/>
        <v>3.3628318584070796E-2</v>
      </c>
    </row>
    <row r="133" spans="1:8" x14ac:dyDescent="0.2">
      <c r="A133" s="13"/>
      <c r="B133" s="14" t="s">
        <v>122</v>
      </c>
      <c r="C133" s="15">
        <v>18</v>
      </c>
      <c r="D133" s="15">
        <v>39</v>
      </c>
      <c r="E133" s="16">
        <f t="shared" si="15"/>
        <v>1.5929203539823009E-2</v>
      </c>
      <c r="F133" s="16">
        <f t="shared" si="16"/>
        <v>1.3342456380431064E-2</v>
      </c>
      <c r="G133" s="16">
        <f t="shared" si="18"/>
        <v>1.1666666666666667</v>
      </c>
      <c r="H133" s="16">
        <f t="shared" si="17"/>
        <v>1.8584070796460177E-2</v>
      </c>
    </row>
    <row r="134" spans="1:8" x14ac:dyDescent="0.2">
      <c r="A134" s="13"/>
      <c r="B134" s="14" t="s">
        <v>123</v>
      </c>
      <c r="C134" s="15">
        <v>9</v>
      </c>
      <c r="D134" s="15">
        <v>19</v>
      </c>
      <c r="E134" s="16">
        <f t="shared" si="15"/>
        <v>7.9646017699115043E-3</v>
      </c>
      <c r="F134" s="16">
        <f t="shared" si="16"/>
        <v>6.500171057133082E-3</v>
      </c>
      <c r="G134" s="16">
        <f t="shared" si="18"/>
        <v>1.1111111111111112</v>
      </c>
      <c r="H134" s="16">
        <f t="shared" si="17"/>
        <v>8.8495575221238937E-3</v>
      </c>
    </row>
    <row r="135" spans="1:8" x14ac:dyDescent="0.2">
      <c r="A135" s="13"/>
      <c r="B135" s="14" t="s">
        <v>124</v>
      </c>
      <c r="C135" s="15">
        <v>5</v>
      </c>
      <c r="D135" s="15">
        <v>4</v>
      </c>
      <c r="E135" s="16">
        <f t="shared" si="15"/>
        <v>4.4247787610619468E-3</v>
      </c>
      <c r="F135" s="16">
        <f t="shared" si="16"/>
        <v>1.3684570646595963E-3</v>
      </c>
      <c r="G135" s="16">
        <f t="shared" si="18"/>
        <v>-0.2</v>
      </c>
      <c r="H135" s="16">
        <f t="shared" si="17"/>
        <v>-8.8495575221238937E-4</v>
      </c>
    </row>
    <row r="136" spans="1:8" x14ac:dyDescent="0.2">
      <c r="A136" s="13"/>
      <c r="B136" s="14" t="s">
        <v>125</v>
      </c>
      <c r="C136" s="15">
        <v>15</v>
      </c>
      <c r="D136" s="15">
        <v>15</v>
      </c>
      <c r="E136" s="16">
        <f t="shared" si="15"/>
        <v>1.3274336283185841E-2</v>
      </c>
      <c r="F136" s="16">
        <f t="shared" si="16"/>
        <v>5.1317139924734858E-3</v>
      </c>
      <c r="G136" s="16">
        <f t="shared" si="18"/>
        <v>0</v>
      </c>
      <c r="H136" s="16">
        <f t="shared" si="17"/>
        <v>0</v>
      </c>
    </row>
    <row r="137" spans="1:8" x14ac:dyDescent="0.2">
      <c r="A137" s="13"/>
      <c r="B137" s="14" t="s">
        <v>126</v>
      </c>
      <c r="C137" s="15">
        <v>4</v>
      </c>
      <c r="D137" s="15">
        <v>11</v>
      </c>
      <c r="E137" s="16">
        <f t="shared" si="15"/>
        <v>3.5398230088495575E-3</v>
      </c>
      <c r="F137" s="16">
        <f t="shared" si="16"/>
        <v>3.7632569278138899E-3</v>
      </c>
      <c r="G137" s="16">
        <f t="shared" si="18"/>
        <v>1.75</v>
      </c>
      <c r="H137" s="16">
        <f t="shared" si="17"/>
        <v>6.1946902654867256E-3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2</v>
      </c>
      <c r="D139" s="15">
        <v>12</v>
      </c>
      <c r="E139" s="16">
        <f t="shared" ref="E139:E167" si="19">+IF(C139=0,"",C139/C$75)</f>
        <v>1.7699115044247787E-3</v>
      </c>
      <c r="F139" s="16">
        <f t="shared" ref="F139:F167" si="20">+IF(D139=0,"",D139/D$75)</f>
        <v>4.1053711939787888E-3</v>
      </c>
      <c r="G139" s="16">
        <f t="shared" si="18"/>
        <v>5</v>
      </c>
      <c r="H139" s="16">
        <f t="shared" ref="H139:H167" si="21">+IF(OR(AND(E139=""),(G139="")),"",E139*G139)</f>
        <v>8.8495575221238937E-3</v>
      </c>
    </row>
    <row r="140" spans="1:8" x14ac:dyDescent="0.2">
      <c r="A140" s="13"/>
      <c r="B140" s="14" t="s">
        <v>129</v>
      </c>
      <c r="C140" s="15">
        <v>1</v>
      </c>
      <c r="D140" s="15">
        <v>13</v>
      </c>
      <c r="E140" s="16">
        <f t="shared" si="19"/>
        <v>8.8495575221238937E-4</v>
      </c>
      <c r="F140" s="16">
        <f t="shared" si="20"/>
        <v>4.4474854601436881E-3</v>
      </c>
      <c r="G140" s="16">
        <f t="shared" ref="G140:G167" si="22">+IF(AND(C140=0,D140=0)," ",IF(C140=0,1,IF(D140=0,-1,(D140-C140)/C140)))</f>
        <v>12</v>
      </c>
      <c r="H140" s="16">
        <f t="shared" si="21"/>
        <v>1.0619469026548672E-2</v>
      </c>
    </row>
    <row r="141" spans="1:8" ht="25.5" x14ac:dyDescent="0.2">
      <c r="A141" s="13"/>
      <c r="B141" s="14" t="s">
        <v>130</v>
      </c>
      <c r="C141" s="15">
        <v>33</v>
      </c>
      <c r="D141" s="15">
        <v>41</v>
      </c>
      <c r="E141" s="16">
        <f t="shared" si="19"/>
        <v>2.9203539823008849E-2</v>
      </c>
      <c r="F141" s="16">
        <f t="shared" si="20"/>
        <v>1.4026684912760863E-2</v>
      </c>
      <c r="G141" s="16">
        <f t="shared" si="22"/>
        <v>0.24242424242424243</v>
      </c>
      <c r="H141" s="16">
        <f t="shared" si="21"/>
        <v>7.0796460176991149E-3</v>
      </c>
    </row>
    <row r="142" spans="1:8" ht="25.5" x14ac:dyDescent="0.2">
      <c r="A142" s="13"/>
      <c r="B142" s="14" t="s">
        <v>131</v>
      </c>
      <c r="C142" s="15">
        <v>2</v>
      </c>
      <c r="D142" s="15">
        <v>10</v>
      </c>
      <c r="E142" s="16">
        <f t="shared" si="19"/>
        <v>1.7699115044247787E-3</v>
      </c>
      <c r="F142" s="16">
        <f t="shared" si="20"/>
        <v>3.4211426616489907E-3</v>
      </c>
      <c r="G142" s="16">
        <f t="shared" si="22"/>
        <v>4</v>
      </c>
      <c r="H142" s="16">
        <f t="shared" si="21"/>
        <v>7.0796460176991149E-3</v>
      </c>
    </row>
    <row r="143" spans="1:8" ht="25.5" x14ac:dyDescent="0.2">
      <c r="A143" s="13"/>
      <c r="B143" s="14" t="s">
        <v>132</v>
      </c>
      <c r="C143" s="15">
        <v>3</v>
      </c>
      <c r="D143" s="15">
        <v>5</v>
      </c>
      <c r="E143" s="16">
        <f t="shared" si="19"/>
        <v>2.6548672566371681E-3</v>
      </c>
      <c r="F143" s="16">
        <f t="shared" si="20"/>
        <v>1.7105713308244953E-3</v>
      </c>
      <c r="G143" s="16">
        <f t="shared" si="22"/>
        <v>0.66666666666666663</v>
      </c>
      <c r="H143" s="16">
        <f t="shared" si="21"/>
        <v>1.7699115044247787E-3</v>
      </c>
    </row>
    <row r="144" spans="1:8" ht="25.5" x14ac:dyDescent="0.2">
      <c r="A144" s="13"/>
      <c r="B144" s="14" t="s">
        <v>133</v>
      </c>
      <c r="C144" s="15">
        <v>0</v>
      </c>
      <c r="D144" s="15">
        <v>1</v>
      </c>
      <c r="E144" s="16" t="str">
        <f t="shared" si="19"/>
        <v/>
      </c>
      <c r="F144" s="16">
        <f t="shared" si="20"/>
        <v>3.4211426616489907E-4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1</v>
      </c>
      <c r="D145" s="15">
        <v>0</v>
      </c>
      <c r="E145" s="16">
        <f t="shared" si="19"/>
        <v>8.8495575221238937E-4</v>
      </c>
      <c r="F145" s="16" t="str">
        <f t="shared" si="20"/>
        <v/>
      </c>
      <c r="G145" s="16">
        <f t="shared" si="22"/>
        <v>-1</v>
      </c>
      <c r="H145" s="16">
        <f t="shared" si="21"/>
        <v>-8.8495575221238937E-4</v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3.4211426616489907E-4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1</v>
      </c>
      <c r="E148" s="16" t="str">
        <f t="shared" si="19"/>
        <v/>
      </c>
      <c r="F148" s="16">
        <f t="shared" si="20"/>
        <v>3.4211426616489907E-4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1</v>
      </c>
      <c r="E149" s="16" t="str">
        <f t="shared" si="19"/>
        <v/>
      </c>
      <c r="F149" s="16">
        <f t="shared" si="20"/>
        <v>3.4211426616489907E-4</v>
      </c>
      <c r="G149" s="16">
        <f t="shared" si="22"/>
        <v>1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1</v>
      </c>
      <c r="D151" s="15">
        <v>1</v>
      </c>
      <c r="E151" s="16">
        <f t="shared" si="19"/>
        <v>8.8495575221238937E-4</v>
      </c>
      <c r="F151" s="16">
        <f t="shared" si="20"/>
        <v>3.4211426616489907E-4</v>
      </c>
      <c r="G151" s="16">
        <f t="shared" si="22"/>
        <v>0</v>
      </c>
      <c r="H151" s="16">
        <f t="shared" si="21"/>
        <v>0</v>
      </c>
    </row>
    <row r="152" spans="1:8" x14ac:dyDescent="0.2">
      <c r="A152" s="13"/>
      <c r="B152" s="14" t="s">
        <v>141</v>
      </c>
      <c r="C152" s="15">
        <v>1</v>
      </c>
      <c r="D152" s="15">
        <v>4</v>
      </c>
      <c r="E152" s="16">
        <f t="shared" si="19"/>
        <v>8.8495575221238937E-4</v>
      </c>
      <c r="F152" s="16">
        <f t="shared" si="20"/>
        <v>1.3684570646595963E-3</v>
      </c>
      <c r="G152" s="16">
        <f t="shared" si="22"/>
        <v>3</v>
      </c>
      <c r="H152" s="16">
        <f t="shared" si="21"/>
        <v>2.6548672566371681E-3</v>
      </c>
    </row>
    <row r="153" spans="1:8" x14ac:dyDescent="0.2">
      <c r="A153" s="13"/>
      <c r="B153" s="14" t="s">
        <v>142</v>
      </c>
      <c r="C153" s="15">
        <v>5</v>
      </c>
      <c r="D153" s="15">
        <v>73</v>
      </c>
      <c r="E153" s="16">
        <f t="shared" si="19"/>
        <v>4.4247787610619468E-3</v>
      </c>
      <c r="F153" s="16">
        <f t="shared" si="20"/>
        <v>2.4974341430037631E-2</v>
      </c>
      <c r="G153" s="16">
        <f t="shared" si="22"/>
        <v>13.6</v>
      </c>
      <c r="H153" s="16">
        <f t="shared" si="21"/>
        <v>6.0176991150442477E-2</v>
      </c>
    </row>
    <row r="154" spans="1:8" x14ac:dyDescent="0.2">
      <c r="A154" s="13"/>
      <c r="B154" s="14" t="s">
        <v>143</v>
      </c>
      <c r="C154" s="15">
        <v>0</v>
      </c>
      <c r="D154" s="15">
        <v>3</v>
      </c>
      <c r="E154" s="16" t="str">
        <f t="shared" si="19"/>
        <v/>
      </c>
      <c r="F154" s="16">
        <f t="shared" si="20"/>
        <v>1.0263427984946972E-3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8</v>
      </c>
      <c r="D155" s="15">
        <v>10</v>
      </c>
      <c r="E155" s="16">
        <f t="shared" si="19"/>
        <v>7.0796460176991149E-3</v>
      </c>
      <c r="F155" s="16">
        <f t="shared" si="20"/>
        <v>3.4211426616489907E-3</v>
      </c>
      <c r="G155" s="16">
        <f t="shared" si="22"/>
        <v>0.25</v>
      </c>
      <c r="H155" s="16">
        <f t="shared" si="21"/>
        <v>1.7699115044247787E-3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15</v>
      </c>
      <c r="E156" s="16" t="str">
        <f t="shared" si="19"/>
        <v/>
      </c>
      <c r="F156" s="16">
        <f t="shared" si="20"/>
        <v>5.1317139924734858E-3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4</v>
      </c>
      <c r="E157" s="16" t="str">
        <f t="shared" si="19"/>
        <v/>
      </c>
      <c r="F157" s="16">
        <f t="shared" si="20"/>
        <v>1.3684570646595963E-3</v>
      </c>
      <c r="G157" s="16">
        <f t="shared" si="22"/>
        <v>1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3</v>
      </c>
      <c r="D158" s="15">
        <v>2</v>
      </c>
      <c r="E158" s="16">
        <f t="shared" si="19"/>
        <v>2.6548672566371681E-3</v>
      </c>
      <c r="F158" s="16">
        <f t="shared" si="20"/>
        <v>6.8422853232979813E-4</v>
      </c>
      <c r="G158" s="16">
        <f t="shared" si="22"/>
        <v>-0.33333333333333331</v>
      </c>
      <c r="H158" s="16">
        <f t="shared" si="21"/>
        <v>-8.8495575221238937E-4</v>
      </c>
    </row>
    <row r="159" spans="1:8" x14ac:dyDescent="0.2">
      <c r="A159" s="13"/>
      <c r="B159" s="14" t="s">
        <v>148</v>
      </c>
      <c r="C159" s="15">
        <v>0</v>
      </c>
      <c r="D159" s="15">
        <v>1</v>
      </c>
      <c r="E159" s="16" t="str">
        <f t="shared" si="19"/>
        <v/>
      </c>
      <c r="F159" s="16">
        <f t="shared" si="20"/>
        <v>3.4211426616489907E-4</v>
      </c>
      <c r="G159" s="16">
        <f t="shared" si="22"/>
        <v>1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1</v>
      </c>
      <c r="D160" s="15">
        <v>2</v>
      </c>
      <c r="E160" s="16">
        <f t="shared" si="19"/>
        <v>8.8495575221238937E-4</v>
      </c>
      <c r="F160" s="16">
        <f t="shared" si="20"/>
        <v>6.8422853232979813E-4</v>
      </c>
      <c r="G160" s="16">
        <f t="shared" si="22"/>
        <v>1</v>
      </c>
      <c r="H160" s="16">
        <f t="shared" si="21"/>
        <v>8.8495575221238937E-4</v>
      </c>
    </row>
    <row r="161" spans="1:8" x14ac:dyDescent="0.2">
      <c r="A161" s="13"/>
      <c r="B161" s="14" t="s">
        <v>150</v>
      </c>
      <c r="C161" s="15">
        <v>1</v>
      </c>
      <c r="D161" s="15">
        <v>4</v>
      </c>
      <c r="E161" s="16">
        <f t="shared" si="19"/>
        <v>8.8495575221238937E-4</v>
      </c>
      <c r="F161" s="16">
        <f t="shared" si="20"/>
        <v>1.3684570646595963E-3</v>
      </c>
      <c r="G161" s="16">
        <f t="shared" si="22"/>
        <v>3</v>
      </c>
      <c r="H161" s="16">
        <f t="shared" si="21"/>
        <v>2.6548672566371681E-3</v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3.4211426616489907E-4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155</v>
      </c>
      <c r="D164" s="15">
        <v>322</v>
      </c>
      <c r="E164" s="16">
        <f t="shared" si="19"/>
        <v>0.13716814159292035</v>
      </c>
      <c r="F164" s="16">
        <f t="shared" si="20"/>
        <v>0.1101607937050975</v>
      </c>
      <c r="G164" s="16">
        <f t="shared" si="22"/>
        <v>1.0774193548387097</v>
      </c>
      <c r="H164" s="16">
        <f t="shared" si="21"/>
        <v>0.14778761061946902</v>
      </c>
    </row>
    <row r="165" spans="1:8" ht="25.5" x14ac:dyDescent="0.2">
      <c r="A165" s="13"/>
      <c r="B165" s="14" t="s">
        <v>154</v>
      </c>
      <c r="C165" s="15">
        <v>0</v>
      </c>
      <c r="D165" s="15">
        <v>1</v>
      </c>
      <c r="E165" s="16" t="str">
        <f t="shared" si="19"/>
        <v/>
      </c>
      <c r="F165" s="16">
        <f t="shared" si="20"/>
        <v>3.4211426616489907E-4</v>
      </c>
      <c r="G165" s="16">
        <f t="shared" si="22"/>
        <v>1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3294</v>
      </c>
      <c r="D173" s="18">
        <f>SUM(D174:D343)</f>
        <v>5448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0.6539162112932605</v>
      </c>
      <c r="H173" s="19">
        <f t="shared" ref="H173:H204" si="25">+IF(OR(AND(E173=""),(G173="")),"",E173*G173)</f>
        <v>0.6539162112932605</v>
      </c>
    </row>
    <row r="174" spans="1:8" x14ac:dyDescent="0.2">
      <c r="A174" s="13"/>
      <c r="B174" s="14" t="s">
        <v>157</v>
      </c>
      <c r="C174" s="15">
        <v>5</v>
      </c>
      <c r="D174" s="15">
        <v>17</v>
      </c>
      <c r="E174" s="16">
        <f t="shared" si="23"/>
        <v>1.5179113539769277E-3</v>
      </c>
      <c r="F174" s="16">
        <f t="shared" si="24"/>
        <v>3.1204111600587371E-3</v>
      </c>
      <c r="G174" s="16">
        <f t="shared" ref="G174:G205" si="26">+IF(AND(C174=0,D174=0)," ",IF(C174=0,1,IF(D174=0,-1,(D174-C174)/C174)))</f>
        <v>2.4</v>
      </c>
      <c r="H174" s="16">
        <f t="shared" si="25"/>
        <v>3.6429872495446262E-3</v>
      </c>
    </row>
    <row r="175" spans="1:8" x14ac:dyDescent="0.2">
      <c r="A175" s="13"/>
      <c r="B175" s="14" t="s">
        <v>158</v>
      </c>
      <c r="C175" s="15">
        <v>2</v>
      </c>
      <c r="D175" s="15">
        <v>4</v>
      </c>
      <c r="E175" s="16">
        <f t="shared" si="23"/>
        <v>6.0716454159077113E-4</v>
      </c>
      <c r="F175" s="16">
        <f t="shared" si="24"/>
        <v>7.3421439060205576E-4</v>
      </c>
      <c r="G175" s="16">
        <f t="shared" si="26"/>
        <v>1</v>
      </c>
      <c r="H175" s="16">
        <f t="shared" si="25"/>
        <v>6.0716454159077113E-4</v>
      </c>
    </row>
    <row r="176" spans="1:8" ht="38.25" x14ac:dyDescent="0.2">
      <c r="A176" s="13"/>
      <c r="B176" s="14" t="s">
        <v>159</v>
      </c>
      <c r="C176" s="15">
        <v>1</v>
      </c>
      <c r="D176" s="15">
        <v>9</v>
      </c>
      <c r="E176" s="16">
        <f t="shared" si="23"/>
        <v>3.0358227079538557E-4</v>
      </c>
      <c r="F176" s="16">
        <f t="shared" si="24"/>
        <v>1.6519823788546256E-3</v>
      </c>
      <c r="G176" s="16">
        <f t="shared" si="26"/>
        <v>8</v>
      </c>
      <c r="H176" s="16">
        <f t="shared" si="25"/>
        <v>2.4286581663630845E-3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15</v>
      </c>
      <c r="D178" s="15">
        <v>30</v>
      </c>
      <c r="E178" s="16">
        <f t="shared" si="23"/>
        <v>4.5537340619307837E-3</v>
      </c>
      <c r="F178" s="16">
        <f t="shared" si="24"/>
        <v>5.5066079295154188E-3</v>
      </c>
      <c r="G178" s="16">
        <f t="shared" si="26"/>
        <v>1</v>
      </c>
      <c r="H178" s="16">
        <f t="shared" si="25"/>
        <v>4.5537340619307837E-3</v>
      </c>
    </row>
    <row r="179" spans="1:8" x14ac:dyDescent="0.2">
      <c r="A179" s="13"/>
      <c r="B179" s="14" t="s">
        <v>162</v>
      </c>
      <c r="C179" s="15">
        <v>1078</v>
      </c>
      <c r="D179" s="15">
        <v>1276</v>
      </c>
      <c r="E179" s="16">
        <f t="shared" si="23"/>
        <v>0.3272616879174256</v>
      </c>
      <c r="F179" s="16">
        <f t="shared" si="24"/>
        <v>0.23421439060205579</v>
      </c>
      <c r="G179" s="16">
        <f t="shared" si="26"/>
        <v>0.18367346938775511</v>
      </c>
      <c r="H179" s="16">
        <f t="shared" si="25"/>
        <v>6.0109289617486336E-2</v>
      </c>
    </row>
    <row r="180" spans="1:8" x14ac:dyDescent="0.2">
      <c r="A180" s="13"/>
      <c r="B180" s="14" t="s">
        <v>163</v>
      </c>
      <c r="C180" s="15">
        <v>0</v>
      </c>
      <c r="D180" s="15">
        <v>2</v>
      </c>
      <c r="E180" s="16" t="str">
        <f t="shared" si="23"/>
        <v/>
      </c>
      <c r="F180" s="16">
        <f t="shared" si="24"/>
        <v>3.6710719530102788E-4</v>
      </c>
      <c r="G180" s="16">
        <f t="shared" si="26"/>
        <v>1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36</v>
      </c>
      <c r="D181" s="15">
        <v>80</v>
      </c>
      <c r="E181" s="16">
        <f t="shared" si="23"/>
        <v>1.092896174863388E-2</v>
      </c>
      <c r="F181" s="16">
        <f t="shared" si="24"/>
        <v>1.4684287812041116E-2</v>
      </c>
      <c r="G181" s="16">
        <f t="shared" si="26"/>
        <v>1.2222222222222223</v>
      </c>
      <c r="H181" s="16">
        <f t="shared" si="25"/>
        <v>1.3357619914996965E-2</v>
      </c>
    </row>
    <row r="182" spans="1:8" x14ac:dyDescent="0.2">
      <c r="A182" s="13"/>
      <c r="B182" s="14" t="s">
        <v>165</v>
      </c>
      <c r="C182" s="15">
        <v>4</v>
      </c>
      <c r="D182" s="15">
        <v>7</v>
      </c>
      <c r="E182" s="16">
        <f t="shared" si="23"/>
        <v>1.2143290831815423E-3</v>
      </c>
      <c r="F182" s="16">
        <f t="shared" si="24"/>
        <v>1.2848751835535977E-3</v>
      </c>
      <c r="G182" s="16">
        <f t="shared" si="26"/>
        <v>0.75</v>
      </c>
      <c r="H182" s="16">
        <f t="shared" si="25"/>
        <v>9.1074681238615665E-4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2</v>
      </c>
      <c r="E184" s="16" t="str">
        <f t="shared" si="23"/>
        <v/>
      </c>
      <c r="F184" s="16">
        <f t="shared" si="24"/>
        <v>3.6710719530102788E-4</v>
      </c>
      <c r="G184" s="16">
        <f t="shared" si="26"/>
        <v>1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3</v>
      </c>
      <c r="D185" s="15">
        <v>26</v>
      </c>
      <c r="E185" s="16">
        <f t="shared" si="23"/>
        <v>9.1074681238615665E-4</v>
      </c>
      <c r="F185" s="16">
        <f t="shared" si="24"/>
        <v>4.7723935389133625E-3</v>
      </c>
      <c r="G185" s="16">
        <f t="shared" si="26"/>
        <v>7.666666666666667</v>
      </c>
      <c r="H185" s="16">
        <f t="shared" si="25"/>
        <v>6.9823922282938678E-3</v>
      </c>
    </row>
    <row r="186" spans="1:8" x14ac:dyDescent="0.2">
      <c r="A186" s="13"/>
      <c r="B186" s="14" t="s">
        <v>169</v>
      </c>
      <c r="C186" s="15">
        <v>19</v>
      </c>
      <c r="D186" s="15">
        <v>35</v>
      </c>
      <c r="E186" s="16">
        <f t="shared" si="23"/>
        <v>5.7680631451123253E-3</v>
      </c>
      <c r="F186" s="16">
        <f t="shared" si="24"/>
        <v>6.4243759177679879E-3</v>
      </c>
      <c r="G186" s="16">
        <f t="shared" si="26"/>
        <v>0.84210526315789469</v>
      </c>
      <c r="H186" s="16">
        <f t="shared" si="25"/>
        <v>4.8573163327261682E-3</v>
      </c>
    </row>
    <row r="187" spans="1:8" x14ac:dyDescent="0.2">
      <c r="A187" s="13"/>
      <c r="B187" s="14" t="s">
        <v>170</v>
      </c>
      <c r="C187" s="15">
        <v>37</v>
      </c>
      <c r="D187" s="15">
        <v>260</v>
      </c>
      <c r="E187" s="16">
        <f t="shared" si="23"/>
        <v>1.1232544019429266E-2</v>
      </c>
      <c r="F187" s="16">
        <f t="shared" si="24"/>
        <v>4.772393538913363E-2</v>
      </c>
      <c r="G187" s="16">
        <f t="shared" si="26"/>
        <v>6.0270270270270272</v>
      </c>
      <c r="H187" s="16">
        <f t="shared" si="25"/>
        <v>6.7698846387370989E-2</v>
      </c>
    </row>
    <row r="188" spans="1:8" ht="25.5" x14ac:dyDescent="0.2">
      <c r="A188" s="13"/>
      <c r="B188" s="14" t="s">
        <v>171</v>
      </c>
      <c r="C188" s="15">
        <v>9</v>
      </c>
      <c r="D188" s="15">
        <v>350</v>
      </c>
      <c r="E188" s="16">
        <f t="shared" si="23"/>
        <v>2.7322404371584699E-3</v>
      </c>
      <c r="F188" s="16">
        <f t="shared" si="24"/>
        <v>6.4243759177679882E-2</v>
      </c>
      <c r="G188" s="16">
        <f t="shared" si="26"/>
        <v>37.888888888888886</v>
      </c>
      <c r="H188" s="16">
        <f t="shared" si="25"/>
        <v>0.10352155434122647</v>
      </c>
    </row>
    <row r="189" spans="1:8" ht="25.5" x14ac:dyDescent="0.2">
      <c r="A189" s="13"/>
      <c r="B189" s="14" t="s">
        <v>172</v>
      </c>
      <c r="C189" s="15">
        <v>3</v>
      </c>
      <c r="D189" s="15">
        <v>5</v>
      </c>
      <c r="E189" s="16">
        <f t="shared" si="23"/>
        <v>9.1074681238615665E-4</v>
      </c>
      <c r="F189" s="16">
        <f t="shared" si="24"/>
        <v>9.1776798825256973E-4</v>
      </c>
      <c r="G189" s="16">
        <f t="shared" si="26"/>
        <v>0.66666666666666663</v>
      </c>
      <c r="H189" s="16">
        <f t="shared" si="25"/>
        <v>6.0716454159077103E-4</v>
      </c>
    </row>
    <row r="190" spans="1:8" x14ac:dyDescent="0.2">
      <c r="A190" s="13"/>
      <c r="B190" s="14" t="s">
        <v>173</v>
      </c>
      <c r="C190" s="15">
        <v>69</v>
      </c>
      <c r="D190" s="15">
        <v>13</v>
      </c>
      <c r="E190" s="16">
        <f t="shared" si="23"/>
        <v>2.0947176684881604E-2</v>
      </c>
      <c r="F190" s="16">
        <f t="shared" si="24"/>
        <v>2.3861967694566812E-3</v>
      </c>
      <c r="G190" s="16">
        <f t="shared" si="26"/>
        <v>-0.81159420289855078</v>
      </c>
      <c r="H190" s="16">
        <f t="shared" si="25"/>
        <v>-1.7000607164541593E-2</v>
      </c>
    </row>
    <row r="191" spans="1:8" x14ac:dyDescent="0.2">
      <c r="A191" s="13"/>
      <c r="B191" s="14" t="s">
        <v>174</v>
      </c>
      <c r="C191" s="15">
        <v>4</v>
      </c>
      <c r="D191" s="15">
        <v>13</v>
      </c>
      <c r="E191" s="16">
        <f t="shared" si="23"/>
        <v>1.2143290831815423E-3</v>
      </c>
      <c r="F191" s="16">
        <f t="shared" si="24"/>
        <v>2.3861967694566812E-3</v>
      </c>
      <c r="G191" s="16">
        <f t="shared" si="26"/>
        <v>2.25</v>
      </c>
      <c r="H191" s="16">
        <f t="shared" si="25"/>
        <v>2.7322404371584699E-3</v>
      </c>
    </row>
    <row r="192" spans="1:8" x14ac:dyDescent="0.2">
      <c r="A192" s="13"/>
      <c r="B192" s="14" t="s">
        <v>175</v>
      </c>
      <c r="C192" s="15">
        <v>2</v>
      </c>
      <c r="D192" s="15">
        <v>2</v>
      </c>
      <c r="E192" s="16">
        <f t="shared" si="23"/>
        <v>6.0716454159077113E-4</v>
      </c>
      <c r="F192" s="16">
        <f t="shared" si="24"/>
        <v>3.6710719530102788E-4</v>
      </c>
      <c r="G192" s="16">
        <f t="shared" si="26"/>
        <v>0</v>
      </c>
      <c r="H192" s="16">
        <f t="shared" si="25"/>
        <v>0</v>
      </c>
    </row>
    <row r="193" spans="1:8" ht="25.5" x14ac:dyDescent="0.2">
      <c r="A193" s="13" t="s">
        <v>93</v>
      </c>
      <c r="B193" s="14" t="s">
        <v>176</v>
      </c>
      <c r="C193" s="15">
        <v>1</v>
      </c>
      <c r="D193" s="15">
        <v>90</v>
      </c>
      <c r="E193" s="16">
        <f t="shared" si="23"/>
        <v>3.0358227079538557E-4</v>
      </c>
      <c r="F193" s="16">
        <f t="shared" si="24"/>
        <v>1.6519823788546256E-2</v>
      </c>
      <c r="G193" s="16">
        <f t="shared" si="26"/>
        <v>89</v>
      </c>
      <c r="H193" s="16">
        <f t="shared" si="25"/>
        <v>2.7018822100789316E-2</v>
      </c>
    </row>
    <row r="194" spans="1:8" x14ac:dyDescent="0.2">
      <c r="A194" s="13"/>
      <c r="B194" s="14" t="s">
        <v>177</v>
      </c>
      <c r="C194" s="15">
        <v>71</v>
      </c>
      <c r="D194" s="15">
        <v>110</v>
      </c>
      <c r="E194" s="16">
        <f t="shared" si="23"/>
        <v>2.1554341226472373E-2</v>
      </c>
      <c r="F194" s="16">
        <f t="shared" si="24"/>
        <v>2.0190895741556535E-2</v>
      </c>
      <c r="G194" s="16">
        <f t="shared" si="26"/>
        <v>0.54929577464788737</v>
      </c>
      <c r="H194" s="16">
        <f t="shared" si="25"/>
        <v>1.1839708561020037E-2</v>
      </c>
    </row>
    <row r="195" spans="1:8" x14ac:dyDescent="0.2">
      <c r="A195" s="13"/>
      <c r="B195" s="14" t="s">
        <v>178</v>
      </c>
      <c r="C195" s="15">
        <v>0</v>
      </c>
      <c r="D195" s="15">
        <v>2</v>
      </c>
      <c r="E195" s="16" t="str">
        <f t="shared" si="23"/>
        <v/>
      </c>
      <c r="F195" s="16">
        <f t="shared" si="24"/>
        <v>3.6710719530102788E-4</v>
      </c>
      <c r="G195" s="16">
        <f t="shared" si="26"/>
        <v>1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6</v>
      </c>
      <c r="E197" s="16" t="str">
        <f t="shared" si="23"/>
        <v/>
      </c>
      <c r="F197" s="16">
        <f t="shared" si="24"/>
        <v>1.1013215859030838E-3</v>
      </c>
      <c r="G197" s="16">
        <f t="shared" si="26"/>
        <v>1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1</v>
      </c>
      <c r="D198" s="15">
        <v>5</v>
      </c>
      <c r="E198" s="16">
        <f t="shared" si="23"/>
        <v>3.0358227079538557E-4</v>
      </c>
      <c r="F198" s="16">
        <f t="shared" si="24"/>
        <v>9.1776798825256973E-4</v>
      </c>
      <c r="G198" s="16">
        <f t="shared" si="26"/>
        <v>4</v>
      </c>
      <c r="H198" s="16">
        <f t="shared" si="25"/>
        <v>1.2143290831815423E-3</v>
      </c>
    </row>
    <row r="199" spans="1:8" x14ac:dyDescent="0.2">
      <c r="A199" s="13"/>
      <c r="B199" s="14" t="s">
        <v>182</v>
      </c>
      <c r="C199" s="15">
        <v>143</v>
      </c>
      <c r="D199" s="15">
        <v>267</v>
      </c>
      <c r="E199" s="16">
        <f t="shared" si="23"/>
        <v>4.3412264723740136E-2</v>
      </c>
      <c r="F199" s="16">
        <f t="shared" si="24"/>
        <v>4.9008810572687224E-2</v>
      </c>
      <c r="G199" s="16">
        <f t="shared" si="26"/>
        <v>0.86713286713286708</v>
      </c>
      <c r="H199" s="16">
        <f t="shared" si="25"/>
        <v>3.7644201578627808E-2</v>
      </c>
    </row>
    <row r="200" spans="1:8" ht="25.5" x14ac:dyDescent="0.2">
      <c r="A200" s="13"/>
      <c r="B200" s="14" t="s">
        <v>183</v>
      </c>
      <c r="C200" s="15">
        <v>68</v>
      </c>
      <c r="D200" s="15">
        <v>88</v>
      </c>
      <c r="E200" s="16">
        <f t="shared" si="23"/>
        <v>2.0643594414086218E-2</v>
      </c>
      <c r="F200" s="16">
        <f t="shared" si="24"/>
        <v>1.6152716593245228E-2</v>
      </c>
      <c r="G200" s="16">
        <f t="shared" si="26"/>
        <v>0.29411764705882354</v>
      </c>
      <c r="H200" s="16">
        <f t="shared" si="25"/>
        <v>6.0716454159077116E-3</v>
      </c>
    </row>
    <row r="201" spans="1:8" x14ac:dyDescent="0.2">
      <c r="A201" s="13"/>
      <c r="B201" s="14" t="s">
        <v>184</v>
      </c>
      <c r="C201" s="15">
        <v>15</v>
      </c>
      <c r="D201" s="15">
        <v>63</v>
      </c>
      <c r="E201" s="16">
        <f t="shared" si="23"/>
        <v>4.5537340619307837E-3</v>
      </c>
      <c r="F201" s="16">
        <f t="shared" si="24"/>
        <v>1.1563876651982379E-2</v>
      </c>
      <c r="G201" s="16">
        <f t="shared" si="26"/>
        <v>3.2</v>
      </c>
      <c r="H201" s="16">
        <f t="shared" si="25"/>
        <v>1.4571948998178508E-2</v>
      </c>
    </row>
    <row r="202" spans="1:8" x14ac:dyDescent="0.2">
      <c r="A202" s="13"/>
      <c r="B202" s="14" t="s">
        <v>185</v>
      </c>
      <c r="C202" s="15">
        <v>31</v>
      </c>
      <c r="D202" s="15">
        <v>25</v>
      </c>
      <c r="E202" s="16">
        <f t="shared" si="23"/>
        <v>9.4110503946569519E-3</v>
      </c>
      <c r="F202" s="16">
        <f t="shared" si="24"/>
        <v>4.5888399412628489E-3</v>
      </c>
      <c r="G202" s="16">
        <f t="shared" si="26"/>
        <v>-0.19354838709677419</v>
      </c>
      <c r="H202" s="16">
        <f t="shared" si="25"/>
        <v>-1.8214936247723133E-3</v>
      </c>
    </row>
    <row r="203" spans="1:8" x14ac:dyDescent="0.2">
      <c r="A203" s="13"/>
      <c r="B203" s="14" t="s">
        <v>186</v>
      </c>
      <c r="C203" s="15">
        <v>45</v>
      </c>
      <c r="D203" s="15">
        <v>140</v>
      </c>
      <c r="E203" s="16">
        <f t="shared" si="23"/>
        <v>1.3661202185792349E-2</v>
      </c>
      <c r="F203" s="16">
        <f t="shared" si="24"/>
        <v>2.5697503671071951E-2</v>
      </c>
      <c r="G203" s="16">
        <f t="shared" si="26"/>
        <v>2.1111111111111112</v>
      </c>
      <c r="H203" s="16">
        <f t="shared" si="25"/>
        <v>2.8840315725561626E-2</v>
      </c>
    </row>
    <row r="204" spans="1:8" x14ac:dyDescent="0.2">
      <c r="A204" s="13"/>
      <c r="B204" s="14" t="s">
        <v>187</v>
      </c>
      <c r="C204" s="15">
        <v>28</v>
      </c>
      <c r="D204" s="15">
        <v>24</v>
      </c>
      <c r="E204" s="16">
        <f t="shared" si="23"/>
        <v>8.5003035822707948E-3</v>
      </c>
      <c r="F204" s="16">
        <f t="shared" si="24"/>
        <v>4.4052863436123352E-3</v>
      </c>
      <c r="G204" s="16">
        <f t="shared" si="26"/>
        <v>-0.14285714285714285</v>
      </c>
      <c r="H204" s="16">
        <f t="shared" si="25"/>
        <v>-1.2143290831815421E-3</v>
      </c>
    </row>
    <row r="205" spans="1:8" x14ac:dyDescent="0.2">
      <c r="A205" s="13"/>
      <c r="B205" s="14" t="s">
        <v>188</v>
      </c>
      <c r="C205" s="15">
        <v>5</v>
      </c>
      <c r="D205" s="15">
        <v>51</v>
      </c>
      <c r="E205" s="16">
        <f t="shared" ref="E205:E236" si="27">+IF(C205=0,"",C205/C$173)</f>
        <v>1.5179113539769277E-3</v>
      </c>
      <c r="F205" s="16">
        <f t="shared" ref="F205:F236" si="28">+IF(D205=0,"",D205/D$173)</f>
        <v>9.3612334801762113E-3</v>
      </c>
      <c r="G205" s="16">
        <f t="shared" si="26"/>
        <v>9.1999999999999993</v>
      </c>
      <c r="H205" s="16">
        <f t="shared" ref="H205:H236" si="29">+IF(OR(AND(E205=""),(G205="")),"",E205*G205)</f>
        <v>1.3964784456587734E-2</v>
      </c>
    </row>
    <row r="206" spans="1:8" x14ac:dyDescent="0.2">
      <c r="A206" s="13"/>
      <c r="B206" s="14" t="s">
        <v>189</v>
      </c>
      <c r="C206" s="15">
        <v>7</v>
      </c>
      <c r="D206" s="15">
        <v>4</v>
      </c>
      <c r="E206" s="16">
        <f t="shared" si="27"/>
        <v>2.1250758955676987E-3</v>
      </c>
      <c r="F206" s="16">
        <f t="shared" si="28"/>
        <v>7.3421439060205576E-4</v>
      </c>
      <c r="G206" s="16">
        <f t="shared" ref="G206:G237" si="30">+IF(AND(C206=0,D206=0)," ",IF(C206=0,1,IF(D206=0,-1,(D206-C206)/C206)))</f>
        <v>-0.42857142857142855</v>
      </c>
      <c r="H206" s="16">
        <f t="shared" si="29"/>
        <v>-9.1074681238615654E-4</v>
      </c>
    </row>
    <row r="207" spans="1:8" x14ac:dyDescent="0.2">
      <c r="A207" s="13"/>
      <c r="B207" s="14" t="s">
        <v>190</v>
      </c>
      <c r="C207" s="15">
        <v>2</v>
      </c>
      <c r="D207" s="15">
        <v>1</v>
      </c>
      <c r="E207" s="16">
        <f t="shared" si="27"/>
        <v>6.0716454159077113E-4</v>
      </c>
      <c r="F207" s="16">
        <f t="shared" si="28"/>
        <v>1.8355359765051394E-4</v>
      </c>
      <c r="G207" s="16">
        <f t="shared" si="30"/>
        <v>-0.5</v>
      </c>
      <c r="H207" s="16">
        <f t="shared" si="29"/>
        <v>-3.0358227079538557E-4</v>
      </c>
    </row>
    <row r="208" spans="1:8" x14ac:dyDescent="0.2">
      <c r="A208" s="13"/>
      <c r="B208" s="14" t="s">
        <v>191</v>
      </c>
      <c r="C208" s="15">
        <v>7</v>
      </c>
      <c r="D208" s="15">
        <v>9</v>
      </c>
      <c r="E208" s="16">
        <f t="shared" si="27"/>
        <v>2.1250758955676987E-3</v>
      </c>
      <c r="F208" s="16">
        <f t="shared" si="28"/>
        <v>1.6519823788546256E-3</v>
      </c>
      <c r="G208" s="16">
        <f t="shared" si="30"/>
        <v>0.2857142857142857</v>
      </c>
      <c r="H208" s="16">
        <f t="shared" si="29"/>
        <v>6.0716454159077103E-4</v>
      </c>
    </row>
    <row r="209" spans="1:8" x14ac:dyDescent="0.2">
      <c r="A209" s="13"/>
      <c r="B209" s="14" t="s">
        <v>192</v>
      </c>
      <c r="C209" s="15">
        <v>61</v>
      </c>
      <c r="D209" s="15">
        <v>82</v>
      </c>
      <c r="E209" s="16">
        <f t="shared" si="27"/>
        <v>1.8518518518518517E-2</v>
      </c>
      <c r="F209" s="16">
        <f t="shared" si="28"/>
        <v>1.5051395007342145E-2</v>
      </c>
      <c r="G209" s="16">
        <f t="shared" si="30"/>
        <v>0.34426229508196721</v>
      </c>
      <c r="H209" s="16">
        <f t="shared" si="29"/>
        <v>6.3752276867030961E-3</v>
      </c>
    </row>
    <row r="210" spans="1:8" x14ac:dyDescent="0.2">
      <c r="A210" s="13"/>
      <c r="B210" s="14" t="s">
        <v>193</v>
      </c>
      <c r="C210" s="15">
        <v>5</v>
      </c>
      <c r="D210" s="15">
        <v>8</v>
      </c>
      <c r="E210" s="16">
        <f t="shared" si="27"/>
        <v>1.5179113539769277E-3</v>
      </c>
      <c r="F210" s="16">
        <f t="shared" si="28"/>
        <v>1.4684287812041115E-3</v>
      </c>
      <c r="G210" s="16">
        <f t="shared" si="30"/>
        <v>0.6</v>
      </c>
      <c r="H210" s="16">
        <f t="shared" si="29"/>
        <v>9.1074681238615654E-4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2</v>
      </c>
      <c r="D212" s="15">
        <v>0</v>
      </c>
      <c r="E212" s="16">
        <f t="shared" si="27"/>
        <v>6.0716454159077113E-4</v>
      </c>
      <c r="F212" s="16" t="str">
        <f t="shared" si="28"/>
        <v/>
      </c>
      <c r="G212" s="16">
        <f t="shared" si="30"/>
        <v>-1</v>
      </c>
      <c r="H212" s="16">
        <f t="shared" si="29"/>
        <v>-6.0716454159077113E-4</v>
      </c>
    </row>
    <row r="213" spans="1:8" ht="25.5" x14ac:dyDescent="0.2">
      <c r="A213" s="13"/>
      <c r="B213" s="14" t="s">
        <v>196</v>
      </c>
      <c r="C213" s="15">
        <v>37</v>
      </c>
      <c r="D213" s="15">
        <v>56</v>
      </c>
      <c r="E213" s="16">
        <f t="shared" si="27"/>
        <v>1.1232544019429266E-2</v>
      </c>
      <c r="F213" s="16">
        <f t="shared" si="28"/>
        <v>1.0279001468428781E-2</v>
      </c>
      <c r="G213" s="16">
        <f t="shared" si="30"/>
        <v>0.51351351351351349</v>
      </c>
      <c r="H213" s="16">
        <f t="shared" si="29"/>
        <v>5.7680631451123253E-3</v>
      </c>
    </row>
    <row r="214" spans="1:8" x14ac:dyDescent="0.2">
      <c r="A214" s="13"/>
      <c r="B214" s="14" t="s">
        <v>197</v>
      </c>
      <c r="C214" s="15">
        <v>4</v>
      </c>
      <c r="D214" s="15">
        <v>4</v>
      </c>
      <c r="E214" s="16">
        <f t="shared" si="27"/>
        <v>1.2143290831815423E-3</v>
      </c>
      <c r="F214" s="16">
        <f t="shared" si="28"/>
        <v>7.3421439060205576E-4</v>
      </c>
      <c r="G214" s="16">
        <f t="shared" si="30"/>
        <v>0</v>
      </c>
      <c r="H214" s="16">
        <f t="shared" si="29"/>
        <v>0</v>
      </c>
    </row>
    <row r="215" spans="1:8" ht="25.5" x14ac:dyDescent="0.2">
      <c r="A215" s="13"/>
      <c r="B215" s="14" t="s">
        <v>198</v>
      </c>
      <c r="C215" s="15">
        <v>2</v>
      </c>
      <c r="D215" s="15">
        <v>1</v>
      </c>
      <c r="E215" s="16">
        <f t="shared" si="27"/>
        <v>6.0716454159077113E-4</v>
      </c>
      <c r="F215" s="16">
        <f t="shared" si="28"/>
        <v>1.8355359765051394E-4</v>
      </c>
      <c r="G215" s="16">
        <f t="shared" si="30"/>
        <v>-0.5</v>
      </c>
      <c r="H215" s="16">
        <f t="shared" si="29"/>
        <v>-3.0358227079538557E-4</v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17</v>
      </c>
      <c r="E218" s="16" t="str">
        <f t="shared" si="27"/>
        <v/>
      </c>
      <c r="F218" s="16">
        <f t="shared" si="28"/>
        <v>3.1204111600587371E-3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2</v>
      </c>
      <c r="E219" s="16" t="str">
        <f t="shared" si="27"/>
        <v/>
      </c>
      <c r="F219" s="16">
        <f t="shared" si="28"/>
        <v>3.6710719530102788E-4</v>
      </c>
      <c r="G219" s="16">
        <f t="shared" si="30"/>
        <v>1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1</v>
      </c>
      <c r="D224" s="15">
        <v>0</v>
      </c>
      <c r="E224" s="16">
        <f t="shared" si="27"/>
        <v>3.0358227079538557E-4</v>
      </c>
      <c r="F224" s="16" t="str">
        <f t="shared" si="28"/>
        <v/>
      </c>
      <c r="G224" s="16">
        <f t="shared" si="30"/>
        <v>-1</v>
      </c>
      <c r="H224" s="16">
        <f t="shared" si="29"/>
        <v>-3.0358227079538557E-4</v>
      </c>
    </row>
    <row r="225" spans="1:8" x14ac:dyDescent="0.2">
      <c r="A225" s="13"/>
      <c r="B225" s="14" t="s">
        <v>208</v>
      </c>
      <c r="C225" s="15">
        <v>918</v>
      </c>
      <c r="D225" s="15">
        <v>1168</v>
      </c>
      <c r="E225" s="16">
        <f t="shared" si="27"/>
        <v>0.27868852459016391</v>
      </c>
      <c r="F225" s="16">
        <f t="shared" si="28"/>
        <v>0.21439060205580029</v>
      </c>
      <c r="G225" s="16">
        <f t="shared" si="30"/>
        <v>0.27233115468409586</v>
      </c>
      <c r="H225" s="16">
        <f t="shared" si="29"/>
        <v>7.5895567698846381E-2</v>
      </c>
    </row>
    <row r="226" spans="1:8" x14ac:dyDescent="0.2">
      <c r="A226" s="13"/>
      <c r="B226" s="14" t="s">
        <v>209</v>
      </c>
      <c r="C226" s="15">
        <v>0</v>
      </c>
      <c r="D226" s="15">
        <v>2</v>
      </c>
      <c r="E226" s="16" t="str">
        <f t="shared" si="27"/>
        <v/>
      </c>
      <c r="F226" s="16">
        <f t="shared" si="28"/>
        <v>3.6710719530102788E-4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8</v>
      </c>
      <c r="E227" s="16" t="str">
        <f t="shared" si="27"/>
        <v/>
      </c>
      <c r="F227" s="16">
        <f t="shared" si="28"/>
        <v>1.4684287812041115E-3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10</v>
      </c>
      <c r="E228" s="16" t="str">
        <f t="shared" si="27"/>
        <v/>
      </c>
      <c r="F228" s="16">
        <f t="shared" si="28"/>
        <v>1.8355359765051395E-3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1</v>
      </c>
      <c r="D230" s="15">
        <v>5</v>
      </c>
      <c r="E230" s="16">
        <f t="shared" si="27"/>
        <v>3.0358227079538557E-4</v>
      </c>
      <c r="F230" s="16">
        <f t="shared" si="28"/>
        <v>9.1776798825256973E-4</v>
      </c>
      <c r="G230" s="16">
        <f t="shared" si="30"/>
        <v>4</v>
      </c>
      <c r="H230" s="16">
        <f t="shared" si="29"/>
        <v>1.2143290831815423E-3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11</v>
      </c>
      <c r="E232" s="16" t="str">
        <f t="shared" si="27"/>
        <v/>
      </c>
      <c r="F232" s="16">
        <f t="shared" si="28"/>
        <v>2.0190895741556535E-3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5</v>
      </c>
      <c r="E233" s="16" t="str">
        <f t="shared" si="27"/>
        <v/>
      </c>
      <c r="F233" s="16">
        <f t="shared" si="28"/>
        <v>9.1776798825256973E-4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1</v>
      </c>
      <c r="D235" s="15">
        <v>0</v>
      </c>
      <c r="E235" s="16">
        <f t="shared" si="27"/>
        <v>3.0358227079538557E-4</v>
      </c>
      <c r="F235" s="16" t="str">
        <f t="shared" si="28"/>
        <v/>
      </c>
      <c r="G235" s="16">
        <f t="shared" si="30"/>
        <v>-1</v>
      </c>
      <c r="H235" s="16">
        <f t="shared" si="29"/>
        <v>-3.0358227079538557E-4</v>
      </c>
    </row>
    <row r="236" spans="1:8" ht="25.5" x14ac:dyDescent="0.2">
      <c r="A236" s="13"/>
      <c r="B236" s="14" t="s">
        <v>219</v>
      </c>
      <c r="C236" s="15">
        <v>1</v>
      </c>
      <c r="D236" s="15">
        <v>1</v>
      </c>
      <c r="E236" s="16">
        <f t="shared" si="27"/>
        <v>3.0358227079538557E-4</v>
      </c>
      <c r="F236" s="16">
        <f t="shared" si="28"/>
        <v>1.8355359765051394E-4</v>
      </c>
      <c r="G236" s="16">
        <f t="shared" si="30"/>
        <v>0</v>
      </c>
      <c r="H236" s="16">
        <f t="shared" si="29"/>
        <v>0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3</v>
      </c>
      <c r="D238" s="15">
        <v>31</v>
      </c>
      <c r="E238" s="16">
        <f t="shared" si="31"/>
        <v>9.1074681238615665E-4</v>
      </c>
      <c r="F238" s="16">
        <f t="shared" si="32"/>
        <v>5.6901615271659324E-3</v>
      </c>
      <c r="G238" s="16">
        <f t="shared" ref="G238:G269" si="34">+IF(AND(C238=0,D238=0)," ",IF(C238=0,1,IF(D238=0,-1,(D238-C238)/C238)))</f>
        <v>9.3333333333333339</v>
      </c>
      <c r="H238" s="16">
        <f t="shared" si="33"/>
        <v>8.5003035822707965E-3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1</v>
      </c>
      <c r="D240" s="15">
        <v>0</v>
      </c>
      <c r="E240" s="16">
        <f t="shared" si="31"/>
        <v>3.0358227079538557E-4</v>
      </c>
      <c r="F240" s="16" t="str">
        <f t="shared" si="32"/>
        <v/>
      </c>
      <c r="G240" s="16">
        <f t="shared" si="34"/>
        <v>-1</v>
      </c>
      <c r="H240" s="16">
        <f t="shared" si="33"/>
        <v>-3.0358227079538557E-4</v>
      </c>
    </row>
    <row r="241" spans="1:8" x14ac:dyDescent="0.2">
      <c r="A241" s="13"/>
      <c r="B241" s="14" t="s">
        <v>224</v>
      </c>
      <c r="C241" s="15">
        <v>9</v>
      </c>
      <c r="D241" s="15">
        <v>45</v>
      </c>
      <c r="E241" s="16">
        <f t="shared" si="31"/>
        <v>2.7322404371584699E-3</v>
      </c>
      <c r="F241" s="16">
        <f t="shared" si="32"/>
        <v>8.2599118942731278E-3</v>
      </c>
      <c r="G241" s="16">
        <f t="shared" si="34"/>
        <v>4</v>
      </c>
      <c r="H241" s="16">
        <f t="shared" si="33"/>
        <v>1.092896174863388E-2</v>
      </c>
    </row>
    <row r="242" spans="1:8" x14ac:dyDescent="0.2">
      <c r="A242" s="13"/>
      <c r="B242" s="14" t="s">
        <v>225</v>
      </c>
      <c r="C242" s="15">
        <v>1</v>
      </c>
      <c r="D242" s="15">
        <v>0</v>
      </c>
      <c r="E242" s="16">
        <f t="shared" si="31"/>
        <v>3.0358227079538557E-4</v>
      </c>
      <c r="F242" s="16" t="str">
        <f t="shared" si="32"/>
        <v/>
      </c>
      <c r="G242" s="16">
        <f t="shared" si="34"/>
        <v>-1</v>
      </c>
      <c r="H242" s="16">
        <f t="shared" si="33"/>
        <v>-3.0358227079538557E-4</v>
      </c>
    </row>
    <row r="243" spans="1:8" x14ac:dyDescent="0.2">
      <c r="A243" s="13"/>
      <c r="B243" s="14" t="s">
        <v>226</v>
      </c>
      <c r="C243" s="15">
        <v>2</v>
      </c>
      <c r="D243" s="15">
        <v>11</v>
      </c>
      <c r="E243" s="16">
        <f t="shared" si="31"/>
        <v>6.0716454159077113E-4</v>
      </c>
      <c r="F243" s="16">
        <f t="shared" si="32"/>
        <v>2.0190895741556535E-3</v>
      </c>
      <c r="G243" s="16">
        <f t="shared" si="34"/>
        <v>4.5</v>
      </c>
      <c r="H243" s="16">
        <f t="shared" si="33"/>
        <v>2.7322404371584699E-3</v>
      </c>
    </row>
    <row r="244" spans="1:8" x14ac:dyDescent="0.2">
      <c r="A244" s="13"/>
      <c r="B244" s="14" t="s">
        <v>227</v>
      </c>
      <c r="C244" s="15">
        <v>6</v>
      </c>
      <c r="D244" s="15">
        <v>44</v>
      </c>
      <c r="E244" s="16">
        <f t="shared" si="31"/>
        <v>1.8214936247723133E-3</v>
      </c>
      <c r="F244" s="16">
        <f t="shared" si="32"/>
        <v>8.0763582966226141E-3</v>
      </c>
      <c r="G244" s="16">
        <f t="shared" si="34"/>
        <v>6.333333333333333</v>
      </c>
      <c r="H244" s="16">
        <f t="shared" si="33"/>
        <v>1.1536126290224651E-2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1</v>
      </c>
      <c r="D246" s="15">
        <v>5</v>
      </c>
      <c r="E246" s="16">
        <f t="shared" si="31"/>
        <v>3.0358227079538557E-4</v>
      </c>
      <c r="F246" s="16">
        <f t="shared" si="32"/>
        <v>9.1776798825256973E-4</v>
      </c>
      <c r="G246" s="16">
        <f t="shared" si="34"/>
        <v>4</v>
      </c>
      <c r="H246" s="16">
        <f t="shared" si="33"/>
        <v>1.2143290831815423E-3</v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1</v>
      </c>
      <c r="D248" s="15">
        <v>8</v>
      </c>
      <c r="E248" s="16">
        <f t="shared" si="31"/>
        <v>3.0358227079538557E-4</v>
      </c>
      <c r="F248" s="16">
        <f t="shared" si="32"/>
        <v>1.4684287812041115E-3</v>
      </c>
      <c r="G248" s="16">
        <f t="shared" si="34"/>
        <v>7</v>
      </c>
      <c r="H248" s="16">
        <f t="shared" si="33"/>
        <v>2.1250758955676991E-3</v>
      </c>
    </row>
    <row r="249" spans="1:8" x14ac:dyDescent="0.2">
      <c r="A249" s="13"/>
      <c r="B249" s="14" t="s">
        <v>232</v>
      </c>
      <c r="C249" s="15">
        <v>9</v>
      </c>
      <c r="D249" s="15">
        <v>10</v>
      </c>
      <c r="E249" s="16">
        <f t="shared" si="31"/>
        <v>2.7322404371584699E-3</v>
      </c>
      <c r="F249" s="16">
        <f t="shared" si="32"/>
        <v>1.8355359765051395E-3</v>
      </c>
      <c r="G249" s="16">
        <f t="shared" si="34"/>
        <v>0.1111111111111111</v>
      </c>
      <c r="H249" s="16">
        <f t="shared" si="33"/>
        <v>3.0358227079538551E-4</v>
      </c>
    </row>
    <row r="250" spans="1:8" x14ac:dyDescent="0.2">
      <c r="A250" s="13"/>
      <c r="B250" s="14" t="s">
        <v>233</v>
      </c>
      <c r="C250" s="15">
        <v>3</v>
      </c>
      <c r="D250" s="15">
        <v>7</v>
      </c>
      <c r="E250" s="16">
        <f t="shared" si="31"/>
        <v>9.1074681238615665E-4</v>
      </c>
      <c r="F250" s="16">
        <f t="shared" si="32"/>
        <v>1.2848751835535977E-3</v>
      </c>
      <c r="G250" s="16">
        <f t="shared" si="34"/>
        <v>1.3333333333333333</v>
      </c>
      <c r="H250" s="16">
        <f t="shared" si="33"/>
        <v>1.2143290831815421E-3</v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1</v>
      </c>
      <c r="D253" s="15">
        <v>4</v>
      </c>
      <c r="E253" s="16">
        <f t="shared" si="31"/>
        <v>3.0358227079538557E-4</v>
      </c>
      <c r="F253" s="16">
        <f t="shared" si="32"/>
        <v>7.3421439060205576E-4</v>
      </c>
      <c r="G253" s="16">
        <f t="shared" si="34"/>
        <v>3</v>
      </c>
      <c r="H253" s="16">
        <f t="shared" si="33"/>
        <v>9.1074681238615665E-4</v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1</v>
      </c>
      <c r="D255" s="15">
        <v>5</v>
      </c>
      <c r="E255" s="16">
        <f t="shared" si="31"/>
        <v>3.0358227079538557E-4</v>
      </c>
      <c r="F255" s="16">
        <f t="shared" si="32"/>
        <v>9.1776798825256973E-4</v>
      </c>
      <c r="G255" s="16">
        <f t="shared" si="34"/>
        <v>4</v>
      </c>
      <c r="H255" s="16">
        <f t="shared" si="33"/>
        <v>1.2143290831815423E-3</v>
      </c>
    </row>
    <row r="256" spans="1:8" x14ac:dyDescent="0.2">
      <c r="A256" s="13"/>
      <c r="B256" s="14" t="s">
        <v>239</v>
      </c>
      <c r="C256" s="15">
        <v>1</v>
      </c>
      <c r="D256" s="15">
        <v>2</v>
      </c>
      <c r="E256" s="16">
        <f t="shared" si="31"/>
        <v>3.0358227079538557E-4</v>
      </c>
      <c r="F256" s="16">
        <f t="shared" si="32"/>
        <v>3.6710719530102788E-4</v>
      </c>
      <c r="G256" s="16">
        <f t="shared" si="34"/>
        <v>1</v>
      </c>
      <c r="H256" s="16">
        <f t="shared" si="33"/>
        <v>3.0358227079538557E-4</v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3</v>
      </c>
      <c r="D258" s="15">
        <v>11</v>
      </c>
      <c r="E258" s="16">
        <f t="shared" si="31"/>
        <v>9.1074681238615665E-4</v>
      </c>
      <c r="F258" s="16">
        <f t="shared" si="32"/>
        <v>2.0190895741556535E-3</v>
      </c>
      <c r="G258" s="16">
        <f t="shared" si="34"/>
        <v>2.6666666666666665</v>
      </c>
      <c r="H258" s="16">
        <f t="shared" si="33"/>
        <v>2.4286581663630841E-3</v>
      </c>
    </row>
    <row r="259" spans="1:8" ht="25.5" x14ac:dyDescent="0.2">
      <c r="A259" s="13"/>
      <c r="B259" s="14" t="s">
        <v>241</v>
      </c>
      <c r="C259" s="15">
        <v>6</v>
      </c>
      <c r="D259" s="15">
        <v>23</v>
      </c>
      <c r="E259" s="16">
        <f t="shared" si="31"/>
        <v>1.8214936247723133E-3</v>
      </c>
      <c r="F259" s="16">
        <f t="shared" si="32"/>
        <v>4.2217327459618207E-3</v>
      </c>
      <c r="G259" s="16">
        <f t="shared" si="34"/>
        <v>2.8333333333333335</v>
      </c>
      <c r="H259" s="16">
        <f t="shared" si="33"/>
        <v>5.1608986035215545E-3</v>
      </c>
    </row>
    <row r="260" spans="1:8" x14ac:dyDescent="0.2">
      <c r="A260" s="13"/>
      <c r="B260" s="14" t="s">
        <v>242</v>
      </c>
      <c r="C260" s="15">
        <v>74</v>
      </c>
      <c r="D260" s="15">
        <v>29</v>
      </c>
      <c r="E260" s="16">
        <f t="shared" si="31"/>
        <v>2.2465088038858532E-2</v>
      </c>
      <c r="F260" s="16">
        <f t="shared" si="32"/>
        <v>5.3230543318649043E-3</v>
      </c>
      <c r="G260" s="16">
        <f t="shared" si="34"/>
        <v>-0.60810810810810811</v>
      </c>
      <c r="H260" s="16">
        <f t="shared" si="33"/>
        <v>-1.3661202185792351E-2</v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2</v>
      </c>
      <c r="D262" s="15">
        <v>9</v>
      </c>
      <c r="E262" s="16">
        <f t="shared" si="31"/>
        <v>6.0716454159077113E-4</v>
      </c>
      <c r="F262" s="16">
        <f t="shared" si="32"/>
        <v>1.6519823788546256E-3</v>
      </c>
      <c r="G262" s="16">
        <f t="shared" si="34"/>
        <v>3.5</v>
      </c>
      <c r="H262" s="16">
        <f t="shared" si="33"/>
        <v>2.1250758955676991E-3</v>
      </c>
    </row>
    <row r="263" spans="1:8" x14ac:dyDescent="0.2">
      <c r="A263" s="13"/>
      <c r="B263" s="14" t="s">
        <v>245</v>
      </c>
      <c r="C263" s="15">
        <v>1</v>
      </c>
      <c r="D263" s="15">
        <v>9</v>
      </c>
      <c r="E263" s="16">
        <f t="shared" si="31"/>
        <v>3.0358227079538557E-4</v>
      </c>
      <c r="F263" s="16">
        <f t="shared" si="32"/>
        <v>1.6519823788546256E-3</v>
      </c>
      <c r="G263" s="16">
        <f t="shared" si="34"/>
        <v>8</v>
      </c>
      <c r="H263" s="16">
        <f t="shared" si="33"/>
        <v>2.4286581663630845E-3</v>
      </c>
    </row>
    <row r="264" spans="1:8" x14ac:dyDescent="0.2">
      <c r="A264" s="13"/>
      <c r="B264" s="14" t="s">
        <v>246</v>
      </c>
      <c r="C264" s="15">
        <v>33</v>
      </c>
      <c r="D264" s="15">
        <v>171</v>
      </c>
      <c r="E264" s="16">
        <f t="shared" si="31"/>
        <v>1.0018214936247723E-2</v>
      </c>
      <c r="F264" s="16">
        <f t="shared" si="32"/>
        <v>3.1387665198237887E-2</v>
      </c>
      <c r="G264" s="16">
        <f t="shared" si="34"/>
        <v>4.1818181818181817</v>
      </c>
      <c r="H264" s="16">
        <f t="shared" si="33"/>
        <v>4.1894353369763201E-2</v>
      </c>
    </row>
    <row r="265" spans="1:8" x14ac:dyDescent="0.2">
      <c r="A265" s="13"/>
      <c r="B265" s="14" t="s">
        <v>247</v>
      </c>
      <c r="C265" s="15">
        <v>1</v>
      </c>
      <c r="D265" s="15">
        <v>0</v>
      </c>
      <c r="E265" s="16">
        <f t="shared" si="31"/>
        <v>3.0358227079538557E-4</v>
      </c>
      <c r="F265" s="16" t="str">
        <f t="shared" si="32"/>
        <v/>
      </c>
      <c r="G265" s="16">
        <f t="shared" si="34"/>
        <v>-1</v>
      </c>
      <c r="H265" s="16">
        <f t="shared" si="33"/>
        <v>-3.0358227079538557E-4</v>
      </c>
    </row>
    <row r="266" spans="1:8" x14ac:dyDescent="0.2">
      <c r="A266" s="13"/>
      <c r="B266" s="14" t="s">
        <v>248</v>
      </c>
      <c r="C266" s="15">
        <v>1</v>
      </c>
      <c r="D266" s="15">
        <v>0</v>
      </c>
      <c r="E266" s="16">
        <f t="shared" si="31"/>
        <v>3.0358227079538557E-4</v>
      </c>
      <c r="F266" s="16" t="str">
        <f t="shared" si="32"/>
        <v/>
      </c>
      <c r="G266" s="16">
        <f t="shared" si="34"/>
        <v>-1</v>
      </c>
      <c r="H266" s="16">
        <f t="shared" si="33"/>
        <v>-3.0358227079538557E-4</v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10</v>
      </c>
      <c r="E268" s="16" t="str">
        <f t="shared" si="31"/>
        <v/>
      </c>
      <c r="F268" s="16">
        <f t="shared" si="32"/>
        <v>1.8355359765051395E-3</v>
      </c>
      <c r="G268" s="16">
        <f t="shared" si="34"/>
        <v>1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1</v>
      </c>
      <c r="D270" s="15">
        <v>7</v>
      </c>
      <c r="E270" s="16">
        <f t="shared" si="35"/>
        <v>3.0358227079538557E-4</v>
      </c>
      <c r="F270" s="16">
        <f t="shared" si="36"/>
        <v>1.2848751835535977E-3</v>
      </c>
      <c r="G270" s="16">
        <f t="shared" ref="G270:G301" si="38">+IF(AND(C270=0,D270=0)," ",IF(C270=0,1,IF(D270=0,-1,(D270-C270)/C270)))</f>
        <v>6</v>
      </c>
      <c r="H270" s="16">
        <f t="shared" si="37"/>
        <v>1.8214936247723133E-3</v>
      </c>
    </row>
    <row r="271" spans="1:8" x14ac:dyDescent="0.2">
      <c r="A271" s="13"/>
      <c r="B271" s="14" t="s">
        <v>253</v>
      </c>
      <c r="C271" s="15">
        <v>28</v>
      </c>
      <c r="D271" s="15">
        <v>8</v>
      </c>
      <c r="E271" s="16">
        <f t="shared" si="35"/>
        <v>8.5003035822707948E-3</v>
      </c>
      <c r="F271" s="16">
        <f t="shared" si="36"/>
        <v>1.4684287812041115E-3</v>
      </c>
      <c r="G271" s="16">
        <f t="shared" si="38"/>
        <v>-0.7142857142857143</v>
      </c>
      <c r="H271" s="16">
        <f t="shared" si="37"/>
        <v>-6.0716454159077107E-3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7</v>
      </c>
      <c r="D275" s="15">
        <v>16</v>
      </c>
      <c r="E275" s="16">
        <f t="shared" si="35"/>
        <v>2.1250758955676987E-3</v>
      </c>
      <c r="F275" s="16">
        <f t="shared" si="36"/>
        <v>2.936857562408223E-3</v>
      </c>
      <c r="G275" s="16">
        <f t="shared" si="38"/>
        <v>1.2857142857142858</v>
      </c>
      <c r="H275" s="16">
        <f t="shared" si="37"/>
        <v>2.7322404371584699E-3</v>
      </c>
    </row>
    <row r="276" spans="1:8" ht="25.5" x14ac:dyDescent="0.2">
      <c r="A276" s="13"/>
      <c r="B276" s="14" t="s">
        <v>258</v>
      </c>
      <c r="C276" s="15">
        <v>22</v>
      </c>
      <c r="D276" s="15">
        <v>73</v>
      </c>
      <c r="E276" s="16">
        <f t="shared" si="35"/>
        <v>6.6788099574984824E-3</v>
      </c>
      <c r="F276" s="16">
        <f t="shared" si="36"/>
        <v>1.3399412628487518E-2</v>
      </c>
      <c r="G276" s="16">
        <f t="shared" si="38"/>
        <v>2.3181818181818183</v>
      </c>
      <c r="H276" s="16">
        <f t="shared" si="37"/>
        <v>1.5482695810564665E-2</v>
      </c>
    </row>
    <row r="277" spans="1:8" x14ac:dyDescent="0.2">
      <c r="A277" s="13"/>
      <c r="B277" s="14" t="s">
        <v>259</v>
      </c>
      <c r="C277" s="15">
        <v>2</v>
      </c>
      <c r="D277" s="15">
        <v>11</v>
      </c>
      <c r="E277" s="16">
        <f t="shared" si="35"/>
        <v>6.0716454159077113E-4</v>
      </c>
      <c r="F277" s="16">
        <f t="shared" si="36"/>
        <v>2.0190895741556535E-3</v>
      </c>
      <c r="G277" s="16">
        <f t="shared" si="38"/>
        <v>4.5</v>
      </c>
      <c r="H277" s="16">
        <f t="shared" si="37"/>
        <v>2.7322404371584699E-3</v>
      </c>
    </row>
    <row r="278" spans="1:8" x14ac:dyDescent="0.2">
      <c r="A278" s="13"/>
      <c r="B278" s="14" t="s">
        <v>260</v>
      </c>
      <c r="C278" s="15">
        <v>2</v>
      </c>
      <c r="D278" s="15">
        <v>1</v>
      </c>
      <c r="E278" s="16">
        <f t="shared" si="35"/>
        <v>6.0716454159077113E-4</v>
      </c>
      <c r="F278" s="16">
        <f t="shared" si="36"/>
        <v>1.8355359765051394E-4</v>
      </c>
      <c r="G278" s="16">
        <f t="shared" si="38"/>
        <v>-0.5</v>
      </c>
      <c r="H278" s="16">
        <f t="shared" si="37"/>
        <v>-3.0358227079538557E-4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2</v>
      </c>
      <c r="D280" s="15">
        <v>1</v>
      </c>
      <c r="E280" s="16">
        <f t="shared" si="35"/>
        <v>6.0716454159077113E-4</v>
      </c>
      <c r="F280" s="16">
        <f t="shared" si="36"/>
        <v>1.8355359765051394E-4</v>
      </c>
      <c r="G280" s="16">
        <f t="shared" si="38"/>
        <v>-0.5</v>
      </c>
      <c r="H280" s="16">
        <f t="shared" si="37"/>
        <v>-3.0358227079538557E-4</v>
      </c>
    </row>
    <row r="281" spans="1:8" x14ac:dyDescent="0.2">
      <c r="A281" s="13"/>
      <c r="B281" s="14" t="s">
        <v>263</v>
      </c>
      <c r="C281" s="15">
        <v>1</v>
      </c>
      <c r="D281" s="15">
        <v>3</v>
      </c>
      <c r="E281" s="16">
        <f t="shared" si="35"/>
        <v>3.0358227079538557E-4</v>
      </c>
      <c r="F281" s="16">
        <f t="shared" si="36"/>
        <v>5.506607929515419E-4</v>
      </c>
      <c r="G281" s="16">
        <f t="shared" si="38"/>
        <v>2</v>
      </c>
      <c r="H281" s="16">
        <f t="shared" si="37"/>
        <v>6.0716454159077113E-4</v>
      </c>
    </row>
    <row r="282" spans="1:8" x14ac:dyDescent="0.2">
      <c r="A282" s="13"/>
      <c r="B282" s="14" t="s">
        <v>264</v>
      </c>
      <c r="C282" s="15">
        <v>4</v>
      </c>
      <c r="D282" s="15">
        <v>6</v>
      </c>
      <c r="E282" s="16">
        <f t="shared" si="35"/>
        <v>1.2143290831815423E-3</v>
      </c>
      <c r="F282" s="16">
        <f t="shared" si="36"/>
        <v>1.1013215859030838E-3</v>
      </c>
      <c r="G282" s="16">
        <f t="shared" si="38"/>
        <v>0.5</v>
      </c>
      <c r="H282" s="16">
        <f t="shared" si="37"/>
        <v>6.0716454159077113E-4</v>
      </c>
    </row>
    <row r="283" spans="1:8" x14ac:dyDescent="0.2">
      <c r="A283" s="13"/>
      <c r="B283" s="14" t="s">
        <v>265</v>
      </c>
      <c r="C283" s="15">
        <v>2</v>
      </c>
      <c r="D283" s="15">
        <v>9</v>
      </c>
      <c r="E283" s="16">
        <f t="shared" si="35"/>
        <v>6.0716454159077113E-4</v>
      </c>
      <c r="F283" s="16">
        <f t="shared" si="36"/>
        <v>1.6519823788546256E-3</v>
      </c>
      <c r="G283" s="16">
        <f t="shared" si="38"/>
        <v>3.5</v>
      </c>
      <c r="H283" s="16">
        <f t="shared" si="37"/>
        <v>2.1250758955676991E-3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8</v>
      </c>
      <c r="D286" s="15">
        <v>5</v>
      </c>
      <c r="E286" s="16">
        <f t="shared" si="35"/>
        <v>2.4286581663630845E-3</v>
      </c>
      <c r="F286" s="16">
        <f t="shared" si="36"/>
        <v>9.1776798825256973E-4</v>
      </c>
      <c r="G286" s="16">
        <f t="shared" si="38"/>
        <v>-0.375</v>
      </c>
      <c r="H286" s="16">
        <f t="shared" si="37"/>
        <v>-9.1074681238615665E-4</v>
      </c>
    </row>
    <row r="287" spans="1:8" x14ac:dyDescent="0.2">
      <c r="A287" s="13"/>
      <c r="B287" s="14" t="s">
        <v>269</v>
      </c>
      <c r="C287" s="15">
        <v>0</v>
      </c>
      <c r="D287" s="15">
        <v>5</v>
      </c>
      <c r="E287" s="16" t="str">
        <f t="shared" si="35"/>
        <v/>
      </c>
      <c r="F287" s="16">
        <f t="shared" si="36"/>
        <v>9.1776798825256973E-4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19</v>
      </c>
      <c r="D288" s="15">
        <v>37</v>
      </c>
      <c r="E288" s="16">
        <f t="shared" si="35"/>
        <v>5.7680631451123253E-3</v>
      </c>
      <c r="F288" s="16">
        <f t="shared" si="36"/>
        <v>6.791483113069016E-3</v>
      </c>
      <c r="G288" s="16">
        <f t="shared" si="38"/>
        <v>0.94736842105263153</v>
      </c>
      <c r="H288" s="16">
        <f t="shared" si="37"/>
        <v>5.464480874316939E-3</v>
      </c>
    </row>
    <row r="289" spans="1:8" x14ac:dyDescent="0.2">
      <c r="A289" s="13"/>
      <c r="B289" s="14" t="s">
        <v>271</v>
      </c>
      <c r="C289" s="15">
        <v>14</v>
      </c>
      <c r="D289" s="15">
        <v>67</v>
      </c>
      <c r="E289" s="16">
        <f t="shared" si="35"/>
        <v>4.2501517911353974E-3</v>
      </c>
      <c r="F289" s="16">
        <f t="shared" si="36"/>
        <v>1.2298091042584435E-2</v>
      </c>
      <c r="G289" s="16">
        <f t="shared" si="38"/>
        <v>3.7857142857142856</v>
      </c>
      <c r="H289" s="16">
        <f t="shared" si="37"/>
        <v>1.6089860352155431E-2</v>
      </c>
    </row>
    <row r="290" spans="1:8" x14ac:dyDescent="0.2">
      <c r="A290" s="13"/>
      <c r="B290" s="14" t="s">
        <v>272</v>
      </c>
      <c r="C290" s="15">
        <v>2</v>
      </c>
      <c r="D290" s="15">
        <v>7</v>
      </c>
      <c r="E290" s="16">
        <f t="shared" si="35"/>
        <v>6.0716454159077113E-4</v>
      </c>
      <c r="F290" s="16">
        <f t="shared" si="36"/>
        <v>1.2848751835535977E-3</v>
      </c>
      <c r="G290" s="16">
        <f t="shared" si="38"/>
        <v>2.5</v>
      </c>
      <c r="H290" s="16">
        <f t="shared" si="37"/>
        <v>1.5179113539769279E-3</v>
      </c>
    </row>
    <row r="291" spans="1:8" x14ac:dyDescent="0.2">
      <c r="A291" s="13"/>
      <c r="B291" s="14" t="s">
        <v>273</v>
      </c>
      <c r="C291" s="15">
        <v>5</v>
      </c>
      <c r="D291" s="15">
        <v>24</v>
      </c>
      <c r="E291" s="16">
        <f t="shared" si="35"/>
        <v>1.5179113539769277E-3</v>
      </c>
      <c r="F291" s="16">
        <f t="shared" si="36"/>
        <v>4.4052863436123352E-3</v>
      </c>
      <c r="G291" s="16">
        <f t="shared" si="38"/>
        <v>3.8</v>
      </c>
      <c r="H291" s="16">
        <f t="shared" si="37"/>
        <v>5.7680631451123253E-3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3</v>
      </c>
      <c r="E292" s="16" t="str">
        <f t="shared" si="35"/>
        <v/>
      </c>
      <c r="F292" s="16">
        <f t="shared" si="36"/>
        <v>5.506607929515419E-4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25</v>
      </c>
      <c r="D293" s="15">
        <v>26</v>
      </c>
      <c r="E293" s="16">
        <f t="shared" si="35"/>
        <v>7.5895567698846386E-3</v>
      </c>
      <c r="F293" s="16">
        <f t="shared" si="36"/>
        <v>4.7723935389133625E-3</v>
      </c>
      <c r="G293" s="16">
        <f t="shared" si="38"/>
        <v>0.04</v>
      </c>
      <c r="H293" s="16">
        <f t="shared" si="37"/>
        <v>3.0358227079538557E-4</v>
      </c>
    </row>
    <row r="294" spans="1:8" x14ac:dyDescent="0.2">
      <c r="A294" s="13"/>
      <c r="B294" s="14" t="s">
        <v>276</v>
      </c>
      <c r="C294" s="15">
        <v>21</v>
      </c>
      <c r="D294" s="15">
        <v>22</v>
      </c>
      <c r="E294" s="16">
        <f t="shared" si="35"/>
        <v>6.375227686703097E-3</v>
      </c>
      <c r="F294" s="16">
        <f t="shared" si="36"/>
        <v>4.0381791483113071E-3</v>
      </c>
      <c r="G294" s="16">
        <f t="shared" si="38"/>
        <v>4.7619047619047616E-2</v>
      </c>
      <c r="H294" s="16">
        <f t="shared" si="37"/>
        <v>3.0358227079538557E-4</v>
      </c>
    </row>
    <row r="295" spans="1:8" x14ac:dyDescent="0.2">
      <c r="A295" s="13"/>
      <c r="B295" s="14" t="s">
        <v>277</v>
      </c>
      <c r="C295" s="15">
        <v>1</v>
      </c>
      <c r="D295" s="15">
        <v>10</v>
      </c>
      <c r="E295" s="16">
        <f t="shared" si="35"/>
        <v>3.0358227079538557E-4</v>
      </c>
      <c r="F295" s="16">
        <f t="shared" si="36"/>
        <v>1.8355359765051395E-3</v>
      </c>
      <c r="G295" s="16">
        <f t="shared" si="38"/>
        <v>9</v>
      </c>
      <c r="H295" s="16">
        <f t="shared" si="37"/>
        <v>2.7322404371584699E-3</v>
      </c>
    </row>
    <row r="296" spans="1:8" x14ac:dyDescent="0.2">
      <c r="A296" s="13"/>
      <c r="B296" s="14" t="s">
        <v>278</v>
      </c>
      <c r="C296" s="15">
        <v>0</v>
      </c>
      <c r="D296" s="15">
        <v>1</v>
      </c>
      <c r="E296" s="16" t="str">
        <f t="shared" si="35"/>
        <v/>
      </c>
      <c r="F296" s="16">
        <f t="shared" si="36"/>
        <v>1.8355359765051394E-4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1</v>
      </c>
      <c r="D297" s="15">
        <v>0</v>
      </c>
      <c r="E297" s="16">
        <f t="shared" si="35"/>
        <v>3.0358227079538557E-4</v>
      </c>
      <c r="F297" s="16" t="str">
        <f t="shared" si="36"/>
        <v/>
      </c>
      <c r="G297" s="16">
        <f t="shared" si="38"/>
        <v>-1</v>
      </c>
      <c r="H297" s="16">
        <f t="shared" si="37"/>
        <v>-3.0358227079538557E-4</v>
      </c>
    </row>
    <row r="298" spans="1:8" ht="25.5" x14ac:dyDescent="0.2">
      <c r="A298" s="13"/>
      <c r="B298" s="14" t="s">
        <v>280</v>
      </c>
      <c r="C298" s="15">
        <v>1</v>
      </c>
      <c r="D298" s="15">
        <v>0</v>
      </c>
      <c r="E298" s="16">
        <f t="shared" si="35"/>
        <v>3.0358227079538557E-4</v>
      </c>
      <c r="F298" s="16" t="str">
        <f t="shared" si="36"/>
        <v/>
      </c>
      <c r="G298" s="16">
        <f t="shared" si="38"/>
        <v>-1</v>
      </c>
      <c r="H298" s="16">
        <f t="shared" si="37"/>
        <v>-3.0358227079538557E-4</v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28</v>
      </c>
      <c r="D300" s="15">
        <v>21</v>
      </c>
      <c r="E300" s="16">
        <f t="shared" si="35"/>
        <v>8.5003035822707948E-3</v>
      </c>
      <c r="F300" s="16">
        <f t="shared" si="36"/>
        <v>3.854625550660793E-3</v>
      </c>
      <c r="G300" s="16">
        <f t="shared" si="38"/>
        <v>-0.25</v>
      </c>
      <c r="H300" s="16">
        <f t="shared" si="37"/>
        <v>-2.1250758955676987E-3</v>
      </c>
    </row>
    <row r="301" spans="1:8" x14ac:dyDescent="0.2">
      <c r="A301" s="13"/>
      <c r="B301" s="14" t="s">
        <v>283</v>
      </c>
      <c r="C301" s="15">
        <v>1</v>
      </c>
      <c r="D301" s="15">
        <v>0</v>
      </c>
      <c r="E301" s="16">
        <f t="shared" ref="E301:E332" si="39">+IF(C301=0,"",C301/C$173)</f>
        <v>3.0358227079538557E-4</v>
      </c>
      <c r="F301" s="16" t="str">
        <f t="shared" ref="F301:F332" si="40">+IF(D301=0,"",D301/D$173)</f>
        <v/>
      </c>
      <c r="G301" s="16">
        <f t="shared" si="38"/>
        <v>-1</v>
      </c>
      <c r="H301" s="16">
        <f t="shared" ref="H301:H332" si="41">+IF(OR(AND(E301=""),(G301="")),"",E301*G301)</f>
        <v>-3.0358227079538557E-4</v>
      </c>
    </row>
    <row r="302" spans="1:8" ht="25.5" x14ac:dyDescent="0.2">
      <c r="A302" s="13"/>
      <c r="B302" s="14" t="s">
        <v>284</v>
      </c>
      <c r="C302" s="15">
        <v>1</v>
      </c>
      <c r="D302" s="15">
        <v>2</v>
      </c>
      <c r="E302" s="16">
        <f t="shared" si="39"/>
        <v>3.0358227079538557E-4</v>
      </c>
      <c r="F302" s="16">
        <f t="shared" si="40"/>
        <v>3.6710719530102788E-4</v>
      </c>
      <c r="G302" s="16">
        <f t="shared" ref="G302:G333" si="42">+IF(AND(C302=0,D302=0)," ",IF(C302=0,1,IF(D302=0,-1,(D302-C302)/C302)))</f>
        <v>1</v>
      </c>
      <c r="H302" s="16">
        <f t="shared" si="41"/>
        <v>3.0358227079538557E-4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2</v>
      </c>
      <c r="E304" s="16" t="str">
        <f t="shared" si="39"/>
        <v/>
      </c>
      <c r="F304" s="16">
        <f t="shared" si="40"/>
        <v>3.6710719530102788E-4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25</v>
      </c>
      <c r="D305" s="15">
        <v>14</v>
      </c>
      <c r="E305" s="16">
        <f t="shared" si="39"/>
        <v>7.5895567698846386E-3</v>
      </c>
      <c r="F305" s="16">
        <f t="shared" si="40"/>
        <v>2.5697503671071953E-3</v>
      </c>
      <c r="G305" s="16">
        <f t="shared" si="42"/>
        <v>-0.44</v>
      </c>
      <c r="H305" s="16">
        <f t="shared" si="41"/>
        <v>-3.3394049787492412E-3</v>
      </c>
    </row>
    <row r="306" spans="1:8" x14ac:dyDescent="0.2">
      <c r="A306" s="13"/>
      <c r="B306" s="14" t="s">
        <v>288</v>
      </c>
      <c r="C306" s="15">
        <v>0</v>
      </c>
      <c r="D306" s="15">
        <v>4</v>
      </c>
      <c r="E306" s="16" t="str">
        <f t="shared" si="39"/>
        <v/>
      </c>
      <c r="F306" s="16">
        <f t="shared" si="40"/>
        <v>7.3421439060205576E-4</v>
      </c>
      <c r="G306" s="16">
        <f t="shared" si="42"/>
        <v>1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29</v>
      </c>
      <c r="D308" s="15">
        <v>115</v>
      </c>
      <c r="E308" s="16">
        <f t="shared" si="39"/>
        <v>8.8038858530661811E-3</v>
      </c>
      <c r="F308" s="16">
        <f t="shared" si="40"/>
        <v>2.1108663729809105E-2</v>
      </c>
      <c r="G308" s="16">
        <f t="shared" si="42"/>
        <v>2.9655172413793105</v>
      </c>
      <c r="H308" s="16">
        <f t="shared" si="41"/>
        <v>2.610807528840316E-2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32</v>
      </c>
      <c r="D310" s="15">
        <v>11</v>
      </c>
      <c r="E310" s="16">
        <f t="shared" si="39"/>
        <v>9.7146326654523382E-3</v>
      </c>
      <c r="F310" s="16">
        <f t="shared" si="40"/>
        <v>2.0190895741556535E-3</v>
      </c>
      <c r="G310" s="16">
        <f t="shared" si="42"/>
        <v>-0.65625</v>
      </c>
      <c r="H310" s="16">
        <f t="shared" si="41"/>
        <v>-6.375227686703097E-3</v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1</v>
      </c>
      <c r="E312" s="16" t="str">
        <f t="shared" si="39"/>
        <v/>
      </c>
      <c r="F312" s="16">
        <f t="shared" si="40"/>
        <v>1.8355359765051394E-4</v>
      </c>
      <c r="G312" s="16">
        <f t="shared" si="42"/>
        <v>1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9</v>
      </c>
      <c r="D313" s="15">
        <v>3</v>
      </c>
      <c r="E313" s="16">
        <f t="shared" si="39"/>
        <v>2.7322404371584699E-3</v>
      </c>
      <c r="F313" s="16">
        <f t="shared" si="40"/>
        <v>5.506607929515419E-4</v>
      </c>
      <c r="G313" s="16">
        <f t="shared" si="42"/>
        <v>-0.66666666666666663</v>
      </c>
      <c r="H313" s="16">
        <f t="shared" si="41"/>
        <v>-1.8214936247723133E-3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1</v>
      </c>
      <c r="D315" s="15">
        <v>0</v>
      </c>
      <c r="E315" s="16">
        <f t="shared" si="39"/>
        <v>3.0358227079538557E-4</v>
      </c>
      <c r="F315" s="16" t="str">
        <f t="shared" si="40"/>
        <v/>
      </c>
      <c r="G315" s="16">
        <f t="shared" si="42"/>
        <v>-1</v>
      </c>
      <c r="H315" s="16">
        <f t="shared" si="41"/>
        <v>-3.0358227079538557E-4</v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4</v>
      </c>
      <c r="D317" s="15">
        <v>6</v>
      </c>
      <c r="E317" s="16">
        <f t="shared" si="39"/>
        <v>1.2143290831815423E-3</v>
      </c>
      <c r="F317" s="16">
        <f t="shared" si="40"/>
        <v>1.1013215859030838E-3</v>
      </c>
      <c r="G317" s="16">
        <f t="shared" si="42"/>
        <v>0.5</v>
      </c>
      <c r="H317" s="16">
        <f t="shared" si="41"/>
        <v>6.0716454159077113E-4</v>
      </c>
    </row>
    <row r="318" spans="1:8" ht="25.5" x14ac:dyDescent="0.2">
      <c r="A318" s="13"/>
      <c r="B318" s="14" t="s">
        <v>300</v>
      </c>
      <c r="C318" s="15">
        <v>1</v>
      </c>
      <c r="D318" s="15">
        <v>0</v>
      </c>
      <c r="E318" s="16">
        <f t="shared" si="39"/>
        <v>3.0358227079538557E-4</v>
      </c>
      <c r="F318" s="16" t="str">
        <f t="shared" si="40"/>
        <v/>
      </c>
      <c r="G318" s="16">
        <f t="shared" si="42"/>
        <v>-1</v>
      </c>
      <c r="H318" s="16">
        <f t="shared" si="41"/>
        <v>-3.0358227079538557E-4</v>
      </c>
    </row>
    <row r="319" spans="1:8" ht="25.5" x14ac:dyDescent="0.2">
      <c r="A319" s="13"/>
      <c r="B319" s="14" t="s">
        <v>301</v>
      </c>
      <c r="C319" s="15">
        <v>11</v>
      </c>
      <c r="D319" s="15">
        <v>13</v>
      </c>
      <c r="E319" s="16">
        <f t="shared" si="39"/>
        <v>3.3394049787492412E-3</v>
      </c>
      <c r="F319" s="16">
        <f t="shared" si="40"/>
        <v>2.3861967694566812E-3</v>
      </c>
      <c r="G319" s="16">
        <f t="shared" si="42"/>
        <v>0.18181818181818182</v>
      </c>
      <c r="H319" s="16">
        <f t="shared" si="41"/>
        <v>6.0716454159077113E-4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1</v>
      </c>
      <c r="D321" s="15">
        <v>6</v>
      </c>
      <c r="E321" s="16">
        <f t="shared" si="39"/>
        <v>3.0358227079538557E-4</v>
      </c>
      <c r="F321" s="16">
        <f t="shared" si="40"/>
        <v>1.1013215859030838E-3</v>
      </c>
      <c r="G321" s="16">
        <f t="shared" si="42"/>
        <v>5</v>
      </c>
      <c r="H321" s="16">
        <f t="shared" si="41"/>
        <v>1.5179113539769279E-3</v>
      </c>
    </row>
    <row r="322" spans="1:8" x14ac:dyDescent="0.2">
      <c r="A322" s="13"/>
      <c r="B322" s="14" t="s">
        <v>304</v>
      </c>
      <c r="C322" s="15">
        <v>0</v>
      </c>
      <c r="D322" s="15">
        <v>1</v>
      </c>
      <c r="E322" s="16" t="str">
        <f t="shared" si="39"/>
        <v/>
      </c>
      <c r="F322" s="16">
        <f t="shared" si="40"/>
        <v>1.8355359765051394E-4</v>
      </c>
      <c r="G322" s="16">
        <f t="shared" si="42"/>
        <v>1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2</v>
      </c>
      <c r="D323" s="15">
        <v>1</v>
      </c>
      <c r="E323" s="16">
        <f t="shared" si="39"/>
        <v>6.0716454159077113E-4</v>
      </c>
      <c r="F323" s="16">
        <f t="shared" si="40"/>
        <v>1.8355359765051394E-4</v>
      </c>
      <c r="G323" s="16">
        <f t="shared" si="42"/>
        <v>-0.5</v>
      </c>
      <c r="H323" s="16">
        <f t="shared" si="41"/>
        <v>-3.0358227079538557E-4</v>
      </c>
    </row>
    <row r="324" spans="1:8" ht="25.5" x14ac:dyDescent="0.2">
      <c r="A324" s="13"/>
      <c r="B324" s="14" t="s">
        <v>306</v>
      </c>
      <c r="C324" s="15">
        <v>2</v>
      </c>
      <c r="D324" s="15">
        <v>1</v>
      </c>
      <c r="E324" s="16">
        <f t="shared" si="39"/>
        <v>6.0716454159077113E-4</v>
      </c>
      <c r="F324" s="16">
        <f t="shared" si="40"/>
        <v>1.8355359765051394E-4</v>
      </c>
      <c r="G324" s="16">
        <f t="shared" si="42"/>
        <v>-0.5</v>
      </c>
      <c r="H324" s="16">
        <f t="shared" si="41"/>
        <v>-3.0358227079538557E-4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1</v>
      </c>
      <c r="E326" s="16" t="str">
        <f t="shared" si="39"/>
        <v/>
      </c>
      <c r="F326" s="16">
        <f t="shared" si="40"/>
        <v>1.8355359765051394E-4</v>
      </c>
      <c r="G326" s="16">
        <f t="shared" si="42"/>
        <v>1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13</v>
      </c>
      <c r="D328" s="15">
        <v>36</v>
      </c>
      <c r="E328" s="16">
        <f t="shared" si="39"/>
        <v>3.946569520340012E-3</v>
      </c>
      <c r="F328" s="16">
        <f t="shared" si="40"/>
        <v>6.6079295154185024E-3</v>
      </c>
      <c r="G328" s="16">
        <f t="shared" si="42"/>
        <v>1.7692307692307692</v>
      </c>
      <c r="H328" s="16">
        <f t="shared" si="41"/>
        <v>6.9823922282938669E-3</v>
      </c>
    </row>
    <row r="329" spans="1:8" x14ac:dyDescent="0.2">
      <c r="A329" s="13"/>
      <c r="B329" s="14" t="s">
        <v>311</v>
      </c>
      <c r="C329" s="15">
        <v>0</v>
      </c>
      <c r="D329" s="15">
        <v>1</v>
      </c>
      <c r="E329" s="16" t="str">
        <f t="shared" si="39"/>
        <v/>
      </c>
      <c r="F329" s="16">
        <f t="shared" si="40"/>
        <v>1.8355359765051394E-4</v>
      </c>
      <c r="G329" s="16">
        <f t="shared" si="42"/>
        <v>1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1</v>
      </c>
      <c r="D333" s="15">
        <v>0</v>
      </c>
      <c r="E333" s="16">
        <f t="shared" ref="E333:E343" si="43">+IF(C333=0,"",C333/C$173)</f>
        <v>3.0358227079538557E-4</v>
      </c>
      <c r="F333" s="16" t="str">
        <f t="shared" ref="F333:F343" si="44">+IF(D333=0,"",D333/D$173)</f>
        <v/>
      </c>
      <c r="G333" s="16">
        <f t="shared" si="42"/>
        <v>-1</v>
      </c>
      <c r="H333" s="16">
        <f t="shared" ref="H333:H343" si="45">+IF(OR(AND(E333=""),(G333="")),"",E333*G333)</f>
        <v>-3.0358227079538557E-4</v>
      </c>
    </row>
    <row r="334" spans="1:8" ht="25.5" x14ac:dyDescent="0.2">
      <c r="A334" s="13"/>
      <c r="B334" s="14" t="s">
        <v>316</v>
      </c>
      <c r="C334" s="15">
        <v>1</v>
      </c>
      <c r="D334" s="15">
        <v>0</v>
      </c>
      <c r="E334" s="16">
        <f t="shared" si="43"/>
        <v>3.0358227079538557E-4</v>
      </c>
      <c r="F334" s="16" t="str">
        <f t="shared" si="44"/>
        <v/>
      </c>
      <c r="G334" s="16">
        <f t="shared" ref="G334:G343" si="46">+IF(AND(C334=0,D334=0)," ",IF(C334=0,1,IF(D334=0,-1,(D334-C334)/C334)))</f>
        <v>-1</v>
      </c>
      <c r="H334" s="16">
        <f t="shared" si="45"/>
        <v>-3.0358227079538557E-4</v>
      </c>
    </row>
    <row r="335" spans="1:8" ht="25.5" x14ac:dyDescent="0.2">
      <c r="A335" s="13"/>
      <c r="B335" s="14" t="s">
        <v>317</v>
      </c>
      <c r="C335" s="15">
        <v>1</v>
      </c>
      <c r="D335" s="15">
        <v>0</v>
      </c>
      <c r="E335" s="16">
        <f t="shared" si="43"/>
        <v>3.0358227079538557E-4</v>
      </c>
      <c r="F335" s="16" t="str">
        <f t="shared" si="44"/>
        <v/>
      </c>
      <c r="G335" s="16">
        <f t="shared" si="46"/>
        <v>-1</v>
      </c>
      <c r="H335" s="16">
        <f t="shared" si="45"/>
        <v>-3.0358227079538557E-4</v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1</v>
      </c>
      <c r="D337" s="15">
        <v>1</v>
      </c>
      <c r="E337" s="16">
        <f t="shared" si="43"/>
        <v>3.0358227079538557E-4</v>
      </c>
      <c r="F337" s="16">
        <f t="shared" si="44"/>
        <v>1.8355359765051394E-4</v>
      </c>
      <c r="G337" s="16">
        <f t="shared" si="46"/>
        <v>0</v>
      </c>
      <c r="H337" s="16">
        <f t="shared" si="45"/>
        <v>0</v>
      </c>
    </row>
    <row r="338" spans="1:8" x14ac:dyDescent="0.2">
      <c r="A338" s="13"/>
      <c r="B338" s="14" t="s">
        <v>320</v>
      </c>
      <c r="C338" s="15">
        <v>0</v>
      </c>
      <c r="D338" s="15">
        <v>1</v>
      </c>
      <c r="E338" s="16" t="str">
        <f t="shared" si="43"/>
        <v/>
      </c>
      <c r="F338" s="16">
        <f t="shared" si="44"/>
        <v>1.8355359765051394E-4</v>
      </c>
      <c r="G338" s="16">
        <f t="shared" si="46"/>
        <v>1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57</v>
      </c>
      <c r="D341" s="15">
        <v>27</v>
      </c>
      <c r="E341" s="16">
        <f t="shared" si="43"/>
        <v>1.7304189435336976E-2</v>
      </c>
      <c r="F341" s="16">
        <f t="shared" si="44"/>
        <v>4.955947136563877E-3</v>
      </c>
      <c r="G341" s="16">
        <f t="shared" si="46"/>
        <v>-0.52631578947368418</v>
      </c>
      <c r="H341" s="16">
        <f t="shared" si="45"/>
        <v>-9.1074681238615656E-3</v>
      </c>
    </row>
    <row r="342" spans="1:8" x14ac:dyDescent="0.2">
      <c r="A342" s="13"/>
      <c r="B342" s="14" t="s">
        <v>324</v>
      </c>
      <c r="C342" s="15">
        <v>0</v>
      </c>
      <c r="D342" s="15">
        <v>2</v>
      </c>
      <c r="E342" s="16" t="str">
        <f t="shared" si="43"/>
        <v/>
      </c>
      <c r="F342" s="16">
        <f t="shared" si="44"/>
        <v>3.6710719530102788E-4</v>
      </c>
      <c r="G342" s="16">
        <f t="shared" si="46"/>
        <v>1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1</v>
      </c>
      <c r="D343" s="15">
        <v>6</v>
      </c>
      <c r="E343" s="16">
        <f t="shared" si="43"/>
        <v>3.0358227079538557E-4</v>
      </c>
      <c r="F343" s="16">
        <f t="shared" si="44"/>
        <v>1.1013215859030838E-3</v>
      </c>
      <c r="G343" s="16">
        <f t="shared" si="46"/>
        <v>5</v>
      </c>
      <c r="H343" s="16">
        <f t="shared" si="45"/>
        <v>1.5179113539769279E-3</v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7175</v>
      </c>
      <c r="D349" s="18">
        <f>SUM(D350:D576)</f>
        <v>15898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1.2157491289198605</v>
      </c>
      <c r="H349" s="19">
        <f t="shared" ref="H349:H412" si="49">+IF(OR(AND(E349=""),(G349="")),"",E349*G349)</f>
        <v>1.2157491289198605</v>
      </c>
    </row>
    <row r="350" spans="1:8" x14ac:dyDescent="0.2">
      <c r="A350" s="13"/>
      <c r="B350" s="14" t="s">
        <v>326</v>
      </c>
      <c r="C350" s="15">
        <v>36</v>
      </c>
      <c r="D350" s="15">
        <v>141</v>
      </c>
      <c r="E350" s="16">
        <f t="shared" si="47"/>
        <v>5.0174216027874564E-3</v>
      </c>
      <c r="F350" s="16">
        <f t="shared" si="48"/>
        <v>8.8690401308340674E-3</v>
      </c>
      <c r="G350" s="16">
        <f t="shared" ref="G350:G413" si="50">+IF(AND(C350=0,D350=0)," ",IF(C350=0,1,IF(D350=0,-1,(D350-C350)/C350)))</f>
        <v>2.9166666666666665</v>
      </c>
      <c r="H350" s="16">
        <f t="shared" si="49"/>
        <v>1.4634146341463414E-2</v>
      </c>
    </row>
    <row r="351" spans="1:8" x14ac:dyDescent="0.2">
      <c r="A351" s="13"/>
      <c r="B351" s="14" t="s">
        <v>327</v>
      </c>
      <c r="C351" s="15">
        <v>19</v>
      </c>
      <c r="D351" s="15">
        <v>28</v>
      </c>
      <c r="E351" s="16">
        <f t="shared" si="47"/>
        <v>2.6480836236933798E-3</v>
      </c>
      <c r="F351" s="16">
        <f t="shared" si="48"/>
        <v>1.7612278273996728E-3</v>
      </c>
      <c r="G351" s="16">
        <f t="shared" si="50"/>
        <v>0.47368421052631576</v>
      </c>
      <c r="H351" s="16">
        <f t="shared" si="49"/>
        <v>1.2543554006968641E-3</v>
      </c>
    </row>
    <row r="352" spans="1:8" x14ac:dyDescent="0.2">
      <c r="A352" s="13"/>
      <c r="B352" s="14" t="s">
        <v>328</v>
      </c>
      <c r="C352" s="15">
        <v>8</v>
      </c>
      <c r="D352" s="15">
        <v>111</v>
      </c>
      <c r="E352" s="16">
        <f t="shared" si="47"/>
        <v>1.1149825783972125E-3</v>
      </c>
      <c r="F352" s="16">
        <f t="shared" si="48"/>
        <v>6.982010315762989E-3</v>
      </c>
      <c r="G352" s="16">
        <f t="shared" si="50"/>
        <v>12.875</v>
      </c>
      <c r="H352" s="16">
        <f t="shared" si="49"/>
        <v>1.4355400696864112E-2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744</v>
      </c>
      <c r="D355" s="15">
        <v>1473</v>
      </c>
      <c r="E355" s="16">
        <f t="shared" si="47"/>
        <v>0.10369337979094077</v>
      </c>
      <c r="F355" s="16">
        <f t="shared" si="48"/>
        <v>9.2653163919989942E-2</v>
      </c>
      <c r="G355" s="16">
        <f t="shared" si="50"/>
        <v>0.97983870967741937</v>
      </c>
      <c r="H355" s="16">
        <f t="shared" si="49"/>
        <v>0.10160278745644601</v>
      </c>
    </row>
    <row r="356" spans="1:8" x14ac:dyDescent="0.2">
      <c r="A356" s="13"/>
      <c r="B356" s="14" t="s">
        <v>332</v>
      </c>
      <c r="C356" s="15">
        <v>13</v>
      </c>
      <c r="D356" s="15">
        <v>50</v>
      </c>
      <c r="E356" s="16">
        <f t="shared" si="47"/>
        <v>1.8118466898954704E-3</v>
      </c>
      <c r="F356" s="16">
        <f t="shared" si="48"/>
        <v>3.1450496917851301E-3</v>
      </c>
      <c r="G356" s="16">
        <f t="shared" si="50"/>
        <v>2.8461538461538463</v>
      </c>
      <c r="H356" s="16">
        <f t="shared" si="49"/>
        <v>5.156794425087108E-3</v>
      </c>
    </row>
    <row r="357" spans="1:8" x14ac:dyDescent="0.2">
      <c r="A357" s="13"/>
      <c r="B357" s="14" t="s">
        <v>333</v>
      </c>
      <c r="C357" s="15">
        <v>36</v>
      </c>
      <c r="D357" s="15">
        <v>31</v>
      </c>
      <c r="E357" s="16">
        <f t="shared" si="47"/>
        <v>5.0174216027874564E-3</v>
      </c>
      <c r="F357" s="16">
        <f t="shared" si="48"/>
        <v>1.9499308089067806E-3</v>
      </c>
      <c r="G357" s="16">
        <f t="shared" si="50"/>
        <v>-0.1388888888888889</v>
      </c>
      <c r="H357" s="16">
        <f t="shared" si="49"/>
        <v>-6.9686411149825784E-4</v>
      </c>
    </row>
    <row r="358" spans="1:8" x14ac:dyDescent="0.2">
      <c r="A358" s="13"/>
      <c r="B358" s="14" t="s">
        <v>334</v>
      </c>
      <c r="C358" s="15">
        <v>9</v>
      </c>
      <c r="D358" s="15">
        <v>7</v>
      </c>
      <c r="E358" s="16">
        <f t="shared" si="47"/>
        <v>1.2543554006968641E-3</v>
      </c>
      <c r="F358" s="16">
        <f t="shared" si="48"/>
        <v>4.4030695684991821E-4</v>
      </c>
      <c r="G358" s="16">
        <f t="shared" si="50"/>
        <v>-0.22222222222222221</v>
      </c>
      <c r="H358" s="16">
        <f t="shared" si="49"/>
        <v>-2.7874564459930314E-4</v>
      </c>
    </row>
    <row r="359" spans="1:8" x14ac:dyDescent="0.2">
      <c r="A359" s="13"/>
      <c r="B359" s="14" t="s">
        <v>335</v>
      </c>
      <c r="C359" s="15">
        <v>0</v>
      </c>
      <c r="D359" s="15">
        <v>29</v>
      </c>
      <c r="E359" s="16" t="str">
        <f t="shared" si="47"/>
        <v/>
      </c>
      <c r="F359" s="16">
        <f t="shared" si="48"/>
        <v>1.8241288212353754E-3</v>
      </c>
      <c r="G359" s="16">
        <f t="shared" si="50"/>
        <v>1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1101</v>
      </c>
      <c r="D361" s="15">
        <v>3998</v>
      </c>
      <c r="E361" s="16">
        <f t="shared" si="47"/>
        <v>0.15344947735191639</v>
      </c>
      <c r="F361" s="16">
        <f t="shared" si="48"/>
        <v>0.251478173355139</v>
      </c>
      <c r="G361" s="16">
        <f t="shared" si="50"/>
        <v>2.6312443233424161</v>
      </c>
      <c r="H361" s="16">
        <f t="shared" si="49"/>
        <v>0.40376306620209063</v>
      </c>
    </row>
    <row r="362" spans="1:8" x14ac:dyDescent="0.2">
      <c r="A362" s="13"/>
      <c r="B362" s="14" t="s">
        <v>338</v>
      </c>
      <c r="C362" s="15">
        <v>140</v>
      </c>
      <c r="D362" s="15">
        <v>171</v>
      </c>
      <c r="E362" s="16">
        <f t="shared" si="47"/>
        <v>1.9512195121951219E-2</v>
      </c>
      <c r="F362" s="16">
        <f t="shared" si="48"/>
        <v>1.0756069945905146E-2</v>
      </c>
      <c r="G362" s="16">
        <f t="shared" si="50"/>
        <v>0.22142857142857142</v>
      </c>
      <c r="H362" s="16">
        <f t="shared" si="49"/>
        <v>4.3205574912891986E-3</v>
      </c>
    </row>
    <row r="363" spans="1:8" x14ac:dyDescent="0.2">
      <c r="A363" s="13"/>
      <c r="B363" s="14" t="s">
        <v>339</v>
      </c>
      <c r="C363" s="15">
        <v>1</v>
      </c>
      <c r="D363" s="15">
        <v>0</v>
      </c>
      <c r="E363" s="16">
        <f t="shared" si="47"/>
        <v>1.3937282229965157E-4</v>
      </c>
      <c r="F363" s="16" t="str">
        <f t="shared" si="48"/>
        <v/>
      </c>
      <c r="G363" s="16">
        <f t="shared" si="50"/>
        <v>-1</v>
      </c>
      <c r="H363" s="16">
        <f t="shared" si="49"/>
        <v>-1.3937282229965157E-4</v>
      </c>
    </row>
    <row r="364" spans="1:8" x14ac:dyDescent="0.2">
      <c r="A364" s="13"/>
      <c r="B364" s="14" t="s">
        <v>340</v>
      </c>
      <c r="C364" s="15">
        <v>53</v>
      </c>
      <c r="D364" s="15">
        <v>44</v>
      </c>
      <c r="E364" s="16">
        <f t="shared" si="47"/>
        <v>7.3867595818815331E-3</v>
      </c>
      <c r="F364" s="16">
        <f t="shared" si="48"/>
        <v>2.7676437287709145E-3</v>
      </c>
      <c r="G364" s="16">
        <f t="shared" si="50"/>
        <v>-0.16981132075471697</v>
      </c>
      <c r="H364" s="16">
        <f t="shared" si="49"/>
        <v>-1.2543554006968641E-3</v>
      </c>
    </row>
    <row r="365" spans="1:8" x14ac:dyDescent="0.2">
      <c r="A365" s="13"/>
      <c r="B365" s="14" t="s">
        <v>341</v>
      </c>
      <c r="C365" s="15">
        <v>24</v>
      </c>
      <c r="D365" s="15">
        <v>48</v>
      </c>
      <c r="E365" s="16">
        <f t="shared" si="47"/>
        <v>3.3449477351916376E-3</v>
      </c>
      <c r="F365" s="16">
        <f t="shared" si="48"/>
        <v>3.0192477041137249E-3</v>
      </c>
      <c r="G365" s="16">
        <f t="shared" si="50"/>
        <v>1</v>
      </c>
      <c r="H365" s="16">
        <f t="shared" si="49"/>
        <v>3.3449477351916376E-3</v>
      </c>
    </row>
    <row r="366" spans="1:8" x14ac:dyDescent="0.2">
      <c r="A366" s="13"/>
      <c r="B366" s="14" t="s">
        <v>342</v>
      </c>
      <c r="C366" s="15">
        <v>30</v>
      </c>
      <c r="D366" s="15">
        <v>55</v>
      </c>
      <c r="E366" s="16">
        <f t="shared" si="47"/>
        <v>4.181184668989547E-3</v>
      </c>
      <c r="F366" s="16">
        <f t="shared" si="48"/>
        <v>3.4595546609636433E-3</v>
      </c>
      <c r="G366" s="16">
        <f t="shared" si="50"/>
        <v>0.83333333333333337</v>
      </c>
      <c r="H366" s="16">
        <f t="shared" si="49"/>
        <v>3.4843205574912892E-3</v>
      </c>
    </row>
    <row r="367" spans="1:8" x14ac:dyDescent="0.2">
      <c r="A367" s="13"/>
      <c r="B367" s="14" t="s">
        <v>343</v>
      </c>
      <c r="C367" s="15">
        <v>1</v>
      </c>
      <c r="D367" s="15">
        <v>2</v>
      </c>
      <c r="E367" s="16">
        <f t="shared" si="47"/>
        <v>1.3937282229965157E-4</v>
      </c>
      <c r="F367" s="16">
        <f t="shared" si="48"/>
        <v>1.258019876714052E-4</v>
      </c>
      <c r="G367" s="16">
        <f t="shared" si="50"/>
        <v>1</v>
      </c>
      <c r="H367" s="16">
        <f t="shared" si="49"/>
        <v>1.3937282229965157E-4</v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247</v>
      </c>
      <c r="D369" s="15">
        <v>955</v>
      </c>
      <c r="E369" s="16">
        <f t="shared" si="47"/>
        <v>3.4425087108013938E-2</v>
      </c>
      <c r="F369" s="16">
        <f t="shared" si="48"/>
        <v>6.0070449113095989E-2</v>
      </c>
      <c r="G369" s="16">
        <f t="shared" si="50"/>
        <v>2.8663967611336032</v>
      </c>
      <c r="H369" s="16">
        <f t="shared" si="49"/>
        <v>9.8675958188153307E-2</v>
      </c>
    </row>
    <row r="370" spans="1:8" x14ac:dyDescent="0.2">
      <c r="A370" s="13"/>
      <c r="B370" s="14" t="s">
        <v>346</v>
      </c>
      <c r="C370" s="15">
        <v>5</v>
      </c>
      <c r="D370" s="15">
        <v>2</v>
      </c>
      <c r="E370" s="16">
        <f t="shared" si="47"/>
        <v>6.9686411149825784E-4</v>
      </c>
      <c r="F370" s="16">
        <f t="shared" si="48"/>
        <v>1.258019876714052E-4</v>
      </c>
      <c r="G370" s="16">
        <f t="shared" si="50"/>
        <v>-0.6</v>
      </c>
      <c r="H370" s="16">
        <f t="shared" si="49"/>
        <v>-4.181184668989547E-4</v>
      </c>
    </row>
    <row r="371" spans="1:8" x14ac:dyDescent="0.2">
      <c r="A371" s="13"/>
      <c r="B371" s="14" t="s">
        <v>347</v>
      </c>
      <c r="C371" s="15">
        <v>0</v>
      </c>
      <c r="D371" s="15">
        <v>1</v>
      </c>
      <c r="E371" s="16" t="str">
        <f t="shared" si="47"/>
        <v/>
      </c>
      <c r="F371" s="16">
        <f t="shared" si="48"/>
        <v>6.2900993835702601E-5</v>
      </c>
      <c r="G371" s="16">
        <f t="shared" si="50"/>
        <v>1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9</v>
      </c>
      <c r="D372" s="15">
        <v>27</v>
      </c>
      <c r="E372" s="16">
        <f t="shared" si="47"/>
        <v>1.2543554006968641E-3</v>
      </c>
      <c r="F372" s="16">
        <f t="shared" si="48"/>
        <v>1.6983268335639702E-3</v>
      </c>
      <c r="G372" s="16">
        <f t="shared" si="50"/>
        <v>2</v>
      </c>
      <c r="H372" s="16">
        <f t="shared" si="49"/>
        <v>2.5087108013937282E-3</v>
      </c>
    </row>
    <row r="373" spans="1:8" x14ac:dyDescent="0.2">
      <c r="A373" s="13"/>
      <c r="B373" s="14" t="s">
        <v>349</v>
      </c>
      <c r="C373" s="15">
        <v>310</v>
      </c>
      <c r="D373" s="15">
        <v>576</v>
      </c>
      <c r="E373" s="16">
        <f t="shared" si="47"/>
        <v>4.3205574912891988E-2</v>
      </c>
      <c r="F373" s="16">
        <f t="shared" si="48"/>
        <v>3.6230972449364698E-2</v>
      </c>
      <c r="G373" s="16">
        <f t="shared" si="50"/>
        <v>0.85806451612903223</v>
      </c>
      <c r="H373" s="16">
        <f t="shared" si="49"/>
        <v>3.7073170731707315E-2</v>
      </c>
    </row>
    <row r="374" spans="1:8" x14ac:dyDescent="0.2">
      <c r="A374" s="13"/>
      <c r="B374" s="14" t="s">
        <v>350</v>
      </c>
      <c r="C374" s="15">
        <v>7</v>
      </c>
      <c r="D374" s="15">
        <v>32</v>
      </c>
      <c r="E374" s="16">
        <f t="shared" si="47"/>
        <v>9.7560975609756097E-4</v>
      </c>
      <c r="F374" s="16">
        <f t="shared" si="48"/>
        <v>2.0128318027424832E-3</v>
      </c>
      <c r="G374" s="16">
        <f t="shared" si="50"/>
        <v>3.5714285714285716</v>
      </c>
      <c r="H374" s="16">
        <f t="shared" si="49"/>
        <v>3.4843205574912892E-3</v>
      </c>
    </row>
    <row r="375" spans="1:8" x14ac:dyDescent="0.2">
      <c r="A375" s="13"/>
      <c r="B375" s="14" t="s">
        <v>351</v>
      </c>
      <c r="C375" s="15">
        <v>1</v>
      </c>
      <c r="D375" s="15">
        <v>0</v>
      </c>
      <c r="E375" s="16">
        <f t="shared" si="47"/>
        <v>1.3937282229965157E-4</v>
      </c>
      <c r="F375" s="16" t="str">
        <f t="shared" si="48"/>
        <v/>
      </c>
      <c r="G375" s="16">
        <f t="shared" si="50"/>
        <v>-1</v>
      </c>
      <c r="H375" s="16">
        <f t="shared" si="49"/>
        <v>-1.3937282229965157E-4</v>
      </c>
    </row>
    <row r="376" spans="1:8" x14ac:dyDescent="0.2">
      <c r="A376" s="13"/>
      <c r="B376" s="14" t="s">
        <v>352</v>
      </c>
      <c r="C376" s="15">
        <v>0</v>
      </c>
      <c r="D376" s="15">
        <v>1</v>
      </c>
      <c r="E376" s="16" t="str">
        <f t="shared" si="47"/>
        <v/>
      </c>
      <c r="F376" s="16">
        <f t="shared" si="48"/>
        <v>6.2900993835702601E-5</v>
      </c>
      <c r="G376" s="16">
        <f t="shared" si="50"/>
        <v>1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2</v>
      </c>
      <c r="E377" s="16" t="str">
        <f t="shared" si="47"/>
        <v/>
      </c>
      <c r="F377" s="16">
        <f t="shared" si="48"/>
        <v>1.258019876714052E-4</v>
      </c>
      <c r="G377" s="16">
        <f t="shared" si="50"/>
        <v>1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2</v>
      </c>
      <c r="D378" s="15">
        <v>4</v>
      </c>
      <c r="E378" s="16">
        <f t="shared" si="47"/>
        <v>2.7874564459930314E-4</v>
      </c>
      <c r="F378" s="16">
        <f t="shared" si="48"/>
        <v>2.5160397534281041E-4</v>
      </c>
      <c r="G378" s="16">
        <f t="shared" si="50"/>
        <v>1</v>
      </c>
      <c r="H378" s="16">
        <f t="shared" si="49"/>
        <v>2.7874564459930314E-4</v>
      </c>
    </row>
    <row r="379" spans="1:8" x14ac:dyDescent="0.2">
      <c r="A379" s="13"/>
      <c r="B379" s="14" t="s">
        <v>355</v>
      </c>
      <c r="C379" s="15">
        <v>48</v>
      </c>
      <c r="D379" s="15">
        <v>25</v>
      </c>
      <c r="E379" s="16">
        <f t="shared" si="47"/>
        <v>6.6898954703832753E-3</v>
      </c>
      <c r="F379" s="16">
        <f t="shared" si="48"/>
        <v>1.572524845892565E-3</v>
      </c>
      <c r="G379" s="16">
        <f t="shared" si="50"/>
        <v>-0.47916666666666669</v>
      </c>
      <c r="H379" s="16">
        <f t="shared" si="49"/>
        <v>-3.2055749128919861E-3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49</v>
      </c>
      <c r="E380" s="16" t="str">
        <f t="shared" si="47"/>
        <v/>
      </c>
      <c r="F380" s="16">
        <f t="shared" si="48"/>
        <v>3.0821486979494277E-3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17</v>
      </c>
      <c r="D382" s="15">
        <v>2</v>
      </c>
      <c r="E382" s="16">
        <f t="shared" si="47"/>
        <v>2.3693379790940767E-3</v>
      </c>
      <c r="F382" s="16">
        <f t="shared" si="48"/>
        <v>1.258019876714052E-4</v>
      </c>
      <c r="G382" s="16">
        <f t="shared" si="50"/>
        <v>-0.88235294117647056</v>
      </c>
      <c r="H382" s="16">
        <f t="shared" si="49"/>
        <v>-2.0905923344947735E-3</v>
      </c>
    </row>
    <row r="383" spans="1:8" ht="25.5" x14ac:dyDescent="0.2">
      <c r="A383" s="13"/>
      <c r="B383" s="14" t="s">
        <v>359</v>
      </c>
      <c r="C383" s="15">
        <v>128</v>
      </c>
      <c r="D383" s="15">
        <v>198</v>
      </c>
      <c r="E383" s="16">
        <f t="shared" si="47"/>
        <v>1.7839721254355401E-2</v>
      </c>
      <c r="F383" s="16">
        <f t="shared" si="48"/>
        <v>1.2454396779469116E-2</v>
      </c>
      <c r="G383" s="16">
        <f t="shared" si="50"/>
        <v>0.546875</v>
      </c>
      <c r="H383" s="16">
        <f t="shared" si="49"/>
        <v>9.7560975609756097E-3</v>
      </c>
    </row>
    <row r="384" spans="1:8" x14ac:dyDescent="0.2">
      <c r="A384" s="13"/>
      <c r="B384" s="14" t="s">
        <v>360</v>
      </c>
      <c r="C384" s="15">
        <v>96</v>
      </c>
      <c r="D384" s="15">
        <v>328</v>
      </c>
      <c r="E384" s="16">
        <f t="shared" si="47"/>
        <v>1.3379790940766551E-2</v>
      </c>
      <c r="F384" s="16">
        <f t="shared" si="48"/>
        <v>2.0631525978110455E-2</v>
      </c>
      <c r="G384" s="16">
        <f t="shared" si="50"/>
        <v>2.4166666666666665</v>
      </c>
      <c r="H384" s="16">
        <f t="shared" si="49"/>
        <v>3.2334494773519164E-2</v>
      </c>
    </row>
    <row r="385" spans="1:8" x14ac:dyDescent="0.2">
      <c r="A385" s="13"/>
      <c r="B385" s="14" t="s">
        <v>361</v>
      </c>
      <c r="C385" s="15">
        <v>7</v>
      </c>
      <c r="D385" s="15">
        <v>39</v>
      </c>
      <c r="E385" s="16">
        <f t="shared" si="47"/>
        <v>9.7560975609756097E-4</v>
      </c>
      <c r="F385" s="16">
        <f t="shared" si="48"/>
        <v>2.4531387595924017E-3</v>
      </c>
      <c r="G385" s="16">
        <f t="shared" si="50"/>
        <v>4.5714285714285712</v>
      </c>
      <c r="H385" s="16">
        <f t="shared" si="49"/>
        <v>4.4599303135888502E-3</v>
      </c>
    </row>
    <row r="386" spans="1:8" x14ac:dyDescent="0.2">
      <c r="A386" s="13"/>
      <c r="B386" s="14" t="s">
        <v>362</v>
      </c>
      <c r="C386" s="15">
        <v>2</v>
      </c>
      <c r="D386" s="15">
        <v>9</v>
      </c>
      <c r="E386" s="16">
        <f t="shared" si="47"/>
        <v>2.7874564459930314E-4</v>
      </c>
      <c r="F386" s="16">
        <f t="shared" si="48"/>
        <v>5.6610894452132341E-4</v>
      </c>
      <c r="G386" s="16">
        <f t="shared" si="50"/>
        <v>3.5</v>
      </c>
      <c r="H386" s="16">
        <f t="shared" si="49"/>
        <v>9.7560975609756097E-4</v>
      </c>
    </row>
    <row r="387" spans="1:8" x14ac:dyDescent="0.2">
      <c r="A387" s="13"/>
      <c r="B387" s="14" t="s">
        <v>363</v>
      </c>
      <c r="C387" s="15">
        <v>3</v>
      </c>
      <c r="D387" s="15">
        <v>6</v>
      </c>
      <c r="E387" s="16">
        <f t="shared" si="47"/>
        <v>4.181184668989547E-4</v>
      </c>
      <c r="F387" s="16">
        <f t="shared" si="48"/>
        <v>3.7740596301421561E-4</v>
      </c>
      <c r="G387" s="16">
        <f t="shared" si="50"/>
        <v>1</v>
      </c>
      <c r="H387" s="16">
        <f t="shared" si="49"/>
        <v>4.181184668989547E-4</v>
      </c>
    </row>
    <row r="388" spans="1:8" x14ac:dyDescent="0.2">
      <c r="A388" s="13"/>
      <c r="B388" s="14" t="s">
        <v>364</v>
      </c>
      <c r="C388" s="15">
        <v>32</v>
      </c>
      <c r="D388" s="15">
        <v>65</v>
      </c>
      <c r="E388" s="16">
        <f t="shared" si="47"/>
        <v>4.4599303135888502E-3</v>
      </c>
      <c r="F388" s="16">
        <f t="shared" si="48"/>
        <v>4.0885645993206689E-3</v>
      </c>
      <c r="G388" s="16">
        <f t="shared" si="50"/>
        <v>1.03125</v>
      </c>
      <c r="H388" s="16">
        <f t="shared" si="49"/>
        <v>4.5993031358885017E-3</v>
      </c>
    </row>
    <row r="389" spans="1:8" x14ac:dyDescent="0.2">
      <c r="A389" s="13"/>
      <c r="B389" s="14" t="s">
        <v>365</v>
      </c>
      <c r="C389" s="15">
        <v>6</v>
      </c>
      <c r="D389" s="15">
        <v>3</v>
      </c>
      <c r="E389" s="16">
        <f t="shared" si="47"/>
        <v>8.3623693379790941E-4</v>
      </c>
      <c r="F389" s="16">
        <f t="shared" si="48"/>
        <v>1.887029815071078E-4</v>
      </c>
      <c r="G389" s="16">
        <f t="shared" si="50"/>
        <v>-0.5</v>
      </c>
      <c r="H389" s="16">
        <f t="shared" si="49"/>
        <v>-4.181184668989547E-4</v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24</v>
      </c>
      <c r="D391" s="15">
        <v>57</v>
      </c>
      <c r="E391" s="16">
        <f t="shared" si="47"/>
        <v>3.3449477351916376E-3</v>
      </c>
      <c r="F391" s="16">
        <f t="shared" si="48"/>
        <v>3.5853566486350485E-3</v>
      </c>
      <c r="G391" s="16">
        <f t="shared" si="50"/>
        <v>1.375</v>
      </c>
      <c r="H391" s="16">
        <f t="shared" si="49"/>
        <v>4.5993031358885017E-3</v>
      </c>
    </row>
    <row r="392" spans="1:8" x14ac:dyDescent="0.2">
      <c r="A392" s="13" t="s">
        <v>93</v>
      </c>
      <c r="B392" s="14" t="s">
        <v>368</v>
      </c>
      <c r="C392" s="15">
        <v>1</v>
      </c>
      <c r="D392" s="15">
        <v>17</v>
      </c>
      <c r="E392" s="16">
        <f t="shared" si="47"/>
        <v>1.3937282229965157E-4</v>
      </c>
      <c r="F392" s="16">
        <f t="shared" si="48"/>
        <v>1.0693168952069442E-3</v>
      </c>
      <c r="G392" s="16">
        <f t="shared" si="50"/>
        <v>16</v>
      </c>
      <c r="H392" s="16">
        <f t="shared" si="49"/>
        <v>2.2299651567944251E-3</v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3</v>
      </c>
      <c r="E394" s="16" t="str">
        <f t="shared" si="47"/>
        <v/>
      </c>
      <c r="F394" s="16">
        <f t="shared" si="48"/>
        <v>1.887029815071078E-4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877</v>
      </c>
      <c r="D395" s="15">
        <v>1657</v>
      </c>
      <c r="E395" s="16">
        <f t="shared" si="47"/>
        <v>0.12222996515679442</v>
      </c>
      <c r="F395" s="16">
        <f t="shared" si="48"/>
        <v>0.10422694678575921</v>
      </c>
      <c r="G395" s="16">
        <f t="shared" si="50"/>
        <v>0.88939566704675033</v>
      </c>
      <c r="H395" s="16">
        <f t="shared" si="49"/>
        <v>0.10871080139372823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208</v>
      </c>
      <c r="D397" s="15">
        <v>150</v>
      </c>
      <c r="E397" s="16">
        <f t="shared" si="47"/>
        <v>2.8989547038327526E-2</v>
      </c>
      <c r="F397" s="16">
        <f t="shared" si="48"/>
        <v>9.4351490753553906E-3</v>
      </c>
      <c r="G397" s="16">
        <f t="shared" si="50"/>
        <v>-0.27884615384615385</v>
      </c>
      <c r="H397" s="16">
        <f t="shared" si="49"/>
        <v>-8.0836236933797909E-3</v>
      </c>
    </row>
    <row r="398" spans="1:8" x14ac:dyDescent="0.2">
      <c r="A398" s="13"/>
      <c r="B398" s="14" t="s">
        <v>374</v>
      </c>
      <c r="C398" s="15">
        <v>716</v>
      </c>
      <c r="D398" s="15">
        <v>2158</v>
      </c>
      <c r="E398" s="16">
        <f t="shared" si="47"/>
        <v>9.9790940766550526E-2</v>
      </c>
      <c r="F398" s="16">
        <f t="shared" si="48"/>
        <v>0.13574034469744622</v>
      </c>
      <c r="G398" s="16">
        <f t="shared" si="50"/>
        <v>2.0139664804469275</v>
      </c>
      <c r="H398" s="16">
        <f t="shared" si="49"/>
        <v>0.20097560975609757</v>
      </c>
    </row>
    <row r="399" spans="1:8" x14ac:dyDescent="0.2">
      <c r="A399" s="13"/>
      <c r="B399" s="14" t="s">
        <v>375</v>
      </c>
      <c r="C399" s="15">
        <v>50</v>
      </c>
      <c r="D399" s="15">
        <v>565</v>
      </c>
      <c r="E399" s="16">
        <f t="shared" si="47"/>
        <v>6.9686411149825784E-3</v>
      </c>
      <c r="F399" s="16">
        <f t="shared" si="48"/>
        <v>3.5539061517171969E-2</v>
      </c>
      <c r="G399" s="16">
        <f t="shared" si="50"/>
        <v>10.3</v>
      </c>
      <c r="H399" s="16">
        <f t="shared" si="49"/>
        <v>7.1777003484320562E-2</v>
      </c>
    </row>
    <row r="400" spans="1:8" x14ac:dyDescent="0.2">
      <c r="A400" s="13"/>
      <c r="B400" s="14" t="s">
        <v>376</v>
      </c>
      <c r="C400" s="15">
        <v>0</v>
      </c>
      <c r="D400" s="15">
        <v>3</v>
      </c>
      <c r="E400" s="16" t="str">
        <f t="shared" si="47"/>
        <v/>
      </c>
      <c r="F400" s="16">
        <f t="shared" si="48"/>
        <v>1.887029815071078E-4</v>
      </c>
      <c r="G400" s="16">
        <f t="shared" si="50"/>
        <v>1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8</v>
      </c>
      <c r="D401" s="15">
        <v>24</v>
      </c>
      <c r="E401" s="16">
        <f t="shared" si="47"/>
        <v>1.1149825783972125E-3</v>
      </c>
      <c r="F401" s="16">
        <f t="shared" si="48"/>
        <v>1.5096238520568624E-3</v>
      </c>
      <c r="G401" s="16">
        <f t="shared" si="50"/>
        <v>2</v>
      </c>
      <c r="H401" s="16">
        <f t="shared" si="49"/>
        <v>2.2299651567944251E-3</v>
      </c>
    </row>
    <row r="402" spans="1:8" ht="25.5" x14ac:dyDescent="0.2">
      <c r="A402" s="13"/>
      <c r="B402" s="14" t="s">
        <v>378</v>
      </c>
      <c r="C402" s="15">
        <v>1</v>
      </c>
      <c r="D402" s="15">
        <v>13</v>
      </c>
      <c r="E402" s="16">
        <f t="shared" si="47"/>
        <v>1.3937282229965157E-4</v>
      </c>
      <c r="F402" s="16">
        <f t="shared" si="48"/>
        <v>8.1771291986413382E-4</v>
      </c>
      <c r="G402" s="16">
        <f t="shared" si="50"/>
        <v>12</v>
      </c>
      <c r="H402" s="16">
        <f t="shared" si="49"/>
        <v>1.6724738675958188E-3</v>
      </c>
    </row>
    <row r="403" spans="1:8" x14ac:dyDescent="0.2">
      <c r="A403" s="13"/>
      <c r="B403" s="14" t="s">
        <v>379</v>
      </c>
      <c r="C403" s="15">
        <v>6</v>
      </c>
      <c r="D403" s="15">
        <v>4</v>
      </c>
      <c r="E403" s="16">
        <f t="shared" si="47"/>
        <v>8.3623693379790941E-4</v>
      </c>
      <c r="F403" s="16">
        <f t="shared" si="48"/>
        <v>2.5160397534281041E-4</v>
      </c>
      <c r="G403" s="16">
        <f t="shared" si="50"/>
        <v>-0.33333333333333331</v>
      </c>
      <c r="H403" s="16">
        <f t="shared" si="49"/>
        <v>-2.7874564459930314E-4</v>
      </c>
    </row>
    <row r="404" spans="1:8" x14ac:dyDescent="0.2">
      <c r="A404" s="13"/>
      <c r="B404" s="14" t="s">
        <v>380</v>
      </c>
      <c r="C404" s="15">
        <v>1</v>
      </c>
      <c r="D404" s="15">
        <v>15</v>
      </c>
      <c r="E404" s="16">
        <f t="shared" si="47"/>
        <v>1.3937282229965157E-4</v>
      </c>
      <c r="F404" s="16">
        <f t="shared" si="48"/>
        <v>9.4351490753553902E-4</v>
      </c>
      <c r="G404" s="16">
        <f t="shared" si="50"/>
        <v>14</v>
      </c>
      <c r="H404" s="16">
        <f t="shared" si="49"/>
        <v>1.9512195121951219E-3</v>
      </c>
    </row>
    <row r="405" spans="1:8" x14ac:dyDescent="0.2">
      <c r="A405" s="13"/>
      <c r="B405" s="14" t="s">
        <v>381</v>
      </c>
      <c r="C405" s="15">
        <v>44</v>
      </c>
      <c r="D405" s="15">
        <v>92</v>
      </c>
      <c r="E405" s="16">
        <f t="shared" si="47"/>
        <v>6.132404181184669E-3</v>
      </c>
      <c r="F405" s="16">
        <f t="shared" si="48"/>
        <v>5.7868914328846393E-3</v>
      </c>
      <c r="G405" s="16">
        <f t="shared" si="50"/>
        <v>1.0909090909090908</v>
      </c>
      <c r="H405" s="16">
        <f t="shared" si="49"/>
        <v>6.6898954703832744E-3</v>
      </c>
    </row>
    <row r="406" spans="1:8" x14ac:dyDescent="0.2">
      <c r="A406" s="13"/>
      <c r="B406" s="14" t="s">
        <v>382</v>
      </c>
      <c r="C406" s="15">
        <v>0</v>
      </c>
      <c r="D406" s="15">
        <v>1</v>
      </c>
      <c r="E406" s="16" t="str">
        <f t="shared" si="47"/>
        <v/>
      </c>
      <c r="F406" s="16">
        <f t="shared" si="48"/>
        <v>6.2900993835702601E-5</v>
      </c>
      <c r="G406" s="16">
        <f t="shared" si="50"/>
        <v>1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7</v>
      </c>
      <c r="E407" s="16" t="str">
        <f t="shared" si="47"/>
        <v/>
      </c>
      <c r="F407" s="16">
        <f t="shared" si="48"/>
        <v>4.4030695684991821E-4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25</v>
      </c>
      <c r="D408" s="15">
        <v>8</v>
      </c>
      <c r="E408" s="16">
        <f t="shared" si="47"/>
        <v>3.4843205574912892E-3</v>
      </c>
      <c r="F408" s="16">
        <f t="shared" si="48"/>
        <v>5.0320795068562081E-4</v>
      </c>
      <c r="G408" s="16">
        <f t="shared" si="50"/>
        <v>-0.68</v>
      </c>
      <c r="H408" s="16">
        <f t="shared" si="49"/>
        <v>-2.3693379790940767E-3</v>
      </c>
    </row>
    <row r="409" spans="1:8" x14ac:dyDescent="0.2">
      <c r="A409" s="13"/>
      <c r="B409" s="14" t="s">
        <v>385</v>
      </c>
      <c r="C409" s="15">
        <v>8</v>
      </c>
      <c r="D409" s="15">
        <v>20</v>
      </c>
      <c r="E409" s="16">
        <f t="shared" si="47"/>
        <v>1.1149825783972125E-3</v>
      </c>
      <c r="F409" s="16">
        <f t="shared" si="48"/>
        <v>1.258019876714052E-3</v>
      </c>
      <c r="G409" s="16">
        <f t="shared" si="50"/>
        <v>1.5</v>
      </c>
      <c r="H409" s="16">
        <f t="shared" si="49"/>
        <v>1.6724738675958188E-3</v>
      </c>
    </row>
    <row r="410" spans="1:8" x14ac:dyDescent="0.2">
      <c r="A410" s="13"/>
      <c r="B410" s="14" t="s">
        <v>386</v>
      </c>
      <c r="C410" s="15">
        <v>95</v>
      </c>
      <c r="D410" s="15">
        <v>57</v>
      </c>
      <c r="E410" s="16">
        <f t="shared" si="47"/>
        <v>1.32404181184669E-2</v>
      </c>
      <c r="F410" s="16">
        <f t="shared" si="48"/>
        <v>3.5853566486350485E-3</v>
      </c>
      <c r="G410" s="16">
        <f t="shared" si="50"/>
        <v>-0.4</v>
      </c>
      <c r="H410" s="16">
        <f t="shared" si="49"/>
        <v>-5.2961672473867604E-3</v>
      </c>
    </row>
    <row r="411" spans="1:8" x14ac:dyDescent="0.2">
      <c r="A411" s="13"/>
      <c r="B411" s="14" t="s">
        <v>387</v>
      </c>
      <c r="C411" s="15">
        <v>6</v>
      </c>
      <c r="D411" s="15">
        <v>5</v>
      </c>
      <c r="E411" s="16">
        <f t="shared" si="47"/>
        <v>8.3623693379790941E-4</v>
      </c>
      <c r="F411" s="16">
        <f t="shared" si="48"/>
        <v>3.1450496917851301E-4</v>
      </c>
      <c r="G411" s="16">
        <f t="shared" si="50"/>
        <v>-0.16666666666666666</v>
      </c>
      <c r="H411" s="16">
        <f t="shared" si="49"/>
        <v>-1.3937282229965157E-4</v>
      </c>
    </row>
    <row r="412" spans="1:8" x14ac:dyDescent="0.2">
      <c r="A412" s="13"/>
      <c r="B412" s="14" t="s">
        <v>388</v>
      </c>
      <c r="C412" s="15">
        <v>7</v>
      </c>
      <c r="D412" s="15">
        <v>17</v>
      </c>
      <c r="E412" s="16">
        <f t="shared" si="47"/>
        <v>9.7560975609756097E-4</v>
      </c>
      <c r="F412" s="16">
        <f t="shared" si="48"/>
        <v>1.0693168952069442E-3</v>
      </c>
      <c r="G412" s="16">
        <f t="shared" si="50"/>
        <v>1.4285714285714286</v>
      </c>
      <c r="H412" s="16">
        <f t="shared" si="49"/>
        <v>1.3937282229965157E-3</v>
      </c>
    </row>
    <row r="413" spans="1:8" x14ac:dyDescent="0.2">
      <c r="A413" s="13"/>
      <c r="B413" s="14" t="s">
        <v>389</v>
      </c>
      <c r="C413" s="15">
        <v>6</v>
      </c>
      <c r="D413" s="15">
        <v>1</v>
      </c>
      <c r="E413" s="16">
        <f t="shared" ref="E413:E476" si="51">+IF(C413=0,"",C413/C$349)</f>
        <v>8.3623693379790941E-4</v>
      </c>
      <c r="F413" s="16">
        <f t="shared" ref="F413:F476" si="52">+IF(D413=0,"",D413/D$349)</f>
        <v>6.2900993835702601E-5</v>
      </c>
      <c r="G413" s="16">
        <f t="shared" si="50"/>
        <v>-0.83333333333333337</v>
      </c>
      <c r="H413" s="16">
        <f t="shared" ref="H413:H476" si="53">+IF(OR(AND(E413=""),(G413="")),"",E413*G413)</f>
        <v>-6.9686411149825784E-4</v>
      </c>
    </row>
    <row r="414" spans="1:8" x14ac:dyDescent="0.2">
      <c r="A414" s="13"/>
      <c r="B414" s="14" t="s">
        <v>390</v>
      </c>
      <c r="C414" s="15">
        <v>0</v>
      </c>
      <c r="D414" s="15">
        <v>1</v>
      </c>
      <c r="E414" s="16" t="str">
        <f t="shared" si="51"/>
        <v/>
      </c>
      <c r="F414" s="16">
        <f t="shared" si="52"/>
        <v>6.2900993835702601E-5</v>
      </c>
      <c r="G414" s="16">
        <f t="shared" ref="G414:G477" si="54">+IF(AND(C414=0,D414=0)," ",IF(C414=0,1,IF(D414=0,-1,(D414-C414)/C414)))</f>
        <v>1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3</v>
      </c>
      <c r="D415" s="15">
        <v>2</v>
      </c>
      <c r="E415" s="16">
        <f t="shared" si="51"/>
        <v>4.181184668989547E-4</v>
      </c>
      <c r="F415" s="16">
        <f t="shared" si="52"/>
        <v>1.258019876714052E-4</v>
      </c>
      <c r="G415" s="16">
        <f t="shared" si="54"/>
        <v>-0.33333333333333331</v>
      </c>
      <c r="H415" s="16">
        <f t="shared" si="53"/>
        <v>-1.3937282229965157E-4</v>
      </c>
    </row>
    <row r="416" spans="1:8" x14ac:dyDescent="0.2">
      <c r="A416" s="13"/>
      <c r="B416" s="14" t="s">
        <v>392</v>
      </c>
      <c r="C416" s="15">
        <v>82</v>
      </c>
      <c r="D416" s="15">
        <v>12</v>
      </c>
      <c r="E416" s="16">
        <f t="shared" si="51"/>
        <v>1.1428571428571429E-2</v>
      </c>
      <c r="F416" s="16">
        <f t="shared" si="52"/>
        <v>7.5481192602843122E-4</v>
      </c>
      <c r="G416" s="16">
        <f t="shared" si="54"/>
        <v>-0.85365853658536583</v>
      </c>
      <c r="H416" s="16">
        <f t="shared" si="53"/>
        <v>-9.7560975609756097E-3</v>
      </c>
    </row>
    <row r="417" spans="1:8" x14ac:dyDescent="0.2">
      <c r="A417" s="13"/>
      <c r="B417" s="14" t="s">
        <v>393</v>
      </c>
      <c r="C417" s="15">
        <v>0</v>
      </c>
      <c r="D417" s="15">
        <v>5</v>
      </c>
      <c r="E417" s="16" t="str">
        <f t="shared" si="51"/>
        <v/>
      </c>
      <c r="F417" s="16">
        <f t="shared" si="52"/>
        <v>3.1450496917851301E-4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1</v>
      </c>
      <c r="D418" s="15">
        <v>0</v>
      </c>
      <c r="E418" s="16">
        <f t="shared" si="51"/>
        <v>1.3937282229965157E-4</v>
      </c>
      <c r="F418" s="16" t="str">
        <f t="shared" si="52"/>
        <v/>
      </c>
      <c r="G418" s="16">
        <f t="shared" si="54"/>
        <v>-1</v>
      </c>
      <c r="H418" s="16">
        <f t="shared" si="53"/>
        <v>-1.3937282229965157E-4</v>
      </c>
    </row>
    <row r="419" spans="1:8" x14ac:dyDescent="0.2">
      <c r="A419" s="13"/>
      <c r="B419" s="14" t="s">
        <v>395</v>
      </c>
      <c r="C419" s="15">
        <v>24</v>
      </c>
      <c r="D419" s="15">
        <v>3</v>
      </c>
      <c r="E419" s="16">
        <f t="shared" si="51"/>
        <v>3.3449477351916376E-3</v>
      </c>
      <c r="F419" s="16">
        <f t="shared" si="52"/>
        <v>1.887029815071078E-4</v>
      </c>
      <c r="G419" s="16">
        <f t="shared" si="54"/>
        <v>-0.875</v>
      </c>
      <c r="H419" s="16">
        <f t="shared" si="53"/>
        <v>-2.9268292682926829E-3</v>
      </c>
    </row>
    <row r="420" spans="1:8" x14ac:dyDescent="0.2">
      <c r="A420" s="13"/>
      <c r="B420" s="14" t="s">
        <v>396</v>
      </c>
      <c r="C420" s="15">
        <v>65</v>
      </c>
      <c r="D420" s="15">
        <v>169</v>
      </c>
      <c r="E420" s="16">
        <f t="shared" si="51"/>
        <v>9.0592334494773528E-3</v>
      </c>
      <c r="F420" s="16">
        <f t="shared" si="52"/>
        <v>1.0630267958233739E-2</v>
      </c>
      <c r="G420" s="16">
        <f t="shared" si="54"/>
        <v>1.6</v>
      </c>
      <c r="H420" s="16">
        <f t="shared" si="53"/>
        <v>1.4494773519163765E-2</v>
      </c>
    </row>
    <row r="421" spans="1:8" x14ac:dyDescent="0.2">
      <c r="A421" s="13"/>
      <c r="B421" s="14" t="s">
        <v>397</v>
      </c>
      <c r="C421" s="15">
        <v>1</v>
      </c>
      <c r="D421" s="15">
        <v>1</v>
      </c>
      <c r="E421" s="16">
        <f t="shared" si="51"/>
        <v>1.3937282229965157E-4</v>
      </c>
      <c r="F421" s="16">
        <f t="shared" si="52"/>
        <v>6.2900993835702601E-5</v>
      </c>
      <c r="G421" s="16">
        <f t="shared" si="54"/>
        <v>0</v>
      </c>
      <c r="H421" s="16">
        <f t="shared" si="53"/>
        <v>0</v>
      </c>
    </row>
    <row r="422" spans="1:8" x14ac:dyDescent="0.2">
      <c r="A422" s="13"/>
      <c r="B422" s="14" t="s">
        <v>398</v>
      </c>
      <c r="C422" s="15">
        <v>1</v>
      </c>
      <c r="D422" s="15">
        <v>6</v>
      </c>
      <c r="E422" s="16">
        <f t="shared" si="51"/>
        <v>1.3937282229965157E-4</v>
      </c>
      <c r="F422" s="16">
        <f t="shared" si="52"/>
        <v>3.7740596301421561E-4</v>
      </c>
      <c r="G422" s="16">
        <f t="shared" si="54"/>
        <v>5</v>
      </c>
      <c r="H422" s="16">
        <f t="shared" si="53"/>
        <v>6.9686411149825784E-4</v>
      </c>
    </row>
    <row r="423" spans="1:8" x14ac:dyDescent="0.2">
      <c r="A423" s="13"/>
      <c r="B423" s="14" t="s">
        <v>399</v>
      </c>
      <c r="C423" s="15">
        <v>4</v>
      </c>
      <c r="D423" s="15">
        <v>13</v>
      </c>
      <c r="E423" s="16">
        <f t="shared" si="51"/>
        <v>5.5749128919860627E-4</v>
      </c>
      <c r="F423" s="16">
        <f t="shared" si="52"/>
        <v>8.1771291986413382E-4</v>
      </c>
      <c r="G423" s="16">
        <f t="shared" si="54"/>
        <v>2.25</v>
      </c>
      <c r="H423" s="16">
        <f t="shared" si="53"/>
        <v>1.2543554006968641E-3</v>
      </c>
    </row>
    <row r="424" spans="1:8" x14ac:dyDescent="0.2">
      <c r="A424" s="13"/>
      <c r="B424" s="14" t="s">
        <v>400</v>
      </c>
      <c r="C424" s="15">
        <v>24</v>
      </c>
      <c r="D424" s="15">
        <v>42</v>
      </c>
      <c r="E424" s="16">
        <f t="shared" si="51"/>
        <v>3.3449477351916376E-3</v>
      </c>
      <c r="F424" s="16">
        <f t="shared" si="52"/>
        <v>2.6418417410995093E-3</v>
      </c>
      <c r="G424" s="16">
        <f t="shared" si="54"/>
        <v>0.75</v>
      </c>
      <c r="H424" s="16">
        <f t="shared" si="53"/>
        <v>2.5087108013937282E-3</v>
      </c>
    </row>
    <row r="425" spans="1:8" x14ac:dyDescent="0.2">
      <c r="A425" s="13"/>
      <c r="B425" s="14" t="s">
        <v>401</v>
      </c>
      <c r="C425" s="15">
        <v>2</v>
      </c>
      <c r="D425" s="15">
        <v>17</v>
      </c>
      <c r="E425" s="16">
        <f t="shared" si="51"/>
        <v>2.7874564459930314E-4</v>
      </c>
      <c r="F425" s="16">
        <f t="shared" si="52"/>
        <v>1.0693168952069442E-3</v>
      </c>
      <c r="G425" s="16">
        <f t="shared" si="54"/>
        <v>7.5</v>
      </c>
      <c r="H425" s="16">
        <f t="shared" si="53"/>
        <v>2.0905923344947735E-3</v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31</v>
      </c>
      <c r="D428" s="15">
        <v>9</v>
      </c>
      <c r="E428" s="16">
        <f t="shared" si="51"/>
        <v>4.3205574912891986E-3</v>
      </c>
      <c r="F428" s="16">
        <f t="shared" si="52"/>
        <v>5.6610894452132341E-4</v>
      </c>
      <c r="G428" s="16">
        <f t="shared" si="54"/>
        <v>-0.70967741935483875</v>
      </c>
      <c r="H428" s="16">
        <f t="shared" si="53"/>
        <v>-3.0662020905923345E-3</v>
      </c>
    </row>
    <row r="429" spans="1:8" x14ac:dyDescent="0.2">
      <c r="A429" s="13"/>
      <c r="B429" s="14" t="s">
        <v>405</v>
      </c>
      <c r="C429" s="15">
        <v>3</v>
      </c>
      <c r="D429" s="15">
        <v>11</v>
      </c>
      <c r="E429" s="16">
        <f t="shared" si="51"/>
        <v>4.181184668989547E-4</v>
      </c>
      <c r="F429" s="16">
        <f t="shared" si="52"/>
        <v>6.9191093219272862E-4</v>
      </c>
      <c r="G429" s="16">
        <f t="shared" si="54"/>
        <v>2.6666666666666665</v>
      </c>
      <c r="H429" s="16">
        <f t="shared" si="53"/>
        <v>1.1149825783972125E-3</v>
      </c>
    </row>
    <row r="430" spans="1:8" x14ac:dyDescent="0.2">
      <c r="A430" s="13"/>
      <c r="B430" s="14" t="s">
        <v>406</v>
      </c>
      <c r="C430" s="15">
        <v>0</v>
      </c>
      <c r="D430" s="15">
        <v>3</v>
      </c>
      <c r="E430" s="16" t="str">
        <f t="shared" si="51"/>
        <v/>
      </c>
      <c r="F430" s="16">
        <f t="shared" si="52"/>
        <v>1.887029815071078E-4</v>
      </c>
      <c r="G430" s="16">
        <f t="shared" si="54"/>
        <v>1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34</v>
      </c>
      <c r="D432" s="15">
        <v>4</v>
      </c>
      <c r="E432" s="16">
        <f t="shared" si="51"/>
        <v>4.7386759581881533E-3</v>
      </c>
      <c r="F432" s="16">
        <f t="shared" si="52"/>
        <v>2.5160397534281041E-4</v>
      </c>
      <c r="G432" s="16">
        <f t="shared" si="54"/>
        <v>-0.88235294117647056</v>
      </c>
      <c r="H432" s="16">
        <f t="shared" si="53"/>
        <v>-4.181184668989547E-3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2</v>
      </c>
      <c r="D434" s="15">
        <v>1</v>
      </c>
      <c r="E434" s="16">
        <f t="shared" si="51"/>
        <v>2.7874564459930314E-4</v>
      </c>
      <c r="F434" s="16">
        <f t="shared" si="52"/>
        <v>6.2900993835702601E-5</v>
      </c>
      <c r="G434" s="16">
        <f t="shared" si="54"/>
        <v>-0.5</v>
      </c>
      <c r="H434" s="16">
        <f t="shared" si="53"/>
        <v>-1.3937282229965157E-4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2</v>
      </c>
      <c r="E438" s="16" t="str">
        <f t="shared" si="51"/>
        <v/>
      </c>
      <c r="F438" s="16">
        <f t="shared" si="52"/>
        <v>1.258019876714052E-4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2</v>
      </c>
      <c r="D441" s="15">
        <v>0</v>
      </c>
      <c r="E441" s="16">
        <f t="shared" si="51"/>
        <v>2.7874564459930314E-4</v>
      </c>
      <c r="F441" s="16" t="str">
        <f t="shared" si="52"/>
        <v/>
      </c>
      <c r="G441" s="16">
        <f t="shared" si="54"/>
        <v>-1</v>
      </c>
      <c r="H441" s="16">
        <f t="shared" si="53"/>
        <v>-2.7874564459930314E-4</v>
      </c>
    </row>
    <row r="442" spans="1:8" x14ac:dyDescent="0.2">
      <c r="A442" s="13"/>
      <c r="B442" s="14" t="s">
        <v>418</v>
      </c>
      <c r="C442" s="15">
        <v>64</v>
      </c>
      <c r="D442" s="15">
        <v>78</v>
      </c>
      <c r="E442" s="16">
        <f t="shared" si="51"/>
        <v>8.9198606271777003E-3</v>
      </c>
      <c r="F442" s="16">
        <f t="shared" si="52"/>
        <v>4.9062775191848033E-3</v>
      </c>
      <c r="G442" s="16">
        <f t="shared" si="54"/>
        <v>0.21875</v>
      </c>
      <c r="H442" s="16">
        <f t="shared" si="53"/>
        <v>1.9512195121951219E-3</v>
      </c>
    </row>
    <row r="443" spans="1:8" x14ac:dyDescent="0.2">
      <c r="A443" s="13"/>
      <c r="B443" s="14" t="s">
        <v>419</v>
      </c>
      <c r="C443" s="15">
        <v>9</v>
      </c>
      <c r="D443" s="15">
        <v>164</v>
      </c>
      <c r="E443" s="16">
        <f t="shared" si="51"/>
        <v>1.2543554006968641E-3</v>
      </c>
      <c r="F443" s="16">
        <f t="shared" si="52"/>
        <v>1.0315762989055227E-2</v>
      </c>
      <c r="G443" s="16">
        <f t="shared" si="54"/>
        <v>17.222222222222221</v>
      </c>
      <c r="H443" s="16">
        <f t="shared" si="53"/>
        <v>2.160278745644599E-2</v>
      </c>
    </row>
    <row r="444" spans="1:8" x14ac:dyDescent="0.2">
      <c r="A444" s="13"/>
      <c r="B444" s="14" t="s">
        <v>420</v>
      </c>
      <c r="C444" s="15">
        <v>5</v>
      </c>
      <c r="D444" s="15">
        <v>5</v>
      </c>
      <c r="E444" s="16">
        <f t="shared" si="51"/>
        <v>6.9686411149825784E-4</v>
      </c>
      <c r="F444" s="16">
        <f t="shared" si="52"/>
        <v>3.1450496917851301E-4</v>
      </c>
      <c r="G444" s="16">
        <f t="shared" si="54"/>
        <v>0</v>
      </c>
      <c r="H444" s="16">
        <f t="shared" si="53"/>
        <v>0</v>
      </c>
    </row>
    <row r="445" spans="1:8" x14ac:dyDescent="0.2">
      <c r="A445" s="13"/>
      <c r="B445" s="14" t="s">
        <v>421</v>
      </c>
      <c r="C445" s="15">
        <v>7</v>
      </c>
      <c r="D445" s="15">
        <v>377</v>
      </c>
      <c r="E445" s="16">
        <f t="shared" si="51"/>
        <v>9.7560975609756097E-4</v>
      </c>
      <c r="F445" s="16">
        <f t="shared" si="52"/>
        <v>2.3713674676059882E-2</v>
      </c>
      <c r="G445" s="16">
        <f t="shared" si="54"/>
        <v>52.857142857142854</v>
      </c>
      <c r="H445" s="16">
        <f t="shared" si="53"/>
        <v>5.1567944250871078E-2</v>
      </c>
    </row>
    <row r="446" spans="1:8" x14ac:dyDescent="0.2">
      <c r="A446" s="13"/>
      <c r="B446" s="14" t="s">
        <v>422</v>
      </c>
      <c r="C446" s="15">
        <v>0</v>
      </c>
      <c r="D446" s="15">
        <v>26</v>
      </c>
      <c r="E446" s="16" t="str">
        <f t="shared" si="51"/>
        <v/>
      </c>
      <c r="F446" s="16">
        <f t="shared" si="52"/>
        <v>1.6354258397282676E-3</v>
      </c>
      <c r="G446" s="16">
        <f t="shared" si="54"/>
        <v>1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1</v>
      </c>
      <c r="D448" s="15">
        <v>0</v>
      </c>
      <c r="E448" s="16">
        <f t="shared" si="51"/>
        <v>1.3937282229965157E-4</v>
      </c>
      <c r="F448" s="16" t="str">
        <f t="shared" si="52"/>
        <v/>
      </c>
      <c r="G448" s="16">
        <f t="shared" si="54"/>
        <v>-1</v>
      </c>
      <c r="H448" s="16">
        <f t="shared" si="53"/>
        <v>-1.3937282229965157E-4</v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1</v>
      </c>
      <c r="D450" s="15">
        <v>2</v>
      </c>
      <c r="E450" s="16">
        <f t="shared" si="51"/>
        <v>1.3937282229965157E-4</v>
      </c>
      <c r="F450" s="16">
        <f t="shared" si="52"/>
        <v>1.258019876714052E-4</v>
      </c>
      <c r="G450" s="16">
        <f t="shared" si="54"/>
        <v>1</v>
      </c>
      <c r="H450" s="16">
        <f t="shared" si="53"/>
        <v>1.3937282229965157E-4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5</v>
      </c>
      <c r="D453" s="15">
        <v>2</v>
      </c>
      <c r="E453" s="16">
        <f t="shared" si="51"/>
        <v>6.9686411149825784E-4</v>
      </c>
      <c r="F453" s="16">
        <f t="shared" si="52"/>
        <v>1.258019876714052E-4</v>
      </c>
      <c r="G453" s="16">
        <f t="shared" si="54"/>
        <v>-0.6</v>
      </c>
      <c r="H453" s="16">
        <f t="shared" si="53"/>
        <v>-4.181184668989547E-4</v>
      </c>
    </row>
    <row r="454" spans="1:8" x14ac:dyDescent="0.2">
      <c r="A454" s="13"/>
      <c r="B454" s="14" t="s">
        <v>430</v>
      </c>
      <c r="C454" s="15">
        <v>1</v>
      </c>
      <c r="D454" s="15">
        <v>1</v>
      </c>
      <c r="E454" s="16">
        <f t="shared" si="51"/>
        <v>1.3937282229965157E-4</v>
      </c>
      <c r="F454" s="16">
        <f t="shared" si="52"/>
        <v>6.2900993835702601E-5</v>
      </c>
      <c r="G454" s="16">
        <f t="shared" si="54"/>
        <v>0</v>
      </c>
      <c r="H454" s="16">
        <f t="shared" si="53"/>
        <v>0</v>
      </c>
    </row>
    <row r="455" spans="1:8" x14ac:dyDescent="0.2">
      <c r="A455" s="13"/>
      <c r="B455" s="14" t="s">
        <v>431</v>
      </c>
      <c r="C455" s="15">
        <v>37</v>
      </c>
      <c r="D455" s="15">
        <v>17</v>
      </c>
      <c r="E455" s="16">
        <f t="shared" si="51"/>
        <v>5.156794425087108E-3</v>
      </c>
      <c r="F455" s="16">
        <f t="shared" si="52"/>
        <v>1.0693168952069442E-3</v>
      </c>
      <c r="G455" s="16">
        <f t="shared" si="54"/>
        <v>-0.54054054054054057</v>
      </c>
      <c r="H455" s="16">
        <f t="shared" si="53"/>
        <v>-2.7874564459930314E-3</v>
      </c>
    </row>
    <row r="456" spans="1:8" x14ac:dyDescent="0.2">
      <c r="A456" s="13"/>
      <c r="B456" s="14" t="s">
        <v>432</v>
      </c>
      <c r="C456" s="15">
        <v>283</v>
      </c>
      <c r="D456" s="15">
        <v>253</v>
      </c>
      <c r="E456" s="16">
        <f t="shared" si="51"/>
        <v>3.9442508710801391E-2</v>
      </c>
      <c r="F456" s="16">
        <f t="shared" si="52"/>
        <v>1.5913951440432759E-2</v>
      </c>
      <c r="G456" s="16">
        <f t="shared" si="54"/>
        <v>-0.10600706713780919</v>
      </c>
      <c r="H456" s="16">
        <f t="shared" si="53"/>
        <v>-4.181184668989547E-3</v>
      </c>
    </row>
    <row r="457" spans="1:8" x14ac:dyDescent="0.2">
      <c r="A457" s="13"/>
      <c r="B457" s="14" t="s">
        <v>433</v>
      </c>
      <c r="C457" s="15">
        <v>10</v>
      </c>
      <c r="D457" s="15">
        <v>10</v>
      </c>
      <c r="E457" s="16">
        <f t="shared" si="51"/>
        <v>1.3937282229965157E-3</v>
      </c>
      <c r="F457" s="16">
        <f t="shared" si="52"/>
        <v>6.2900993835702601E-4</v>
      </c>
      <c r="G457" s="16">
        <f t="shared" si="54"/>
        <v>0</v>
      </c>
      <c r="H457" s="16">
        <f t="shared" si="53"/>
        <v>0</v>
      </c>
    </row>
    <row r="458" spans="1:8" ht="25.5" x14ac:dyDescent="0.2">
      <c r="A458" s="13"/>
      <c r="B458" s="14" t="s">
        <v>434</v>
      </c>
      <c r="C458" s="15">
        <v>5</v>
      </c>
      <c r="D458" s="15">
        <v>2</v>
      </c>
      <c r="E458" s="16">
        <f t="shared" si="51"/>
        <v>6.9686411149825784E-4</v>
      </c>
      <c r="F458" s="16">
        <f t="shared" si="52"/>
        <v>1.258019876714052E-4</v>
      </c>
      <c r="G458" s="16">
        <f t="shared" si="54"/>
        <v>-0.6</v>
      </c>
      <c r="H458" s="16">
        <f t="shared" si="53"/>
        <v>-4.181184668989547E-4</v>
      </c>
    </row>
    <row r="459" spans="1:8" ht="25.5" x14ac:dyDescent="0.2">
      <c r="A459" s="13"/>
      <c r="B459" s="14" t="s">
        <v>435</v>
      </c>
      <c r="C459" s="15">
        <v>20</v>
      </c>
      <c r="D459" s="15">
        <v>17</v>
      </c>
      <c r="E459" s="16">
        <f t="shared" si="51"/>
        <v>2.7874564459930314E-3</v>
      </c>
      <c r="F459" s="16">
        <f t="shared" si="52"/>
        <v>1.0693168952069442E-3</v>
      </c>
      <c r="G459" s="16">
        <f t="shared" si="54"/>
        <v>-0.15</v>
      </c>
      <c r="H459" s="16">
        <f t="shared" si="53"/>
        <v>-4.181184668989547E-4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3</v>
      </c>
      <c r="E461" s="16" t="str">
        <f t="shared" si="51"/>
        <v/>
      </c>
      <c r="F461" s="16">
        <f t="shared" si="52"/>
        <v>1.887029815071078E-4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1</v>
      </c>
      <c r="D463" s="15">
        <v>3</v>
      </c>
      <c r="E463" s="16">
        <f t="shared" si="51"/>
        <v>1.3937282229965157E-4</v>
      </c>
      <c r="F463" s="16">
        <f t="shared" si="52"/>
        <v>1.887029815071078E-4</v>
      </c>
      <c r="G463" s="16">
        <f t="shared" si="54"/>
        <v>2</v>
      </c>
      <c r="H463" s="16">
        <f t="shared" si="53"/>
        <v>2.7874564459930314E-4</v>
      </c>
    </row>
    <row r="464" spans="1:8" x14ac:dyDescent="0.2">
      <c r="A464" s="13"/>
      <c r="B464" s="14" t="s">
        <v>440</v>
      </c>
      <c r="C464" s="15">
        <v>1</v>
      </c>
      <c r="D464" s="15">
        <v>1</v>
      </c>
      <c r="E464" s="16">
        <f t="shared" si="51"/>
        <v>1.3937282229965157E-4</v>
      </c>
      <c r="F464" s="16">
        <f t="shared" si="52"/>
        <v>6.2900993835702601E-5</v>
      </c>
      <c r="G464" s="16">
        <f t="shared" si="54"/>
        <v>0</v>
      </c>
      <c r="H464" s="16">
        <f t="shared" si="53"/>
        <v>0</v>
      </c>
    </row>
    <row r="465" spans="1:8" x14ac:dyDescent="0.2">
      <c r="A465" s="13"/>
      <c r="B465" s="14" t="s">
        <v>441</v>
      </c>
      <c r="C465" s="15">
        <v>95</v>
      </c>
      <c r="D465" s="15">
        <v>80</v>
      </c>
      <c r="E465" s="16">
        <f t="shared" si="51"/>
        <v>1.32404181184669E-2</v>
      </c>
      <c r="F465" s="16">
        <f t="shared" si="52"/>
        <v>5.0320795068562081E-3</v>
      </c>
      <c r="G465" s="16">
        <f t="shared" si="54"/>
        <v>-0.15789473684210525</v>
      </c>
      <c r="H465" s="16">
        <f t="shared" si="53"/>
        <v>-2.0905923344947735E-3</v>
      </c>
    </row>
    <row r="466" spans="1:8" x14ac:dyDescent="0.2">
      <c r="A466" s="13"/>
      <c r="B466" s="14" t="s">
        <v>442</v>
      </c>
      <c r="C466" s="15">
        <v>1</v>
      </c>
      <c r="D466" s="15">
        <v>21</v>
      </c>
      <c r="E466" s="16">
        <f t="shared" si="51"/>
        <v>1.3937282229965157E-4</v>
      </c>
      <c r="F466" s="16">
        <f t="shared" si="52"/>
        <v>1.3209208705497546E-3</v>
      </c>
      <c r="G466" s="16">
        <f t="shared" si="54"/>
        <v>20</v>
      </c>
      <c r="H466" s="16">
        <f t="shared" si="53"/>
        <v>2.7874564459930314E-3</v>
      </c>
    </row>
    <row r="467" spans="1:8" x14ac:dyDescent="0.2">
      <c r="A467" s="13"/>
      <c r="B467" s="14" t="s">
        <v>443</v>
      </c>
      <c r="C467" s="15">
        <v>0</v>
      </c>
      <c r="D467" s="15">
        <v>1</v>
      </c>
      <c r="E467" s="16" t="str">
        <f t="shared" si="51"/>
        <v/>
      </c>
      <c r="F467" s="16">
        <f t="shared" si="52"/>
        <v>6.2900993835702601E-5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1</v>
      </c>
      <c r="E468" s="16" t="str">
        <f t="shared" si="51"/>
        <v/>
      </c>
      <c r="F468" s="16">
        <f t="shared" si="52"/>
        <v>6.2900993835702601E-5</v>
      </c>
      <c r="G468" s="16">
        <f t="shared" si="54"/>
        <v>1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2</v>
      </c>
      <c r="D469" s="15">
        <v>22</v>
      </c>
      <c r="E469" s="16">
        <f t="shared" si="51"/>
        <v>2.7874564459930314E-4</v>
      </c>
      <c r="F469" s="16">
        <f t="shared" si="52"/>
        <v>1.3838218643854572E-3</v>
      </c>
      <c r="G469" s="16">
        <f t="shared" si="54"/>
        <v>10</v>
      </c>
      <c r="H469" s="16">
        <f t="shared" si="53"/>
        <v>2.7874564459930314E-3</v>
      </c>
    </row>
    <row r="470" spans="1:8" x14ac:dyDescent="0.2">
      <c r="A470" s="13"/>
      <c r="B470" s="14" t="s">
        <v>446</v>
      </c>
      <c r="C470" s="15">
        <v>1</v>
      </c>
      <c r="D470" s="15">
        <v>5</v>
      </c>
      <c r="E470" s="16">
        <f t="shared" si="51"/>
        <v>1.3937282229965157E-4</v>
      </c>
      <c r="F470" s="16">
        <f t="shared" si="52"/>
        <v>3.1450496917851301E-4</v>
      </c>
      <c r="G470" s="16">
        <f t="shared" si="54"/>
        <v>4</v>
      </c>
      <c r="H470" s="16">
        <f t="shared" si="53"/>
        <v>5.5749128919860627E-4</v>
      </c>
    </row>
    <row r="471" spans="1:8" x14ac:dyDescent="0.2">
      <c r="A471" s="13"/>
      <c r="B471" s="14" t="s">
        <v>447</v>
      </c>
      <c r="C471" s="15">
        <v>14</v>
      </c>
      <c r="D471" s="15">
        <v>27</v>
      </c>
      <c r="E471" s="16">
        <f t="shared" si="51"/>
        <v>1.9512195121951219E-3</v>
      </c>
      <c r="F471" s="16">
        <f t="shared" si="52"/>
        <v>1.6983268335639702E-3</v>
      </c>
      <c r="G471" s="16">
        <f t="shared" si="54"/>
        <v>0.9285714285714286</v>
      </c>
      <c r="H471" s="16">
        <f t="shared" si="53"/>
        <v>1.8118466898954704E-3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1</v>
      </c>
      <c r="E475" s="16" t="str">
        <f t="shared" si="51"/>
        <v/>
      </c>
      <c r="F475" s="16">
        <f t="shared" si="52"/>
        <v>6.2900993835702601E-5</v>
      </c>
      <c r="G475" s="16">
        <f t="shared" si="54"/>
        <v>1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1</v>
      </c>
      <c r="D476" s="15">
        <v>5</v>
      </c>
      <c r="E476" s="16">
        <f t="shared" si="51"/>
        <v>1.3937282229965157E-4</v>
      </c>
      <c r="F476" s="16">
        <f t="shared" si="52"/>
        <v>3.1450496917851301E-4</v>
      </c>
      <c r="G476" s="16">
        <f t="shared" si="54"/>
        <v>4</v>
      </c>
      <c r="H476" s="16">
        <f t="shared" si="53"/>
        <v>5.5749128919860627E-4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62</v>
      </c>
      <c r="D479" s="15">
        <v>83</v>
      </c>
      <c r="E479" s="16">
        <f t="shared" si="55"/>
        <v>8.6411149825783972E-3</v>
      </c>
      <c r="F479" s="16">
        <f t="shared" si="56"/>
        <v>5.2207824883633161E-3</v>
      </c>
      <c r="G479" s="16">
        <f t="shared" si="58"/>
        <v>0.33870967741935482</v>
      </c>
      <c r="H479" s="16">
        <f t="shared" si="57"/>
        <v>2.9268292682926829E-3</v>
      </c>
    </row>
    <row r="480" spans="1:8" ht="25.5" x14ac:dyDescent="0.2">
      <c r="A480" s="13"/>
      <c r="B480" s="14" t="s">
        <v>456</v>
      </c>
      <c r="C480" s="15">
        <v>0</v>
      </c>
      <c r="D480" s="15">
        <v>1</v>
      </c>
      <c r="E480" s="16" t="str">
        <f t="shared" si="55"/>
        <v/>
      </c>
      <c r="F480" s="16">
        <f t="shared" si="56"/>
        <v>6.2900993835702601E-5</v>
      </c>
      <c r="G480" s="16">
        <f t="shared" si="58"/>
        <v>1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5</v>
      </c>
      <c r="D481" s="15">
        <v>11</v>
      </c>
      <c r="E481" s="16">
        <f t="shared" si="55"/>
        <v>6.9686411149825784E-4</v>
      </c>
      <c r="F481" s="16">
        <f t="shared" si="56"/>
        <v>6.9191093219272862E-4</v>
      </c>
      <c r="G481" s="16">
        <f t="shared" si="58"/>
        <v>1.2</v>
      </c>
      <c r="H481" s="16">
        <f t="shared" si="57"/>
        <v>8.3623693379790941E-4</v>
      </c>
    </row>
    <row r="482" spans="1:8" x14ac:dyDescent="0.2">
      <c r="A482" s="13"/>
      <c r="B482" s="14" t="s">
        <v>458</v>
      </c>
      <c r="C482" s="15">
        <v>6</v>
      </c>
      <c r="D482" s="15">
        <v>4</v>
      </c>
      <c r="E482" s="16">
        <f t="shared" si="55"/>
        <v>8.3623693379790941E-4</v>
      </c>
      <c r="F482" s="16">
        <f t="shared" si="56"/>
        <v>2.5160397534281041E-4</v>
      </c>
      <c r="G482" s="16">
        <f t="shared" si="58"/>
        <v>-0.33333333333333331</v>
      </c>
      <c r="H482" s="16">
        <f t="shared" si="57"/>
        <v>-2.7874564459930314E-4</v>
      </c>
    </row>
    <row r="483" spans="1:8" x14ac:dyDescent="0.2">
      <c r="A483" s="13"/>
      <c r="B483" s="14" t="s">
        <v>459</v>
      </c>
      <c r="C483" s="15">
        <v>4</v>
      </c>
      <c r="D483" s="15">
        <v>5</v>
      </c>
      <c r="E483" s="16">
        <f t="shared" si="55"/>
        <v>5.5749128919860627E-4</v>
      </c>
      <c r="F483" s="16">
        <f t="shared" si="56"/>
        <v>3.1450496917851301E-4</v>
      </c>
      <c r="G483" s="16">
        <f t="shared" si="58"/>
        <v>0.25</v>
      </c>
      <c r="H483" s="16">
        <f t="shared" si="57"/>
        <v>1.3937282229965157E-4</v>
      </c>
    </row>
    <row r="484" spans="1:8" x14ac:dyDescent="0.2">
      <c r="A484" s="13"/>
      <c r="B484" s="14" t="s">
        <v>460</v>
      </c>
      <c r="C484" s="15">
        <v>105</v>
      </c>
      <c r="D484" s="15">
        <v>50</v>
      </c>
      <c r="E484" s="16">
        <f t="shared" si="55"/>
        <v>1.4634146341463415E-2</v>
      </c>
      <c r="F484" s="16">
        <f t="shared" si="56"/>
        <v>3.1450496917851301E-3</v>
      </c>
      <c r="G484" s="16">
        <f t="shared" si="58"/>
        <v>-0.52380952380952384</v>
      </c>
      <c r="H484" s="16">
        <f t="shared" si="57"/>
        <v>-7.6655052264808371E-3</v>
      </c>
    </row>
    <row r="485" spans="1:8" x14ac:dyDescent="0.2">
      <c r="A485" s="13"/>
      <c r="B485" s="14" t="s">
        <v>461</v>
      </c>
      <c r="C485" s="15">
        <v>7</v>
      </c>
      <c r="D485" s="15">
        <v>4</v>
      </c>
      <c r="E485" s="16">
        <f t="shared" si="55"/>
        <v>9.7560975609756097E-4</v>
      </c>
      <c r="F485" s="16">
        <f t="shared" si="56"/>
        <v>2.5160397534281041E-4</v>
      </c>
      <c r="G485" s="16">
        <f t="shared" si="58"/>
        <v>-0.42857142857142855</v>
      </c>
      <c r="H485" s="16">
        <f t="shared" si="57"/>
        <v>-4.181184668989547E-4</v>
      </c>
    </row>
    <row r="486" spans="1:8" x14ac:dyDescent="0.2">
      <c r="A486" s="13"/>
      <c r="B486" s="14" t="s">
        <v>462</v>
      </c>
      <c r="C486" s="15">
        <v>11</v>
      </c>
      <c r="D486" s="15">
        <v>8</v>
      </c>
      <c r="E486" s="16">
        <f t="shared" si="55"/>
        <v>1.5331010452961672E-3</v>
      </c>
      <c r="F486" s="16">
        <f t="shared" si="56"/>
        <v>5.0320795068562081E-4</v>
      </c>
      <c r="G486" s="16">
        <f t="shared" si="58"/>
        <v>-0.27272727272727271</v>
      </c>
      <c r="H486" s="16">
        <f t="shared" si="57"/>
        <v>-4.1811846689895465E-4</v>
      </c>
    </row>
    <row r="487" spans="1:8" x14ac:dyDescent="0.2">
      <c r="A487" s="13"/>
      <c r="B487" s="14" t="s">
        <v>463</v>
      </c>
      <c r="C487" s="15">
        <v>1</v>
      </c>
      <c r="D487" s="15">
        <v>1</v>
      </c>
      <c r="E487" s="16">
        <f t="shared" si="55"/>
        <v>1.3937282229965157E-4</v>
      </c>
      <c r="F487" s="16">
        <f t="shared" si="56"/>
        <v>6.2900993835702601E-5</v>
      </c>
      <c r="G487" s="16">
        <f t="shared" si="58"/>
        <v>0</v>
      </c>
      <c r="H487" s="16">
        <f t="shared" si="57"/>
        <v>0</v>
      </c>
    </row>
    <row r="488" spans="1:8" x14ac:dyDescent="0.2">
      <c r="A488" s="13"/>
      <c r="B488" s="14" t="s">
        <v>464</v>
      </c>
      <c r="C488" s="15">
        <v>1</v>
      </c>
      <c r="D488" s="15">
        <v>2</v>
      </c>
      <c r="E488" s="16">
        <f t="shared" si="55"/>
        <v>1.3937282229965157E-4</v>
      </c>
      <c r="F488" s="16">
        <f t="shared" si="56"/>
        <v>1.258019876714052E-4</v>
      </c>
      <c r="G488" s="16">
        <f t="shared" si="58"/>
        <v>1</v>
      </c>
      <c r="H488" s="16">
        <f t="shared" si="57"/>
        <v>1.3937282229965157E-4</v>
      </c>
    </row>
    <row r="489" spans="1:8" x14ac:dyDescent="0.2">
      <c r="A489" s="13"/>
      <c r="B489" s="14" t="s">
        <v>465</v>
      </c>
      <c r="C489" s="15">
        <v>7</v>
      </c>
      <c r="D489" s="15">
        <v>7</v>
      </c>
      <c r="E489" s="16">
        <f t="shared" si="55"/>
        <v>9.7560975609756097E-4</v>
      </c>
      <c r="F489" s="16">
        <f t="shared" si="56"/>
        <v>4.4030695684991821E-4</v>
      </c>
      <c r="G489" s="16">
        <f t="shared" si="58"/>
        <v>0</v>
      </c>
      <c r="H489" s="16">
        <f t="shared" si="57"/>
        <v>0</v>
      </c>
    </row>
    <row r="490" spans="1:8" x14ac:dyDescent="0.2">
      <c r="A490" s="13"/>
      <c r="B490" s="14" t="s">
        <v>466</v>
      </c>
      <c r="C490" s="15">
        <v>53</v>
      </c>
      <c r="D490" s="15">
        <v>25</v>
      </c>
      <c r="E490" s="16">
        <f t="shared" si="55"/>
        <v>7.3867595818815331E-3</v>
      </c>
      <c r="F490" s="16">
        <f t="shared" si="56"/>
        <v>1.572524845892565E-3</v>
      </c>
      <c r="G490" s="16">
        <f t="shared" si="58"/>
        <v>-0.52830188679245282</v>
      </c>
      <c r="H490" s="16">
        <f t="shared" si="57"/>
        <v>-3.9024390243902439E-3</v>
      </c>
    </row>
    <row r="491" spans="1:8" x14ac:dyDescent="0.2">
      <c r="A491" s="13"/>
      <c r="B491" s="14" t="s">
        <v>467</v>
      </c>
      <c r="C491" s="15">
        <v>0</v>
      </c>
      <c r="D491" s="15">
        <v>9</v>
      </c>
      <c r="E491" s="16" t="str">
        <f t="shared" si="55"/>
        <v/>
      </c>
      <c r="F491" s="16">
        <f t="shared" si="56"/>
        <v>5.6610894452132341E-4</v>
      </c>
      <c r="G491" s="16">
        <f t="shared" si="58"/>
        <v>1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2</v>
      </c>
      <c r="E493" s="16" t="str">
        <f t="shared" si="55"/>
        <v/>
      </c>
      <c r="F493" s="16">
        <f t="shared" si="56"/>
        <v>1.258019876714052E-4</v>
      </c>
      <c r="G493" s="16">
        <f t="shared" si="58"/>
        <v>1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4</v>
      </c>
      <c r="D494" s="15">
        <v>0</v>
      </c>
      <c r="E494" s="16">
        <f t="shared" si="55"/>
        <v>5.5749128919860627E-4</v>
      </c>
      <c r="F494" s="16" t="str">
        <f t="shared" si="56"/>
        <v/>
      </c>
      <c r="G494" s="16">
        <f t="shared" si="58"/>
        <v>-1</v>
      </c>
      <c r="H494" s="16">
        <f t="shared" si="57"/>
        <v>-5.5749128919860627E-4</v>
      </c>
    </row>
    <row r="495" spans="1:8" x14ac:dyDescent="0.2">
      <c r="A495" s="13"/>
      <c r="B495" s="14" t="s">
        <v>471</v>
      </c>
      <c r="C495" s="15">
        <v>2</v>
      </c>
      <c r="D495" s="15">
        <v>1</v>
      </c>
      <c r="E495" s="16">
        <f t="shared" si="55"/>
        <v>2.7874564459930314E-4</v>
      </c>
      <c r="F495" s="16">
        <f t="shared" si="56"/>
        <v>6.2900993835702601E-5</v>
      </c>
      <c r="G495" s="16">
        <f t="shared" si="58"/>
        <v>-0.5</v>
      </c>
      <c r="H495" s="16">
        <f t="shared" si="57"/>
        <v>-1.3937282229965157E-4</v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1</v>
      </c>
      <c r="D497" s="15">
        <v>1</v>
      </c>
      <c r="E497" s="16">
        <f t="shared" si="55"/>
        <v>1.3937282229965157E-4</v>
      </c>
      <c r="F497" s="16">
        <f t="shared" si="56"/>
        <v>6.2900993835702601E-5</v>
      </c>
      <c r="G497" s="16">
        <f t="shared" si="58"/>
        <v>0</v>
      </c>
      <c r="H497" s="16">
        <f t="shared" si="57"/>
        <v>0</v>
      </c>
    </row>
    <row r="498" spans="1:8" ht="25.5" x14ac:dyDescent="0.2">
      <c r="A498" s="13"/>
      <c r="B498" s="14" t="s">
        <v>474</v>
      </c>
      <c r="C498" s="15">
        <v>2</v>
      </c>
      <c r="D498" s="15">
        <v>9</v>
      </c>
      <c r="E498" s="16">
        <f t="shared" si="55"/>
        <v>2.7874564459930314E-4</v>
      </c>
      <c r="F498" s="16">
        <f t="shared" si="56"/>
        <v>5.6610894452132341E-4</v>
      </c>
      <c r="G498" s="16">
        <f t="shared" si="58"/>
        <v>3.5</v>
      </c>
      <c r="H498" s="16">
        <f t="shared" si="57"/>
        <v>9.7560975609756097E-4</v>
      </c>
    </row>
    <row r="499" spans="1:8" ht="25.5" x14ac:dyDescent="0.2">
      <c r="A499" s="13"/>
      <c r="B499" s="14" t="s">
        <v>475</v>
      </c>
      <c r="C499" s="15">
        <v>0</v>
      </c>
      <c r="D499" s="15">
        <v>4</v>
      </c>
      <c r="E499" s="16" t="str">
        <f t="shared" si="55"/>
        <v/>
      </c>
      <c r="F499" s="16">
        <f t="shared" si="56"/>
        <v>2.5160397534281041E-4</v>
      </c>
      <c r="G499" s="16">
        <f t="shared" si="58"/>
        <v>1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38</v>
      </c>
      <c r="E500" s="16" t="str">
        <f t="shared" si="55"/>
        <v/>
      </c>
      <c r="F500" s="16">
        <f t="shared" si="56"/>
        <v>2.3902377657566989E-3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1</v>
      </c>
      <c r="D503" s="15">
        <v>0</v>
      </c>
      <c r="E503" s="16">
        <f t="shared" si="55"/>
        <v>1.3937282229965157E-4</v>
      </c>
      <c r="F503" s="16" t="str">
        <f t="shared" si="56"/>
        <v/>
      </c>
      <c r="G503" s="16">
        <f t="shared" si="58"/>
        <v>-1</v>
      </c>
      <c r="H503" s="16">
        <f t="shared" si="57"/>
        <v>-1.3937282229965157E-4</v>
      </c>
    </row>
    <row r="504" spans="1:8" ht="25.5" x14ac:dyDescent="0.2">
      <c r="A504" s="13"/>
      <c r="B504" s="14" t="s">
        <v>480</v>
      </c>
      <c r="C504" s="15">
        <v>0</v>
      </c>
      <c r="D504" s="15">
        <v>2</v>
      </c>
      <c r="E504" s="16" t="str">
        <f t="shared" si="55"/>
        <v/>
      </c>
      <c r="F504" s="16">
        <f t="shared" si="56"/>
        <v>1.258019876714052E-4</v>
      </c>
      <c r="G504" s="16">
        <f t="shared" si="58"/>
        <v>1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4</v>
      </c>
      <c r="E508" s="16" t="str">
        <f t="shared" si="55"/>
        <v/>
      </c>
      <c r="F508" s="16">
        <f t="shared" si="56"/>
        <v>2.5160397534281041E-4</v>
      </c>
      <c r="G508" s="16">
        <f t="shared" si="58"/>
        <v>1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1</v>
      </c>
      <c r="E509" s="16" t="str">
        <f t="shared" si="55"/>
        <v/>
      </c>
      <c r="F509" s="16">
        <f t="shared" si="56"/>
        <v>6.2900993835702601E-5</v>
      </c>
      <c r="G509" s="16">
        <f t="shared" si="58"/>
        <v>1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65</v>
      </c>
      <c r="D510" s="15">
        <v>53</v>
      </c>
      <c r="E510" s="16">
        <f t="shared" si="55"/>
        <v>9.0592334494773528E-3</v>
      </c>
      <c r="F510" s="16">
        <f t="shared" si="56"/>
        <v>3.3337526732922381E-3</v>
      </c>
      <c r="G510" s="16">
        <f t="shared" si="58"/>
        <v>-0.18461538461538463</v>
      </c>
      <c r="H510" s="16">
        <f t="shared" si="57"/>
        <v>-1.672473867595819E-3</v>
      </c>
    </row>
    <row r="511" spans="1:8" x14ac:dyDescent="0.2">
      <c r="A511" s="13"/>
      <c r="B511" s="14" t="s">
        <v>487</v>
      </c>
      <c r="C511" s="15">
        <v>37</v>
      </c>
      <c r="D511" s="15">
        <v>12</v>
      </c>
      <c r="E511" s="16">
        <f t="shared" si="55"/>
        <v>5.156794425087108E-3</v>
      </c>
      <c r="F511" s="16">
        <f t="shared" si="56"/>
        <v>7.5481192602843122E-4</v>
      </c>
      <c r="G511" s="16">
        <f t="shared" si="58"/>
        <v>-0.67567567567567566</v>
      </c>
      <c r="H511" s="16">
        <f t="shared" si="57"/>
        <v>-3.4843205574912892E-3</v>
      </c>
    </row>
    <row r="512" spans="1:8" ht="38.25" x14ac:dyDescent="0.2">
      <c r="A512" s="13"/>
      <c r="B512" s="14" t="s">
        <v>488</v>
      </c>
      <c r="C512" s="15">
        <v>4</v>
      </c>
      <c r="D512" s="15">
        <v>10</v>
      </c>
      <c r="E512" s="16">
        <f t="shared" si="55"/>
        <v>5.5749128919860627E-4</v>
      </c>
      <c r="F512" s="16">
        <f t="shared" si="56"/>
        <v>6.2900993835702601E-4</v>
      </c>
      <c r="G512" s="16">
        <f t="shared" si="58"/>
        <v>1.5</v>
      </c>
      <c r="H512" s="16">
        <f t="shared" si="57"/>
        <v>8.3623693379790941E-4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16</v>
      </c>
      <c r="D514" s="15">
        <v>1</v>
      </c>
      <c r="E514" s="16">
        <f t="shared" si="55"/>
        <v>2.2299651567944251E-3</v>
      </c>
      <c r="F514" s="16">
        <f t="shared" si="56"/>
        <v>6.2900993835702601E-5</v>
      </c>
      <c r="G514" s="16">
        <f t="shared" si="58"/>
        <v>-0.9375</v>
      </c>
      <c r="H514" s="16">
        <f t="shared" si="57"/>
        <v>-2.0905923344947735E-3</v>
      </c>
    </row>
    <row r="515" spans="1:8" ht="25.5" x14ac:dyDescent="0.2">
      <c r="A515" s="13"/>
      <c r="B515" s="14" t="s">
        <v>491</v>
      </c>
      <c r="C515" s="15">
        <v>22</v>
      </c>
      <c r="D515" s="15">
        <v>12</v>
      </c>
      <c r="E515" s="16">
        <f t="shared" si="55"/>
        <v>3.0662020905923345E-3</v>
      </c>
      <c r="F515" s="16">
        <f t="shared" si="56"/>
        <v>7.5481192602843122E-4</v>
      </c>
      <c r="G515" s="16">
        <f t="shared" si="58"/>
        <v>-0.45454545454545453</v>
      </c>
      <c r="H515" s="16">
        <f t="shared" si="57"/>
        <v>-1.3937282229965157E-3</v>
      </c>
    </row>
    <row r="516" spans="1:8" x14ac:dyDescent="0.2">
      <c r="A516" s="13"/>
      <c r="B516" s="14" t="s">
        <v>492</v>
      </c>
      <c r="C516" s="15">
        <v>2</v>
      </c>
      <c r="D516" s="15">
        <v>4</v>
      </c>
      <c r="E516" s="16">
        <f t="shared" si="55"/>
        <v>2.7874564459930314E-4</v>
      </c>
      <c r="F516" s="16">
        <f t="shared" si="56"/>
        <v>2.5160397534281041E-4</v>
      </c>
      <c r="G516" s="16">
        <f t="shared" si="58"/>
        <v>1</v>
      </c>
      <c r="H516" s="16">
        <f t="shared" si="57"/>
        <v>2.7874564459930314E-4</v>
      </c>
    </row>
    <row r="517" spans="1:8" ht="25.5" x14ac:dyDescent="0.2">
      <c r="A517" s="13"/>
      <c r="B517" s="14" t="s">
        <v>493</v>
      </c>
      <c r="C517" s="15">
        <v>2</v>
      </c>
      <c r="D517" s="15">
        <v>9</v>
      </c>
      <c r="E517" s="16">
        <f t="shared" si="55"/>
        <v>2.7874564459930314E-4</v>
      </c>
      <c r="F517" s="16">
        <f t="shared" si="56"/>
        <v>5.6610894452132341E-4</v>
      </c>
      <c r="G517" s="16">
        <f t="shared" si="58"/>
        <v>3.5</v>
      </c>
      <c r="H517" s="16">
        <f t="shared" si="57"/>
        <v>9.7560975609756097E-4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2</v>
      </c>
      <c r="D520" s="15">
        <v>2</v>
      </c>
      <c r="E520" s="16">
        <f t="shared" si="55"/>
        <v>2.7874564459930314E-4</v>
      </c>
      <c r="F520" s="16">
        <f t="shared" si="56"/>
        <v>1.258019876714052E-4</v>
      </c>
      <c r="G520" s="16">
        <f t="shared" si="58"/>
        <v>0</v>
      </c>
      <c r="H520" s="16">
        <f t="shared" si="57"/>
        <v>0</v>
      </c>
    </row>
    <row r="521" spans="1:8" x14ac:dyDescent="0.2">
      <c r="A521" s="13"/>
      <c r="B521" s="14" t="s">
        <v>497</v>
      </c>
      <c r="C521" s="15">
        <v>0</v>
      </c>
      <c r="D521" s="15">
        <v>5</v>
      </c>
      <c r="E521" s="16" t="str">
        <f t="shared" si="55"/>
        <v/>
      </c>
      <c r="F521" s="16">
        <f t="shared" si="56"/>
        <v>3.1450496917851301E-4</v>
      </c>
      <c r="G521" s="16">
        <f t="shared" si="58"/>
        <v>1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6</v>
      </c>
      <c r="D522" s="15">
        <v>0</v>
      </c>
      <c r="E522" s="16">
        <f t="shared" si="55"/>
        <v>8.3623693379790941E-4</v>
      </c>
      <c r="F522" s="16" t="str">
        <f t="shared" si="56"/>
        <v/>
      </c>
      <c r="G522" s="16">
        <f t="shared" si="58"/>
        <v>-1</v>
      </c>
      <c r="H522" s="16">
        <f t="shared" si="57"/>
        <v>-8.3623693379790941E-4</v>
      </c>
    </row>
    <row r="523" spans="1:8" ht="25.5" x14ac:dyDescent="0.2">
      <c r="A523" s="13"/>
      <c r="B523" s="14" t="s">
        <v>499</v>
      </c>
      <c r="C523" s="15">
        <v>1</v>
      </c>
      <c r="D523" s="15">
        <v>0</v>
      </c>
      <c r="E523" s="16">
        <f t="shared" si="55"/>
        <v>1.3937282229965157E-4</v>
      </c>
      <c r="F523" s="16" t="str">
        <f t="shared" si="56"/>
        <v/>
      </c>
      <c r="G523" s="16">
        <f t="shared" si="58"/>
        <v>-1</v>
      </c>
      <c r="H523" s="16">
        <f t="shared" si="57"/>
        <v>-1.3937282229965157E-4</v>
      </c>
    </row>
    <row r="524" spans="1:8" ht="25.5" x14ac:dyDescent="0.2">
      <c r="A524" s="13"/>
      <c r="B524" s="14" t="s">
        <v>500</v>
      </c>
      <c r="C524" s="15">
        <v>11</v>
      </c>
      <c r="D524" s="15">
        <v>2</v>
      </c>
      <c r="E524" s="16">
        <f t="shared" si="55"/>
        <v>1.5331010452961672E-3</v>
      </c>
      <c r="F524" s="16">
        <f t="shared" si="56"/>
        <v>1.258019876714052E-4</v>
      </c>
      <c r="G524" s="16">
        <f t="shared" si="58"/>
        <v>-0.81818181818181823</v>
      </c>
      <c r="H524" s="16">
        <f t="shared" si="57"/>
        <v>-1.2543554006968641E-3</v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3</v>
      </c>
      <c r="D526" s="15">
        <v>0</v>
      </c>
      <c r="E526" s="16">
        <f t="shared" si="55"/>
        <v>4.181184668989547E-4</v>
      </c>
      <c r="F526" s="16" t="str">
        <f t="shared" si="56"/>
        <v/>
      </c>
      <c r="G526" s="16">
        <f t="shared" si="58"/>
        <v>-1</v>
      </c>
      <c r="H526" s="16">
        <f t="shared" si="57"/>
        <v>-4.181184668989547E-4</v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1</v>
      </c>
      <c r="D528" s="15">
        <v>1</v>
      </c>
      <c r="E528" s="16">
        <f t="shared" si="55"/>
        <v>1.3937282229965157E-4</v>
      </c>
      <c r="F528" s="16">
        <f t="shared" si="56"/>
        <v>6.2900993835702601E-5</v>
      </c>
      <c r="G528" s="16">
        <f t="shared" si="58"/>
        <v>0</v>
      </c>
      <c r="H528" s="16">
        <f t="shared" si="57"/>
        <v>0</v>
      </c>
    </row>
    <row r="529" spans="1:8" x14ac:dyDescent="0.2">
      <c r="A529" s="13"/>
      <c r="B529" s="14" t="s">
        <v>505</v>
      </c>
      <c r="C529" s="15">
        <v>1</v>
      </c>
      <c r="D529" s="15">
        <v>33</v>
      </c>
      <c r="E529" s="16">
        <f t="shared" si="55"/>
        <v>1.3937282229965157E-4</v>
      </c>
      <c r="F529" s="16">
        <f t="shared" si="56"/>
        <v>2.0757327965781861E-3</v>
      </c>
      <c r="G529" s="16">
        <f t="shared" si="58"/>
        <v>32</v>
      </c>
      <c r="H529" s="16">
        <f t="shared" si="57"/>
        <v>4.4599303135888502E-3</v>
      </c>
    </row>
    <row r="530" spans="1:8" ht="25.5" x14ac:dyDescent="0.2">
      <c r="A530" s="13"/>
      <c r="B530" s="14" t="s">
        <v>506</v>
      </c>
      <c r="C530" s="15">
        <v>0</v>
      </c>
      <c r="D530" s="15">
        <v>4</v>
      </c>
      <c r="E530" s="16" t="str">
        <f t="shared" si="55"/>
        <v/>
      </c>
      <c r="F530" s="16">
        <f t="shared" si="56"/>
        <v>2.5160397534281041E-4</v>
      </c>
      <c r="G530" s="16">
        <f t="shared" si="58"/>
        <v>1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1</v>
      </c>
      <c r="E531" s="16" t="str">
        <f t="shared" si="55"/>
        <v/>
      </c>
      <c r="F531" s="16">
        <f t="shared" si="56"/>
        <v>6.2900993835702601E-5</v>
      </c>
      <c r="G531" s="16">
        <f t="shared" si="58"/>
        <v>1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2</v>
      </c>
      <c r="E532" s="16" t="str">
        <f t="shared" si="55"/>
        <v/>
      </c>
      <c r="F532" s="16">
        <f t="shared" si="56"/>
        <v>1.258019876714052E-4</v>
      </c>
      <c r="G532" s="16">
        <f t="shared" si="58"/>
        <v>1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156</v>
      </c>
      <c r="D534" s="15">
        <v>113</v>
      </c>
      <c r="E534" s="16">
        <f t="shared" si="55"/>
        <v>2.1742160278745645E-2</v>
      </c>
      <c r="F534" s="16">
        <f t="shared" si="56"/>
        <v>7.1078123034343946E-3</v>
      </c>
      <c r="G534" s="16">
        <f t="shared" si="58"/>
        <v>-0.27564102564102566</v>
      </c>
      <c r="H534" s="16">
        <f t="shared" si="57"/>
        <v>-5.9930313588850174E-3</v>
      </c>
    </row>
    <row r="535" spans="1:8" x14ac:dyDescent="0.2">
      <c r="A535" s="13"/>
      <c r="B535" s="14" t="s">
        <v>511</v>
      </c>
      <c r="C535" s="15">
        <v>25</v>
      </c>
      <c r="D535" s="15">
        <v>38</v>
      </c>
      <c r="E535" s="16">
        <f t="shared" si="55"/>
        <v>3.4843205574912892E-3</v>
      </c>
      <c r="F535" s="16">
        <f t="shared" si="56"/>
        <v>2.3902377657566989E-3</v>
      </c>
      <c r="G535" s="16">
        <f t="shared" si="58"/>
        <v>0.52</v>
      </c>
      <c r="H535" s="16">
        <f t="shared" si="57"/>
        <v>1.8118466898954704E-3</v>
      </c>
    </row>
    <row r="536" spans="1:8" ht="25.5" x14ac:dyDescent="0.2">
      <c r="A536" s="13"/>
      <c r="B536" s="14" t="s">
        <v>512</v>
      </c>
      <c r="C536" s="15">
        <v>1</v>
      </c>
      <c r="D536" s="15">
        <v>2</v>
      </c>
      <c r="E536" s="16">
        <f t="shared" si="55"/>
        <v>1.3937282229965157E-4</v>
      </c>
      <c r="F536" s="16">
        <f t="shared" si="56"/>
        <v>1.258019876714052E-4</v>
      </c>
      <c r="G536" s="16">
        <f t="shared" si="58"/>
        <v>1</v>
      </c>
      <c r="H536" s="16">
        <f t="shared" si="57"/>
        <v>1.3937282229965157E-4</v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126</v>
      </c>
      <c r="D538" s="15">
        <v>127</v>
      </c>
      <c r="E538" s="16">
        <f t="shared" si="55"/>
        <v>1.7560975609756099E-2</v>
      </c>
      <c r="F538" s="16">
        <f t="shared" si="56"/>
        <v>7.9884262171342306E-3</v>
      </c>
      <c r="G538" s="16">
        <f t="shared" si="58"/>
        <v>7.9365079365079361E-3</v>
      </c>
      <c r="H538" s="16">
        <f t="shared" si="57"/>
        <v>1.3937282229965157E-4</v>
      </c>
    </row>
    <row r="539" spans="1:8" x14ac:dyDescent="0.2">
      <c r="A539" s="13"/>
      <c r="B539" s="14" t="s">
        <v>515</v>
      </c>
      <c r="C539" s="15">
        <v>35</v>
      </c>
      <c r="D539" s="15">
        <v>25</v>
      </c>
      <c r="E539" s="16">
        <f t="shared" si="55"/>
        <v>4.8780487804878049E-3</v>
      </c>
      <c r="F539" s="16">
        <f t="shared" si="56"/>
        <v>1.572524845892565E-3</v>
      </c>
      <c r="G539" s="16">
        <f t="shared" si="58"/>
        <v>-0.2857142857142857</v>
      </c>
      <c r="H539" s="16">
        <f t="shared" si="57"/>
        <v>-1.3937282229965157E-3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2</v>
      </c>
      <c r="D541" s="15">
        <v>0</v>
      </c>
      <c r="E541" s="16">
        <f t="shared" ref="E541:E576" si="59">+IF(C541=0,"",C541/C$349)</f>
        <v>2.7874564459930314E-4</v>
      </c>
      <c r="F541" s="16" t="str">
        <f t="shared" ref="F541:F576" si="60">+IF(D541=0,"",D541/D$349)</f>
        <v/>
      </c>
      <c r="G541" s="16">
        <f t="shared" si="58"/>
        <v>-1</v>
      </c>
      <c r="H541" s="16">
        <f t="shared" ref="H541:H576" si="61">+IF(OR(AND(E541=""),(G541="")),"",E541*G541)</f>
        <v>-2.7874564459930314E-4</v>
      </c>
    </row>
    <row r="542" spans="1:8" x14ac:dyDescent="0.2">
      <c r="A542" s="13"/>
      <c r="B542" s="14" t="s">
        <v>517</v>
      </c>
      <c r="C542" s="15">
        <v>3</v>
      </c>
      <c r="D542" s="15">
        <v>6</v>
      </c>
      <c r="E542" s="16">
        <f t="shared" si="59"/>
        <v>4.181184668989547E-4</v>
      </c>
      <c r="F542" s="16">
        <f t="shared" si="60"/>
        <v>3.7740596301421561E-4</v>
      </c>
      <c r="G542" s="16">
        <f t="shared" ref="G542:G576" si="62">+IF(AND(C542=0,D542=0)," ",IF(C542=0,1,IF(D542=0,-1,(D542-C542)/C542)))</f>
        <v>1</v>
      </c>
      <c r="H542" s="16">
        <f t="shared" si="61"/>
        <v>4.181184668989547E-4</v>
      </c>
    </row>
    <row r="543" spans="1:8" x14ac:dyDescent="0.2">
      <c r="A543" s="13"/>
      <c r="B543" s="14" t="s">
        <v>518</v>
      </c>
      <c r="C543" s="15">
        <v>1</v>
      </c>
      <c r="D543" s="15">
        <v>1</v>
      </c>
      <c r="E543" s="16">
        <f t="shared" si="59"/>
        <v>1.3937282229965157E-4</v>
      </c>
      <c r="F543" s="16">
        <f t="shared" si="60"/>
        <v>6.2900993835702601E-5</v>
      </c>
      <c r="G543" s="16">
        <f t="shared" si="62"/>
        <v>0</v>
      </c>
      <c r="H543" s="16">
        <f t="shared" si="61"/>
        <v>0</v>
      </c>
    </row>
    <row r="544" spans="1:8" x14ac:dyDescent="0.2">
      <c r="A544" s="13"/>
      <c r="B544" s="14" t="s">
        <v>519</v>
      </c>
      <c r="C544" s="15">
        <v>0</v>
      </c>
      <c r="D544" s="15">
        <v>2</v>
      </c>
      <c r="E544" s="16" t="str">
        <f t="shared" si="59"/>
        <v/>
      </c>
      <c r="F544" s="16">
        <f t="shared" si="60"/>
        <v>1.258019876714052E-4</v>
      </c>
      <c r="G544" s="16">
        <f t="shared" si="62"/>
        <v>1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1</v>
      </c>
      <c r="E545" s="16" t="str">
        <f t="shared" si="59"/>
        <v/>
      </c>
      <c r="F545" s="16">
        <f t="shared" si="60"/>
        <v>6.2900993835702601E-5</v>
      </c>
      <c r="G545" s="16">
        <f t="shared" si="62"/>
        <v>1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1</v>
      </c>
      <c r="D546" s="15">
        <v>2</v>
      </c>
      <c r="E546" s="16">
        <f t="shared" si="59"/>
        <v>1.3937282229965157E-4</v>
      </c>
      <c r="F546" s="16">
        <f t="shared" si="60"/>
        <v>1.258019876714052E-4</v>
      </c>
      <c r="G546" s="16">
        <f t="shared" si="62"/>
        <v>1</v>
      </c>
      <c r="H546" s="16">
        <f t="shared" si="61"/>
        <v>1.3937282229965157E-4</v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5</v>
      </c>
      <c r="D548" s="15">
        <v>2</v>
      </c>
      <c r="E548" s="16">
        <f t="shared" si="59"/>
        <v>6.9686411149825784E-4</v>
      </c>
      <c r="F548" s="16">
        <f t="shared" si="60"/>
        <v>1.258019876714052E-4</v>
      </c>
      <c r="G548" s="16">
        <f t="shared" si="62"/>
        <v>-0.6</v>
      </c>
      <c r="H548" s="16">
        <f t="shared" si="61"/>
        <v>-4.181184668989547E-4</v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1</v>
      </c>
      <c r="D551" s="15">
        <v>2</v>
      </c>
      <c r="E551" s="16">
        <f t="shared" si="59"/>
        <v>1.3937282229965157E-4</v>
      </c>
      <c r="F551" s="16">
        <f t="shared" si="60"/>
        <v>1.258019876714052E-4</v>
      </c>
      <c r="G551" s="16">
        <f t="shared" si="62"/>
        <v>1</v>
      </c>
      <c r="H551" s="16">
        <f t="shared" si="61"/>
        <v>1.3937282229965157E-4</v>
      </c>
    </row>
    <row r="552" spans="1:8" ht="25.5" x14ac:dyDescent="0.2">
      <c r="A552" s="13"/>
      <c r="B552" s="14" t="s">
        <v>527</v>
      </c>
      <c r="C552" s="15">
        <v>1</v>
      </c>
      <c r="D552" s="15">
        <v>0</v>
      </c>
      <c r="E552" s="16">
        <f t="shared" si="59"/>
        <v>1.3937282229965157E-4</v>
      </c>
      <c r="F552" s="16" t="str">
        <f t="shared" si="60"/>
        <v/>
      </c>
      <c r="G552" s="16">
        <f t="shared" si="62"/>
        <v>-1</v>
      </c>
      <c r="H552" s="16">
        <f t="shared" si="61"/>
        <v>-1.3937282229965157E-4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25</v>
      </c>
      <c r="D554" s="15">
        <v>13</v>
      </c>
      <c r="E554" s="16">
        <f t="shared" si="59"/>
        <v>3.4843205574912892E-3</v>
      </c>
      <c r="F554" s="16">
        <f t="shared" si="60"/>
        <v>8.1771291986413382E-4</v>
      </c>
      <c r="G554" s="16">
        <f t="shared" si="62"/>
        <v>-0.48</v>
      </c>
      <c r="H554" s="16">
        <f t="shared" si="61"/>
        <v>-1.6724738675958188E-3</v>
      </c>
    </row>
    <row r="555" spans="1:8" ht="25.5" x14ac:dyDescent="0.2">
      <c r="A555" s="13"/>
      <c r="B555" s="14" t="s">
        <v>530</v>
      </c>
      <c r="C555" s="15">
        <v>2</v>
      </c>
      <c r="D555" s="15">
        <v>0</v>
      </c>
      <c r="E555" s="16">
        <f t="shared" si="59"/>
        <v>2.7874564459930314E-4</v>
      </c>
      <c r="F555" s="16" t="str">
        <f t="shared" si="60"/>
        <v/>
      </c>
      <c r="G555" s="16">
        <f t="shared" si="62"/>
        <v>-1</v>
      </c>
      <c r="H555" s="16">
        <f t="shared" si="61"/>
        <v>-2.7874564459930314E-4</v>
      </c>
    </row>
    <row r="556" spans="1:8" x14ac:dyDescent="0.2">
      <c r="A556" s="13"/>
      <c r="B556" s="14" t="s">
        <v>531</v>
      </c>
      <c r="C556" s="15">
        <v>6</v>
      </c>
      <c r="D556" s="15">
        <v>7</v>
      </c>
      <c r="E556" s="16">
        <f t="shared" si="59"/>
        <v>8.3623693379790941E-4</v>
      </c>
      <c r="F556" s="16">
        <f t="shared" si="60"/>
        <v>4.4030695684991821E-4</v>
      </c>
      <c r="G556" s="16">
        <f t="shared" si="62"/>
        <v>0.16666666666666666</v>
      </c>
      <c r="H556" s="16">
        <f t="shared" si="61"/>
        <v>1.3937282229965157E-4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15</v>
      </c>
      <c r="D559" s="15">
        <v>31</v>
      </c>
      <c r="E559" s="16">
        <f t="shared" si="59"/>
        <v>2.0905923344947735E-3</v>
      </c>
      <c r="F559" s="16">
        <f t="shared" si="60"/>
        <v>1.9499308089067806E-3</v>
      </c>
      <c r="G559" s="16">
        <f t="shared" si="62"/>
        <v>1.0666666666666667</v>
      </c>
      <c r="H559" s="16">
        <f t="shared" si="61"/>
        <v>2.2299651567944251E-3</v>
      </c>
    </row>
    <row r="560" spans="1:8" ht="25.5" x14ac:dyDescent="0.2">
      <c r="A560" s="13"/>
      <c r="B560" s="14" t="s">
        <v>535</v>
      </c>
      <c r="C560" s="15">
        <v>6</v>
      </c>
      <c r="D560" s="15">
        <v>26</v>
      </c>
      <c r="E560" s="16">
        <f t="shared" si="59"/>
        <v>8.3623693379790941E-4</v>
      </c>
      <c r="F560" s="16">
        <f t="shared" si="60"/>
        <v>1.6354258397282676E-3</v>
      </c>
      <c r="G560" s="16">
        <f t="shared" si="62"/>
        <v>3.3333333333333335</v>
      </c>
      <c r="H560" s="16">
        <f t="shared" si="61"/>
        <v>2.7874564459930314E-3</v>
      </c>
    </row>
    <row r="561" spans="1:8" x14ac:dyDescent="0.2">
      <c r="A561" s="13"/>
      <c r="B561" s="14" t="s">
        <v>536</v>
      </c>
      <c r="C561" s="15">
        <v>17</v>
      </c>
      <c r="D561" s="15">
        <v>84</v>
      </c>
      <c r="E561" s="16">
        <f t="shared" si="59"/>
        <v>2.3693379790940767E-3</v>
      </c>
      <c r="F561" s="16">
        <f t="shared" si="60"/>
        <v>5.2836834821990185E-3</v>
      </c>
      <c r="G561" s="16">
        <f t="shared" si="62"/>
        <v>3.9411764705882355</v>
      </c>
      <c r="H561" s="16">
        <f t="shared" si="61"/>
        <v>9.3379790940766559E-3</v>
      </c>
    </row>
    <row r="562" spans="1:8" x14ac:dyDescent="0.2">
      <c r="A562" s="13"/>
      <c r="B562" s="14" t="s">
        <v>537</v>
      </c>
      <c r="C562" s="15">
        <v>2</v>
      </c>
      <c r="D562" s="15">
        <v>13</v>
      </c>
      <c r="E562" s="16">
        <f t="shared" si="59"/>
        <v>2.7874564459930314E-4</v>
      </c>
      <c r="F562" s="16">
        <f t="shared" si="60"/>
        <v>8.1771291986413382E-4</v>
      </c>
      <c r="G562" s="16">
        <f t="shared" si="62"/>
        <v>5.5</v>
      </c>
      <c r="H562" s="16">
        <f t="shared" si="61"/>
        <v>1.5331010452961672E-3</v>
      </c>
    </row>
    <row r="563" spans="1:8" x14ac:dyDescent="0.2">
      <c r="A563" s="13"/>
      <c r="B563" s="14" t="s">
        <v>538</v>
      </c>
      <c r="C563" s="15">
        <v>0</v>
      </c>
      <c r="D563" s="15">
        <v>1</v>
      </c>
      <c r="E563" s="16" t="str">
        <f t="shared" si="59"/>
        <v/>
      </c>
      <c r="F563" s="16">
        <f t="shared" si="60"/>
        <v>6.2900993835702601E-5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1</v>
      </c>
      <c r="D565" s="15">
        <v>0</v>
      </c>
      <c r="E565" s="16">
        <f t="shared" si="59"/>
        <v>1.3937282229965157E-4</v>
      </c>
      <c r="F565" s="16" t="str">
        <f t="shared" si="60"/>
        <v/>
      </c>
      <c r="G565" s="16">
        <f t="shared" si="62"/>
        <v>-1</v>
      </c>
      <c r="H565" s="16">
        <f t="shared" si="61"/>
        <v>-1.3937282229965157E-4</v>
      </c>
    </row>
    <row r="566" spans="1:8" x14ac:dyDescent="0.2">
      <c r="A566" s="13"/>
      <c r="B566" s="14" t="s">
        <v>541</v>
      </c>
      <c r="C566" s="15">
        <v>7</v>
      </c>
      <c r="D566" s="15">
        <v>1</v>
      </c>
      <c r="E566" s="16">
        <f t="shared" si="59"/>
        <v>9.7560975609756097E-4</v>
      </c>
      <c r="F566" s="16">
        <f t="shared" si="60"/>
        <v>6.2900993835702601E-5</v>
      </c>
      <c r="G566" s="16">
        <f t="shared" si="62"/>
        <v>-0.8571428571428571</v>
      </c>
      <c r="H566" s="16">
        <f t="shared" si="61"/>
        <v>-8.3623693379790941E-4</v>
      </c>
    </row>
    <row r="567" spans="1:8" x14ac:dyDescent="0.2">
      <c r="A567" s="13"/>
      <c r="B567" s="14" t="s">
        <v>542</v>
      </c>
      <c r="C567" s="15">
        <v>70</v>
      </c>
      <c r="D567" s="15">
        <v>15</v>
      </c>
      <c r="E567" s="16">
        <f t="shared" si="59"/>
        <v>9.7560975609756097E-3</v>
      </c>
      <c r="F567" s="16">
        <f t="shared" si="60"/>
        <v>9.4351490753553902E-4</v>
      </c>
      <c r="G567" s="16">
        <f t="shared" si="62"/>
        <v>-0.7857142857142857</v>
      </c>
      <c r="H567" s="16">
        <f t="shared" si="61"/>
        <v>-7.6655052264808362E-3</v>
      </c>
    </row>
    <row r="568" spans="1:8" x14ac:dyDescent="0.2">
      <c r="A568" s="13"/>
      <c r="B568" s="14" t="s">
        <v>543</v>
      </c>
      <c r="C568" s="15">
        <v>49</v>
      </c>
      <c r="D568" s="15">
        <v>33</v>
      </c>
      <c r="E568" s="16">
        <f t="shared" si="59"/>
        <v>6.8292682926829268E-3</v>
      </c>
      <c r="F568" s="16">
        <f t="shared" si="60"/>
        <v>2.0757327965781861E-3</v>
      </c>
      <c r="G568" s="16">
        <f t="shared" si="62"/>
        <v>-0.32653061224489793</v>
      </c>
      <c r="H568" s="16">
        <f t="shared" si="61"/>
        <v>-2.2299651567944251E-3</v>
      </c>
    </row>
    <row r="569" spans="1:8" x14ac:dyDescent="0.2">
      <c r="A569" s="13"/>
      <c r="B569" s="14" t="s">
        <v>544</v>
      </c>
      <c r="C569" s="15">
        <v>0</v>
      </c>
      <c r="D569" s="15">
        <v>4</v>
      </c>
      <c r="E569" s="16" t="str">
        <f t="shared" si="59"/>
        <v/>
      </c>
      <c r="F569" s="16">
        <f t="shared" si="60"/>
        <v>2.5160397534281041E-4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101</v>
      </c>
      <c r="D570" s="15">
        <v>108</v>
      </c>
      <c r="E570" s="16">
        <f t="shared" si="59"/>
        <v>1.4076655052264809E-2</v>
      </c>
      <c r="F570" s="16">
        <f t="shared" si="60"/>
        <v>6.793307334255881E-3</v>
      </c>
      <c r="G570" s="16">
        <f t="shared" si="62"/>
        <v>6.9306930693069313E-2</v>
      </c>
      <c r="H570" s="16">
        <f t="shared" si="61"/>
        <v>9.7560975609756108E-4</v>
      </c>
    </row>
    <row r="571" spans="1:8" ht="25.5" x14ac:dyDescent="0.2">
      <c r="A571" s="13"/>
      <c r="B571" s="14" t="s">
        <v>546</v>
      </c>
      <c r="C571" s="15">
        <v>1</v>
      </c>
      <c r="D571" s="15">
        <v>2</v>
      </c>
      <c r="E571" s="16">
        <f t="shared" si="59"/>
        <v>1.3937282229965157E-4</v>
      </c>
      <c r="F571" s="16">
        <f t="shared" si="60"/>
        <v>1.258019876714052E-4</v>
      </c>
      <c r="G571" s="16">
        <f t="shared" si="62"/>
        <v>1</v>
      </c>
      <c r="H571" s="16">
        <f t="shared" si="61"/>
        <v>1.3937282229965157E-4</v>
      </c>
    </row>
    <row r="572" spans="1:8" x14ac:dyDescent="0.2">
      <c r="A572" s="13"/>
      <c r="B572" s="14" t="s">
        <v>547</v>
      </c>
      <c r="C572" s="15">
        <v>3</v>
      </c>
      <c r="D572" s="15">
        <v>2</v>
      </c>
      <c r="E572" s="16">
        <f t="shared" si="59"/>
        <v>4.181184668989547E-4</v>
      </c>
      <c r="F572" s="16">
        <f t="shared" si="60"/>
        <v>1.258019876714052E-4</v>
      </c>
      <c r="G572" s="16">
        <f t="shared" si="62"/>
        <v>-0.33333333333333331</v>
      </c>
      <c r="H572" s="16">
        <f t="shared" si="61"/>
        <v>-1.3937282229965157E-4</v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7</v>
      </c>
      <c r="D574" s="15">
        <v>3</v>
      </c>
      <c r="E574" s="16">
        <f t="shared" si="59"/>
        <v>9.7560975609756097E-4</v>
      </c>
      <c r="F574" s="16">
        <f t="shared" si="60"/>
        <v>1.887029815071078E-4</v>
      </c>
      <c r="G574" s="16">
        <f t="shared" si="62"/>
        <v>-0.5714285714285714</v>
      </c>
      <c r="H574" s="16">
        <f t="shared" si="61"/>
        <v>-5.5749128919860627E-4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2325</v>
      </c>
      <c r="D582" s="18">
        <f>SUM(D583:D609)</f>
        <v>3452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0.48473118279569893</v>
      </c>
      <c r="H582" s="19">
        <f t="shared" ref="H582:H609" si="65">+IF(OR(AND(E582=""),(G582="")),"",E582*G582)</f>
        <v>0.48473118279569893</v>
      </c>
    </row>
    <row r="583" spans="1:8" x14ac:dyDescent="0.2">
      <c r="A583" s="13"/>
      <c r="B583" s="14" t="s">
        <v>552</v>
      </c>
      <c r="C583" s="15">
        <v>33</v>
      </c>
      <c r="D583" s="15">
        <v>5</v>
      </c>
      <c r="E583" s="16">
        <f t="shared" si="63"/>
        <v>1.4193548387096775E-2</v>
      </c>
      <c r="F583" s="16">
        <f t="shared" si="64"/>
        <v>1.4484356894553883E-3</v>
      </c>
      <c r="G583" s="16">
        <f t="shared" ref="G583:G609" si="66">+IF(AND(C583=0,D583=0)," ",IF(C583=0,1,IF(D583=0,-1,(D583-C583)/C583)))</f>
        <v>-0.84848484848484851</v>
      </c>
      <c r="H583" s="16">
        <f t="shared" si="65"/>
        <v>-1.2043010752688174E-2</v>
      </c>
    </row>
    <row r="584" spans="1:8" x14ac:dyDescent="0.2">
      <c r="A584" s="13"/>
      <c r="B584" s="14" t="s">
        <v>553</v>
      </c>
      <c r="C584" s="15">
        <v>36</v>
      </c>
      <c r="D584" s="15">
        <v>60</v>
      </c>
      <c r="E584" s="16">
        <f t="shared" si="63"/>
        <v>1.5483870967741935E-2</v>
      </c>
      <c r="F584" s="16">
        <f t="shared" si="64"/>
        <v>1.7381228273464659E-2</v>
      </c>
      <c r="G584" s="16">
        <f t="shared" si="66"/>
        <v>0.66666666666666663</v>
      </c>
      <c r="H584" s="16">
        <f t="shared" si="65"/>
        <v>1.032258064516129E-2</v>
      </c>
    </row>
    <row r="585" spans="1:8" ht="25.5" x14ac:dyDescent="0.2">
      <c r="A585" s="13"/>
      <c r="B585" s="14" t="s">
        <v>554</v>
      </c>
      <c r="C585" s="15">
        <v>335</v>
      </c>
      <c r="D585" s="15">
        <v>271</v>
      </c>
      <c r="E585" s="16">
        <f t="shared" si="63"/>
        <v>0.14408602150537633</v>
      </c>
      <c r="F585" s="16">
        <f t="shared" si="64"/>
        <v>7.850521436848204E-2</v>
      </c>
      <c r="G585" s="16">
        <f t="shared" si="66"/>
        <v>-0.19104477611940299</v>
      </c>
      <c r="H585" s="16">
        <f t="shared" si="65"/>
        <v>-2.7526881720430104E-2</v>
      </c>
    </row>
    <row r="586" spans="1:8" x14ac:dyDescent="0.2">
      <c r="A586" s="13"/>
      <c r="B586" s="14" t="s">
        <v>555</v>
      </c>
      <c r="C586" s="15">
        <v>223</v>
      </c>
      <c r="D586" s="15">
        <v>736</v>
      </c>
      <c r="E586" s="16">
        <f t="shared" si="63"/>
        <v>9.5913978494623658E-2</v>
      </c>
      <c r="F586" s="16">
        <f t="shared" si="64"/>
        <v>0.21320973348783315</v>
      </c>
      <c r="G586" s="16">
        <f t="shared" si="66"/>
        <v>2.3004484304932737</v>
      </c>
      <c r="H586" s="16">
        <f t="shared" si="65"/>
        <v>0.22064516129032261</v>
      </c>
    </row>
    <row r="587" spans="1:8" x14ac:dyDescent="0.2">
      <c r="A587" s="13"/>
      <c r="B587" s="14" t="s">
        <v>556</v>
      </c>
      <c r="C587" s="15">
        <v>18</v>
      </c>
      <c r="D587" s="15">
        <v>11</v>
      </c>
      <c r="E587" s="16">
        <f t="shared" si="63"/>
        <v>7.7419354838709677E-3</v>
      </c>
      <c r="F587" s="16">
        <f t="shared" si="64"/>
        <v>3.1865585168018538E-3</v>
      </c>
      <c r="G587" s="16">
        <f t="shared" si="66"/>
        <v>-0.3888888888888889</v>
      </c>
      <c r="H587" s="16">
        <f t="shared" si="65"/>
        <v>-3.010752688172043E-3</v>
      </c>
    </row>
    <row r="588" spans="1:8" x14ac:dyDescent="0.2">
      <c r="A588" s="13"/>
      <c r="B588" s="14" t="s">
        <v>557</v>
      </c>
      <c r="C588" s="15">
        <v>1</v>
      </c>
      <c r="D588" s="15">
        <v>0</v>
      </c>
      <c r="E588" s="16">
        <f t="shared" si="63"/>
        <v>4.3010752688172043E-4</v>
      </c>
      <c r="F588" s="16" t="str">
        <f t="shared" si="64"/>
        <v/>
      </c>
      <c r="G588" s="16">
        <f t="shared" si="66"/>
        <v>-1</v>
      </c>
      <c r="H588" s="16">
        <f t="shared" si="65"/>
        <v>-4.3010752688172043E-4</v>
      </c>
    </row>
    <row r="589" spans="1:8" x14ac:dyDescent="0.2">
      <c r="A589" s="13"/>
      <c r="B589" s="14" t="s">
        <v>558</v>
      </c>
      <c r="C589" s="15">
        <v>2</v>
      </c>
      <c r="D589" s="15">
        <v>2</v>
      </c>
      <c r="E589" s="16">
        <f t="shared" si="63"/>
        <v>8.6021505376344086E-4</v>
      </c>
      <c r="F589" s="16">
        <f t="shared" si="64"/>
        <v>5.7937427578215526E-4</v>
      </c>
      <c r="G589" s="16">
        <f t="shared" si="66"/>
        <v>0</v>
      </c>
      <c r="H589" s="16">
        <f t="shared" si="65"/>
        <v>0</v>
      </c>
    </row>
    <row r="590" spans="1:8" x14ac:dyDescent="0.2">
      <c r="A590" s="13"/>
      <c r="B590" s="14" t="s">
        <v>559</v>
      </c>
      <c r="C590" s="15">
        <v>15</v>
      </c>
      <c r="D590" s="15">
        <v>106</v>
      </c>
      <c r="E590" s="16">
        <f t="shared" si="63"/>
        <v>6.4516129032258064E-3</v>
      </c>
      <c r="F590" s="16">
        <f t="shared" si="64"/>
        <v>3.0706836616454229E-2</v>
      </c>
      <c r="G590" s="16">
        <f t="shared" si="66"/>
        <v>6.0666666666666664</v>
      </c>
      <c r="H590" s="16">
        <f t="shared" si="65"/>
        <v>3.9139784946236558E-2</v>
      </c>
    </row>
    <row r="591" spans="1:8" x14ac:dyDescent="0.2">
      <c r="A591" s="13"/>
      <c r="B591" s="14" t="s">
        <v>560</v>
      </c>
      <c r="C591" s="15">
        <v>1</v>
      </c>
      <c r="D591" s="15">
        <v>2</v>
      </c>
      <c r="E591" s="16">
        <f t="shared" si="63"/>
        <v>4.3010752688172043E-4</v>
      </c>
      <c r="F591" s="16">
        <f t="shared" si="64"/>
        <v>5.7937427578215526E-4</v>
      </c>
      <c r="G591" s="16">
        <f t="shared" si="66"/>
        <v>1</v>
      </c>
      <c r="H591" s="16">
        <f t="shared" si="65"/>
        <v>4.3010752688172043E-4</v>
      </c>
    </row>
    <row r="592" spans="1:8" ht="25.5" x14ac:dyDescent="0.2">
      <c r="A592" s="13"/>
      <c r="B592" s="14" t="s">
        <v>561</v>
      </c>
      <c r="C592" s="15">
        <v>4</v>
      </c>
      <c r="D592" s="15">
        <v>7</v>
      </c>
      <c r="E592" s="16">
        <f t="shared" si="63"/>
        <v>1.7204301075268817E-3</v>
      </c>
      <c r="F592" s="16">
        <f t="shared" si="64"/>
        <v>2.0278099652375433E-3</v>
      </c>
      <c r="G592" s="16">
        <f t="shared" si="66"/>
        <v>0.75</v>
      </c>
      <c r="H592" s="16">
        <f t="shared" si="65"/>
        <v>1.2903225806451613E-3</v>
      </c>
    </row>
    <row r="593" spans="1:8" x14ac:dyDescent="0.2">
      <c r="A593" s="13"/>
      <c r="B593" s="14" t="s">
        <v>562</v>
      </c>
      <c r="C593" s="15">
        <v>37</v>
      </c>
      <c r="D593" s="15">
        <v>13</v>
      </c>
      <c r="E593" s="16">
        <f t="shared" si="63"/>
        <v>1.5913978494623657E-2</v>
      </c>
      <c r="F593" s="16">
        <f t="shared" si="64"/>
        <v>3.7659327925840093E-3</v>
      </c>
      <c r="G593" s="16">
        <f t="shared" si="66"/>
        <v>-0.64864864864864868</v>
      </c>
      <c r="H593" s="16">
        <f t="shared" si="65"/>
        <v>-1.0322580645161292E-2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1</v>
      </c>
      <c r="E595" s="16" t="str">
        <f t="shared" si="63"/>
        <v/>
      </c>
      <c r="F595" s="16">
        <f t="shared" si="64"/>
        <v>2.8968713789107763E-4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3</v>
      </c>
      <c r="D597" s="15">
        <v>0</v>
      </c>
      <c r="E597" s="16">
        <f t="shared" si="63"/>
        <v>1.2903225806451613E-3</v>
      </c>
      <c r="F597" s="16" t="str">
        <f t="shared" si="64"/>
        <v/>
      </c>
      <c r="G597" s="16">
        <f t="shared" si="66"/>
        <v>-1</v>
      </c>
      <c r="H597" s="16">
        <f t="shared" si="65"/>
        <v>-1.2903225806451613E-3</v>
      </c>
    </row>
    <row r="598" spans="1:8" x14ac:dyDescent="0.2">
      <c r="A598" s="13"/>
      <c r="B598" s="14" t="s">
        <v>567</v>
      </c>
      <c r="C598" s="15">
        <v>270</v>
      </c>
      <c r="D598" s="15">
        <v>106</v>
      </c>
      <c r="E598" s="16">
        <f t="shared" si="63"/>
        <v>0.11612903225806452</v>
      </c>
      <c r="F598" s="16">
        <f t="shared" si="64"/>
        <v>3.0706836616454229E-2</v>
      </c>
      <c r="G598" s="16">
        <f t="shared" si="66"/>
        <v>-0.6074074074074074</v>
      </c>
      <c r="H598" s="16">
        <f t="shared" si="65"/>
        <v>-7.0537634408602154E-2</v>
      </c>
    </row>
    <row r="599" spans="1:8" x14ac:dyDescent="0.2">
      <c r="A599" s="13"/>
      <c r="B599" s="14" t="s">
        <v>568</v>
      </c>
      <c r="C599" s="15">
        <v>9</v>
      </c>
      <c r="D599" s="15">
        <v>19</v>
      </c>
      <c r="E599" s="16">
        <f t="shared" si="63"/>
        <v>3.8709677419354839E-3</v>
      </c>
      <c r="F599" s="16">
        <f t="shared" si="64"/>
        <v>5.5040556199304749E-3</v>
      </c>
      <c r="G599" s="16">
        <f t="shared" si="66"/>
        <v>1.1111111111111112</v>
      </c>
      <c r="H599" s="16">
        <f t="shared" si="65"/>
        <v>4.3010752688172043E-3</v>
      </c>
    </row>
    <row r="600" spans="1:8" x14ac:dyDescent="0.2">
      <c r="A600" s="13"/>
      <c r="B600" s="14" t="s">
        <v>569</v>
      </c>
      <c r="C600" s="15">
        <v>280</v>
      </c>
      <c r="D600" s="15">
        <v>114</v>
      </c>
      <c r="E600" s="16">
        <f t="shared" si="63"/>
        <v>0.12043010752688173</v>
      </c>
      <c r="F600" s="16">
        <f t="shared" si="64"/>
        <v>3.3024333719582848E-2</v>
      </c>
      <c r="G600" s="16">
        <f t="shared" si="66"/>
        <v>-0.59285714285714286</v>
      </c>
      <c r="H600" s="16">
        <f t="shared" si="65"/>
        <v>-7.139784946236559E-2</v>
      </c>
    </row>
    <row r="601" spans="1:8" x14ac:dyDescent="0.2">
      <c r="A601" s="13"/>
      <c r="B601" s="14" t="s">
        <v>570</v>
      </c>
      <c r="C601" s="15">
        <v>175</v>
      </c>
      <c r="D601" s="15">
        <v>162</v>
      </c>
      <c r="E601" s="16">
        <f t="shared" si="63"/>
        <v>7.5268817204301078E-2</v>
      </c>
      <c r="F601" s="16">
        <f t="shared" si="64"/>
        <v>4.6929316338354579E-2</v>
      </c>
      <c r="G601" s="16">
        <f t="shared" si="66"/>
        <v>-7.4285714285714288E-2</v>
      </c>
      <c r="H601" s="16">
        <f t="shared" si="65"/>
        <v>-5.5913978494623656E-3</v>
      </c>
    </row>
    <row r="602" spans="1:8" x14ac:dyDescent="0.2">
      <c r="A602" s="13"/>
      <c r="B602" s="14" t="s">
        <v>571</v>
      </c>
      <c r="C602" s="15">
        <v>0</v>
      </c>
      <c r="D602" s="15">
        <v>43</v>
      </c>
      <c r="E602" s="16" t="str">
        <f t="shared" si="63"/>
        <v/>
      </c>
      <c r="F602" s="16">
        <f t="shared" si="64"/>
        <v>1.2456546929316338E-2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15</v>
      </c>
      <c r="D603" s="15">
        <v>24</v>
      </c>
      <c r="E603" s="16">
        <f t="shared" si="63"/>
        <v>6.4516129032258064E-3</v>
      </c>
      <c r="F603" s="16">
        <f t="shared" si="64"/>
        <v>6.9524913093858632E-3</v>
      </c>
      <c r="G603" s="16">
        <f t="shared" si="66"/>
        <v>0.6</v>
      </c>
      <c r="H603" s="16">
        <f t="shared" si="65"/>
        <v>3.8709677419354839E-3</v>
      </c>
    </row>
    <row r="604" spans="1:8" ht="25.5" x14ac:dyDescent="0.2">
      <c r="A604" s="13"/>
      <c r="B604" s="14" t="s">
        <v>573</v>
      </c>
      <c r="C604" s="15">
        <v>1</v>
      </c>
      <c r="D604" s="15">
        <v>0</v>
      </c>
      <c r="E604" s="16">
        <f t="shared" si="63"/>
        <v>4.3010752688172043E-4</v>
      </c>
      <c r="F604" s="16" t="str">
        <f t="shared" si="64"/>
        <v/>
      </c>
      <c r="G604" s="16">
        <f t="shared" si="66"/>
        <v>-1</v>
      </c>
      <c r="H604" s="16">
        <f t="shared" si="65"/>
        <v>-4.3010752688172043E-4</v>
      </c>
    </row>
    <row r="605" spans="1:8" x14ac:dyDescent="0.2">
      <c r="A605" s="13"/>
      <c r="B605" s="14" t="s">
        <v>574</v>
      </c>
      <c r="C605" s="15">
        <v>21</v>
      </c>
      <c r="D605" s="15">
        <v>41</v>
      </c>
      <c r="E605" s="16">
        <f t="shared" si="63"/>
        <v>9.0322580645161299E-3</v>
      </c>
      <c r="F605" s="16">
        <f t="shared" si="64"/>
        <v>1.1877172653534183E-2</v>
      </c>
      <c r="G605" s="16">
        <f t="shared" si="66"/>
        <v>0.95238095238095233</v>
      </c>
      <c r="H605" s="16">
        <f t="shared" si="65"/>
        <v>8.6021505376344086E-3</v>
      </c>
    </row>
    <row r="606" spans="1:8" x14ac:dyDescent="0.2">
      <c r="A606" s="13"/>
      <c r="B606" s="14" t="s">
        <v>575</v>
      </c>
      <c r="C606" s="15">
        <v>1</v>
      </c>
      <c r="D606" s="15">
        <v>6</v>
      </c>
      <c r="E606" s="16">
        <f t="shared" si="63"/>
        <v>4.3010752688172043E-4</v>
      </c>
      <c r="F606" s="16">
        <f t="shared" si="64"/>
        <v>1.7381228273464658E-3</v>
      </c>
      <c r="G606" s="16">
        <f t="shared" si="66"/>
        <v>5</v>
      </c>
      <c r="H606" s="16">
        <f t="shared" si="65"/>
        <v>2.1505376344086021E-3</v>
      </c>
    </row>
    <row r="607" spans="1:8" ht="25.5" x14ac:dyDescent="0.2">
      <c r="A607" s="13"/>
      <c r="B607" s="14" t="s">
        <v>576</v>
      </c>
      <c r="C607" s="15">
        <v>0</v>
      </c>
      <c r="D607" s="15">
        <v>3</v>
      </c>
      <c r="E607" s="16" t="str">
        <f t="shared" si="63"/>
        <v/>
      </c>
      <c r="F607" s="16">
        <f t="shared" si="64"/>
        <v>8.690614136732329E-4</v>
      </c>
      <c r="G607" s="16">
        <f t="shared" si="66"/>
        <v>1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24</v>
      </c>
      <c r="D608" s="15">
        <v>30</v>
      </c>
      <c r="E608" s="16">
        <f t="shared" si="63"/>
        <v>1.032258064516129E-2</v>
      </c>
      <c r="F608" s="16">
        <f t="shared" si="64"/>
        <v>8.6906141367323296E-3</v>
      </c>
      <c r="G608" s="16">
        <f t="shared" si="66"/>
        <v>0.25</v>
      </c>
      <c r="H608" s="16">
        <f t="shared" si="65"/>
        <v>2.5806451612903226E-3</v>
      </c>
    </row>
    <row r="609" spans="1:8" ht="25.5" x14ac:dyDescent="0.2">
      <c r="A609" s="13"/>
      <c r="B609" s="14" t="s">
        <v>578</v>
      </c>
      <c r="C609" s="15">
        <v>821</v>
      </c>
      <c r="D609" s="15">
        <v>1690</v>
      </c>
      <c r="E609" s="16">
        <f t="shared" si="63"/>
        <v>0.35311827956989245</v>
      </c>
      <c r="F609" s="16">
        <f t="shared" si="64"/>
        <v>0.48957126303592119</v>
      </c>
      <c r="G609" s="16">
        <f t="shared" si="66"/>
        <v>1.0584652862362971</v>
      </c>
      <c r="H609" s="16">
        <f t="shared" si="65"/>
        <v>0.37376344086021501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640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641</v>
      </c>
      <c r="C8" s="11">
        <f>+C19+C75+C173+C349+C582</f>
        <v>87</v>
      </c>
      <c r="D8" s="12">
        <f>+D19+D75+D173+D349+D582</f>
        <v>411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3.7241379310344827</v>
      </c>
      <c r="H8" s="9">
        <f t="shared" ref="H8:H13" si="1">+IF(OR(AND(E8=""),(G8="")),"",E8*G8)</f>
        <v>3.7241379310344827</v>
      </c>
    </row>
    <row r="9" spans="1:8" x14ac:dyDescent="0.2">
      <c r="A9" s="13"/>
      <c r="B9" s="14" t="s">
        <v>7</v>
      </c>
      <c r="C9" s="15">
        <f>+C19</f>
        <v>1</v>
      </c>
      <c r="D9" s="15">
        <f>+D19</f>
        <v>0</v>
      </c>
      <c r="E9" s="16">
        <f t="shared" ref="E9:F13" si="2">+C9/C$8</f>
        <v>1.1494252873563218E-2</v>
      </c>
      <c r="F9" s="16">
        <f t="shared" si="2"/>
        <v>0</v>
      </c>
      <c r="G9" s="16">
        <f t="shared" si="0"/>
        <v>-1</v>
      </c>
      <c r="H9" s="16">
        <f t="shared" si="1"/>
        <v>-1.1494252873563218E-2</v>
      </c>
    </row>
    <row r="10" spans="1:8" x14ac:dyDescent="0.2">
      <c r="A10" s="13"/>
      <c r="B10" s="14" t="s">
        <v>8</v>
      </c>
      <c r="C10" s="15">
        <f>+C75</f>
        <v>5</v>
      </c>
      <c r="D10" s="15">
        <f>+D75</f>
        <v>2</v>
      </c>
      <c r="E10" s="16">
        <f t="shared" si="2"/>
        <v>5.7471264367816091E-2</v>
      </c>
      <c r="F10" s="16">
        <f t="shared" si="2"/>
        <v>4.8661800486618006E-3</v>
      </c>
      <c r="G10" s="16">
        <f t="shared" si="0"/>
        <v>-0.6</v>
      </c>
      <c r="H10" s="16">
        <f t="shared" si="1"/>
        <v>-3.4482758620689655E-2</v>
      </c>
    </row>
    <row r="11" spans="1:8" ht="25.5" x14ac:dyDescent="0.2">
      <c r="A11" s="13"/>
      <c r="B11" s="14" t="s">
        <v>9</v>
      </c>
      <c r="C11" s="15">
        <f>+C173</f>
        <v>6</v>
      </c>
      <c r="D11" s="15">
        <f>+D173</f>
        <v>9</v>
      </c>
      <c r="E11" s="16">
        <f t="shared" si="2"/>
        <v>6.8965517241379309E-2</v>
      </c>
      <c r="F11" s="16">
        <f t="shared" si="2"/>
        <v>2.1897810218978103E-2</v>
      </c>
      <c r="G11" s="16">
        <f t="shared" si="0"/>
        <v>0.5</v>
      </c>
      <c r="H11" s="16">
        <f t="shared" si="1"/>
        <v>3.4482758620689655E-2</v>
      </c>
    </row>
    <row r="12" spans="1:8" x14ac:dyDescent="0.2">
      <c r="A12" s="13"/>
      <c r="B12" s="14" t="s">
        <v>10</v>
      </c>
      <c r="C12" s="15">
        <f>+C349</f>
        <v>71</v>
      </c>
      <c r="D12" s="15">
        <f>+D349</f>
        <v>333</v>
      </c>
      <c r="E12" s="16">
        <f t="shared" si="2"/>
        <v>0.81609195402298851</v>
      </c>
      <c r="F12" s="16">
        <f t="shared" si="2"/>
        <v>0.81021897810218979</v>
      </c>
      <c r="G12" s="16">
        <f t="shared" si="0"/>
        <v>3.6901408450704225</v>
      </c>
      <c r="H12" s="16">
        <f t="shared" si="1"/>
        <v>3.0114942528735633</v>
      </c>
    </row>
    <row r="13" spans="1:8" x14ac:dyDescent="0.2">
      <c r="A13" s="13"/>
      <c r="B13" s="14" t="s">
        <v>11</v>
      </c>
      <c r="C13" s="15">
        <f>+C582</f>
        <v>4</v>
      </c>
      <c r="D13" s="15">
        <f>+D582</f>
        <v>67</v>
      </c>
      <c r="E13" s="16">
        <f t="shared" si="2"/>
        <v>4.5977011494252873E-2</v>
      </c>
      <c r="F13" s="16">
        <f t="shared" si="2"/>
        <v>0.16301703163017031</v>
      </c>
      <c r="G13" s="16">
        <f t="shared" si="0"/>
        <v>15.75</v>
      </c>
      <c r="H13" s="16">
        <f t="shared" si="1"/>
        <v>0.72413793103448276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</v>
      </c>
      <c r="D19" s="18">
        <f>SUM(D20:D69)</f>
        <v>0</v>
      </c>
      <c r="E19" s="19">
        <f t="shared" ref="E19:E50" si="3">+IF(C19=0,"",C19/C$19)</f>
        <v>1</v>
      </c>
      <c r="F19" s="19" t="str">
        <f t="shared" ref="F19:F50" si="4">+IF(D19=0,"",D19/D$19)</f>
        <v/>
      </c>
      <c r="G19" s="19">
        <f>+IF(AND(C19=0,D19=0),"",IF(C19=0,1,IF(D19=0,-1,(D19-C19)/C19)))</f>
        <v>-1</v>
      </c>
      <c r="H19" s="19">
        <f t="shared" ref="H19:H50" si="5">+IF(OR(AND(E19=""),(G19="")),"",E19*G19)</f>
        <v>-1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1</v>
      </c>
      <c r="D21" s="15">
        <v>0</v>
      </c>
      <c r="E21" s="16">
        <f t="shared" si="3"/>
        <v>1</v>
      </c>
      <c r="F21" s="16" t="str">
        <f t="shared" si="4"/>
        <v/>
      </c>
      <c r="G21" s="16">
        <f t="shared" si="6"/>
        <v>-1</v>
      </c>
      <c r="H21" s="16">
        <f t="shared" si="5"/>
        <v>-1</v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5</v>
      </c>
      <c r="D75" s="18">
        <f>SUM(D76:D167)</f>
        <v>2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-0.6</v>
      </c>
      <c r="H75" s="19">
        <f t="shared" ref="H75:H106" si="13">+IF(OR(AND(E75=""),(G75="")),"",E75*G75)</f>
        <v>-0.6</v>
      </c>
    </row>
    <row r="76" spans="1:8" x14ac:dyDescent="0.2">
      <c r="A76" s="13"/>
      <c r="B76" s="14" t="s">
        <v>64</v>
      </c>
      <c r="C76" s="15">
        <v>0</v>
      </c>
      <c r="D76" s="15">
        <v>0</v>
      </c>
      <c r="E76" s="16" t="str">
        <f t="shared" si="11"/>
        <v/>
      </c>
      <c r="F76" s="16" t="str">
        <f t="shared" si="12"/>
        <v/>
      </c>
      <c r="G76" s="16" t="str">
        <f t="shared" ref="G76:G107" si="14">+IF(AND(C76=0,D76=0)," ",IF(C76=0,1,IF(D76=0,-1,(D76-C76)/C76)))</f>
        <v xml:space="preserve"> 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0</v>
      </c>
      <c r="D79" s="15">
        <v>0</v>
      </c>
      <c r="E79" s="16" t="str">
        <f t="shared" si="11"/>
        <v/>
      </c>
      <c r="F79" s="16" t="str">
        <f t="shared" si="12"/>
        <v/>
      </c>
      <c r="G79" s="16" t="str">
        <f t="shared" si="14"/>
        <v xml:space="preserve"> </v>
      </c>
      <c r="H79" s="16" t="str">
        <f t="shared" si="13"/>
        <v/>
      </c>
    </row>
    <row r="80" spans="1:8" ht="25.5" x14ac:dyDescent="0.2">
      <c r="A80" s="13"/>
      <c r="B80" s="14" t="s">
        <v>68</v>
      </c>
      <c r="C80" s="15">
        <v>0</v>
      </c>
      <c r="D80" s="15">
        <v>0</v>
      </c>
      <c r="E80" s="16" t="str">
        <f t="shared" si="11"/>
        <v/>
      </c>
      <c r="F80" s="16" t="str">
        <f t="shared" si="12"/>
        <v/>
      </c>
      <c r="G80" s="16" t="str">
        <f t="shared" si="14"/>
        <v xml:space="preserve"> </v>
      </c>
      <c r="H80" s="16" t="str">
        <f t="shared" si="13"/>
        <v/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2</v>
      </c>
      <c r="D82" s="15">
        <v>0</v>
      </c>
      <c r="E82" s="16">
        <f t="shared" si="11"/>
        <v>0.4</v>
      </c>
      <c r="F82" s="16" t="str">
        <f t="shared" si="12"/>
        <v/>
      </c>
      <c r="G82" s="16">
        <f t="shared" si="14"/>
        <v>-1</v>
      </c>
      <c r="H82" s="16">
        <f t="shared" si="13"/>
        <v>-0.4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0</v>
      </c>
      <c r="D91" s="15">
        <v>0</v>
      </c>
      <c r="E91" s="16" t="str">
        <f t="shared" si="11"/>
        <v/>
      </c>
      <c r="F91" s="16" t="str">
        <f t="shared" si="12"/>
        <v/>
      </c>
      <c r="G91" s="16" t="str">
        <f t="shared" si="14"/>
        <v xml:space="preserve"> 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1</v>
      </c>
      <c r="D104" s="15">
        <v>0</v>
      </c>
      <c r="E104" s="16">
        <f t="shared" si="11"/>
        <v>0.2</v>
      </c>
      <c r="F104" s="16" t="str">
        <f t="shared" si="12"/>
        <v/>
      </c>
      <c r="G104" s="16">
        <f t="shared" si="14"/>
        <v>-1</v>
      </c>
      <c r="H104" s="16">
        <f t="shared" si="13"/>
        <v>-0.2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0</v>
      </c>
      <c r="E115" s="16" t="str">
        <f t="shared" si="15"/>
        <v/>
      </c>
      <c r="F115" s="16" t="str">
        <f t="shared" si="16"/>
        <v/>
      </c>
      <c r="G115" s="16" t="str">
        <f t="shared" si="18"/>
        <v xml:space="preserve"> 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0</v>
      </c>
      <c r="E125" s="16" t="str">
        <f t="shared" si="15"/>
        <v/>
      </c>
      <c r="F125" s="16" t="str">
        <f t="shared" si="16"/>
        <v/>
      </c>
      <c r="G125" s="16" t="str">
        <f t="shared" si="18"/>
        <v xml:space="preserve"> 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0</v>
      </c>
      <c r="D126" s="15">
        <v>0</v>
      </c>
      <c r="E126" s="16" t="str">
        <f t="shared" si="15"/>
        <v/>
      </c>
      <c r="F126" s="16" t="str">
        <f t="shared" si="16"/>
        <v/>
      </c>
      <c r="G126" s="16" t="str">
        <f t="shared" si="18"/>
        <v xml:space="preserve"> 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0</v>
      </c>
      <c r="E128" s="16" t="str">
        <f t="shared" si="15"/>
        <v/>
      </c>
      <c r="F128" s="16" t="str">
        <f t="shared" si="16"/>
        <v/>
      </c>
      <c r="G128" s="16" t="str">
        <f t="shared" si="18"/>
        <v xml:space="preserve"> 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0</v>
      </c>
      <c r="D131" s="15">
        <v>0</v>
      </c>
      <c r="E131" s="16" t="str">
        <f t="shared" si="15"/>
        <v/>
      </c>
      <c r="F131" s="16" t="str">
        <f t="shared" si="16"/>
        <v/>
      </c>
      <c r="G131" s="16" t="str">
        <f t="shared" si="18"/>
        <v xml:space="preserve"> </v>
      </c>
      <c r="H131" s="16" t="str">
        <f t="shared" si="17"/>
        <v/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1</v>
      </c>
      <c r="D133" s="15">
        <v>0</v>
      </c>
      <c r="E133" s="16">
        <f t="shared" si="15"/>
        <v>0.2</v>
      </c>
      <c r="F133" s="16" t="str">
        <f t="shared" si="16"/>
        <v/>
      </c>
      <c r="G133" s="16">
        <f t="shared" si="18"/>
        <v>-1</v>
      </c>
      <c r="H133" s="16">
        <f t="shared" si="17"/>
        <v>-0.2</v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1</v>
      </c>
      <c r="D137" s="15">
        <v>1</v>
      </c>
      <c r="E137" s="16">
        <f t="shared" si="15"/>
        <v>0.2</v>
      </c>
      <c r="F137" s="16">
        <f t="shared" si="16"/>
        <v>0.5</v>
      </c>
      <c r="G137" s="16">
        <f t="shared" si="18"/>
        <v>0</v>
      </c>
      <c r="H137" s="16">
        <f t="shared" si="17"/>
        <v>0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1</v>
      </c>
      <c r="E159" s="16" t="str">
        <f t="shared" si="19"/>
        <v/>
      </c>
      <c r="F159" s="16">
        <f t="shared" si="20"/>
        <v>0.5</v>
      </c>
      <c r="G159" s="16">
        <f t="shared" si="22"/>
        <v>1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6</v>
      </c>
      <c r="D173" s="18">
        <f>SUM(D174:D343)</f>
        <v>9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0.5</v>
      </c>
      <c r="H173" s="19">
        <f t="shared" ref="H173:H204" si="25">+IF(OR(AND(E173=""),(G173="")),"",E173*G173)</f>
        <v>0.5</v>
      </c>
    </row>
    <row r="174" spans="1:8" x14ac:dyDescent="0.2">
      <c r="A174" s="13"/>
      <c r="B174" s="14" t="s">
        <v>157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0</v>
      </c>
      <c r="D179" s="15">
        <v>0</v>
      </c>
      <c r="E179" s="16" t="str">
        <f t="shared" si="23"/>
        <v/>
      </c>
      <c r="F179" s="16" t="str">
        <f t="shared" si="24"/>
        <v/>
      </c>
      <c r="G179" s="16" t="str">
        <f t="shared" si="26"/>
        <v xml:space="preserve"> </v>
      </c>
      <c r="H179" s="16" t="str">
        <f t="shared" si="25"/>
        <v/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2</v>
      </c>
      <c r="D199" s="15">
        <v>4</v>
      </c>
      <c r="E199" s="16">
        <f t="shared" si="23"/>
        <v>0.33333333333333331</v>
      </c>
      <c r="F199" s="16">
        <f t="shared" si="24"/>
        <v>0.44444444444444442</v>
      </c>
      <c r="G199" s="16">
        <f t="shared" si="26"/>
        <v>1</v>
      </c>
      <c r="H199" s="16">
        <f t="shared" si="25"/>
        <v>0.33333333333333331</v>
      </c>
    </row>
    <row r="200" spans="1:8" ht="25.5" x14ac:dyDescent="0.2">
      <c r="A200" s="13"/>
      <c r="B200" s="14" t="s">
        <v>183</v>
      </c>
      <c r="C200" s="15">
        <v>0</v>
      </c>
      <c r="D200" s="15">
        <v>1</v>
      </c>
      <c r="E200" s="16" t="str">
        <f t="shared" si="23"/>
        <v/>
      </c>
      <c r="F200" s="16">
        <f t="shared" si="24"/>
        <v>0.1111111111111111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1</v>
      </c>
      <c r="D201" s="15">
        <v>1</v>
      </c>
      <c r="E201" s="16">
        <f t="shared" si="23"/>
        <v>0.16666666666666666</v>
      </c>
      <c r="F201" s="16">
        <f t="shared" si="24"/>
        <v>0.1111111111111111</v>
      </c>
      <c r="G201" s="16">
        <f t="shared" si="26"/>
        <v>0</v>
      </c>
      <c r="H201" s="16">
        <f t="shared" si="25"/>
        <v>0</v>
      </c>
    </row>
    <row r="202" spans="1:8" x14ac:dyDescent="0.2">
      <c r="A202" s="13"/>
      <c r="B202" s="14" t="s">
        <v>185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0</v>
      </c>
      <c r="D204" s="15">
        <v>0</v>
      </c>
      <c r="E204" s="16" t="str">
        <f t="shared" si="23"/>
        <v/>
      </c>
      <c r="F204" s="16" t="str">
        <f t="shared" si="24"/>
        <v/>
      </c>
      <c r="G204" s="16" t="str">
        <f t="shared" si="26"/>
        <v xml:space="preserve"> 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0</v>
      </c>
      <c r="D213" s="15">
        <v>0</v>
      </c>
      <c r="E213" s="16" t="str">
        <f t="shared" si="27"/>
        <v/>
      </c>
      <c r="F213" s="16" t="str">
        <f t="shared" si="28"/>
        <v/>
      </c>
      <c r="G213" s="16" t="str">
        <f t="shared" si="30"/>
        <v xml:space="preserve"> </v>
      </c>
      <c r="H213" s="16" t="str">
        <f t="shared" si="29"/>
        <v/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2</v>
      </c>
      <c r="D225" s="15">
        <v>1</v>
      </c>
      <c r="E225" s="16">
        <f t="shared" si="27"/>
        <v>0.33333333333333331</v>
      </c>
      <c r="F225" s="16">
        <f t="shared" si="28"/>
        <v>0.1111111111111111</v>
      </c>
      <c r="G225" s="16">
        <f t="shared" si="30"/>
        <v>-0.5</v>
      </c>
      <c r="H225" s="16">
        <f t="shared" si="29"/>
        <v>-0.16666666666666666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0</v>
      </c>
      <c r="E238" s="16" t="str">
        <f t="shared" si="31"/>
        <v/>
      </c>
      <c r="F238" s="16" t="str">
        <f t="shared" si="32"/>
        <v/>
      </c>
      <c r="G238" s="16" t="str">
        <f t="shared" ref="G238:G269" si="34">+IF(AND(C238=0,D238=0)," ",IF(C238=0,1,IF(D238=0,-1,(D238-C238)/C238)))</f>
        <v xml:space="preserve"> 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1</v>
      </c>
      <c r="D246" s="15">
        <v>0</v>
      </c>
      <c r="E246" s="16">
        <f t="shared" si="31"/>
        <v>0.16666666666666666</v>
      </c>
      <c r="F246" s="16" t="str">
        <f t="shared" si="32"/>
        <v/>
      </c>
      <c r="G246" s="16">
        <f t="shared" si="34"/>
        <v>-1</v>
      </c>
      <c r="H246" s="16">
        <f t="shared" si="33"/>
        <v>-0.16666666666666666</v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1</v>
      </c>
      <c r="E300" s="16" t="str">
        <f t="shared" si="35"/>
        <v/>
      </c>
      <c r="F300" s="16">
        <f t="shared" si="36"/>
        <v>0.1111111111111111</v>
      </c>
      <c r="G300" s="16">
        <f t="shared" si="38"/>
        <v>1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1</v>
      </c>
      <c r="E305" s="16" t="str">
        <f t="shared" si="39"/>
        <v/>
      </c>
      <c r="F305" s="16">
        <f t="shared" si="40"/>
        <v>0.1111111111111111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0</v>
      </c>
      <c r="D319" s="15">
        <v>0</v>
      </c>
      <c r="E319" s="16" t="str">
        <f t="shared" si="39"/>
        <v/>
      </c>
      <c r="F319" s="16" t="str">
        <f t="shared" si="40"/>
        <v/>
      </c>
      <c r="G319" s="16" t="str">
        <f t="shared" si="42"/>
        <v xml:space="preserve"> </v>
      </c>
      <c r="H319" s="16" t="str">
        <f t="shared" si="41"/>
        <v/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71</v>
      </c>
      <c r="D349" s="18">
        <f>SUM(D350:D576)</f>
        <v>333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3.6901408450704225</v>
      </c>
      <c r="H349" s="19">
        <f t="shared" ref="H349:H412" si="49">+IF(OR(AND(E349=""),(G349="")),"",E349*G349)</f>
        <v>3.6901408450704225</v>
      </c>
    </row>
    <row r="350" spans="1:8" x14ac:dyDescent="0.2">
      <c r="A350" s="13"/>
      <c r="B350" s="14" t="s">
        <v>326</v>
      </c>
      <c r="C350" s="15">
        <v>0</v>
      </c>
      <c r="D350" s="15">
        <v>0</v>
      </c>
      <c r="E350" s="16" t="str">
        <f t="shared" si="47"/>
        <v/>
      </c>
      <c r="F350" s="16" t="str">
        <f t="shared" si="48"/>
        <v/>
      </c>
      <c r="G350" s="16" t="str">
        <f t="shared" ref="G350:G413" si="50">+IF(AND(C350=0,D350=0)," ",IF(C350=0,1,IF(D350=0,-1,(D350-C350)/C350)))</f>
        <v xml:space="preserve"> </v>
      </c>
      <c r="H350" s="16" t="str">
        <f t="shared" si="49"/>
        <v/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4</v>
      </c>
      <c r="D352" s="15">
        <v>14</v>
      </c>
      <c r="E352" s="16">
        <f t="shared" si="47"/>
        <v>5.6338028169014086E-2</v>
      </c>
      <c r="F352" s="16">
        <f t="shared" si="48"/>
        <v>4.2042042042042045E-2</v>
      </c>
      <c r="G352" s="16">
        <f t="shared" si="50"/>
        <v>2.5</v>
      </c>
      <c r="H352" s="16">
        <f t="shared" si="49"/>
        <v>0.14084507042253522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0</v>
      </c>
      <c r="D355" s="15">
        <v>0</v>
      </c>
      <c r="E355" s="16" t="str">
        <f t="shared" si="47"/>
        <v/>
      </c>
      <c r="F355" s="16" t="str">
        <f t="shared" si="48"/>
        <v/>
      </c>
      <c r="G355" s="16" t="str">
        <f t="shared" si="50"/>
        <v xml:space="preserve"> </v>
      </c>
      <c r="H355" s="16" t="str">
        <f t="shared" si="49"/>
        <v/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2</v>
      </c>
      <c r="D361" s="15">
        <v>0</v>
      </c>
      <c r="E361" s="16">
        <f t="shared" si="47"/>
        <v>2.8169014084507043E-2</v>
      </c>
      <c r="F361" s="16" t="str">
        <f t="shared" si="48"/>
        <v/>
      </c>
      <c r="G361" s="16">
        <f t="shared" si="50"/>
        <v>-1</v>
      </c>
      <c r="H361" s="16">
        <f t="shared" si="49"/>
        <v>-2.8169014084507043E-2</v>
      </c>
    </row>
    <row r="362" spans="1:8" x14ac:dyDescent="0.2">
      <c r="A362" s="13"/>
      <c r="B362" s="14" t="s">
        <v>338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0</v>
      </c>
      <c r="D369" s="15">
        <v>0</v>
      </c>
      <c r="E369" s="16" t="str">
        <f t="shared" si="47"/>
        <v/>
      </c>
      <c r="F369" s="16" t="str">
        <f t="shared" si="48"/>
        <v/>
      </c>
      <c r="G369" s="16" t="str">
        <f t="shared" si="50"/>
        <v xml:space="preserve"> </v>
      </c>
      <c r="H369" s="16" t="str">
        <f t="shared" si="49"/>
        <v/>
      </c>
    </row>
    <row r="370" spans="1:8" x14ac:dyDescent="0.2">
      <c r="A370" s="13"/>
      <c r="B370" s="14" t="s">
        <v>346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1</v>
      </c>
      <c r="D373" s="15">
        <v>0</v>
      </c>
      <c r="E373" s="16">
        <f t="shared" si="47"/>
        <v>1.4084507042253521E-2</v>
      </c>
      <c r="F373" s="16" t="str">
        <f t="shared" si="48"/>
        <v/>
      </c>
      <c r="G373" s="16">
        <f t="shared" si="50"/>
        <v>-1</v>
      </c>
      <c r="H373" s="16">
        <f t="shared" si="49"/>
        <v>-1.4084507042253521E-2</v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0</v>
      </c>
      <c r="D384" s="15">
        <v>0</v>
      </c>
      <c r="E384" s="16" t="str">
        <f t="shared" si="47"/>
        <v/>
      </c>
      <c r="F384" s="16" t="str">
        <f t="shared" si="48"/>
        <v/>
      </c>
      <c r="G384" s="16" t="str">
        <f t="shared" si="50"/>
        <v xml:space="preserve"> </v>
      </c>
      <c r="H384" s="16" t="str">
        <f t="shared" si="49"/>
        <v/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1</v>
      </c>
      <c r="E386" s="16" t="str">
        <f t="shared" si="47"/>
        <v/>
      </c>
      <c r="F386" s="16">
        <f t="shared" si="48"/>
        <v>3.003003003003003E-3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1</v>
      </c>
      <c r="E388" s="16" t="str">
        <f t="shared" si="47"/>
        <v/>
      </c>
      <c r="F388" s="16">
        <f t="shared" si="48"/>
        <v>3.003003003003003E-3</v>
      </c>
      <c r="G388" s="16">
        <f t="shared" si="50"/>
        <v>1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0</v>
      </c>
      <c r="D395" s="15">
        <v>1</v>
      </c>
      <c r="E395" s="16" t="str">
        <f t="shared" si="47"/>
        <v/>
      </c>
      <c r="F395" s="16">
        <f t="shared" si="48"/>
        <v>3.003003003003003E-3</v>
      </c>
      <c r="G395" s="16">
        <f t="shared" si="50"/>
        <v>1</v>
      </c>
      <c r="H395" s="16" t="str">
        <f t="shared" si="49"/>
        <v/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18</v>
      </c>
      <c r="E397" s="16" t="str">
        <f t="shared" si="47"/>
        <v/>
      </c>
      <c r="F397" s="16">
        <f t="shared" si="48"/>
        <v>5.4054054054054057E-2</v>
      </c>
      <c r="G397" s="16">
        <f t="shared" si="50"/>
        <v>1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0</v>
      </c>
      <c r="D398" s="15">
        <v>0</v>
      </c>
      <c r="E398" s="16" t="str">
        <f t="shared" si="47"/>
        <v/>
      </c>
      <c r="F398" s="16" t="str">
        <f t="shared" si="48"/>
        <v/>
      </c>
      <c r="G398" s="16" t="str">
        <f t="shared" si="50"/>
        <v xml:space="preserve"> </v>
      </c>
      <c r="H398" s="16" t="str">
        <f t="shared" si="49"/>
        <v/>
      </c>
    </row>
    <row r="399" spans="1:8" x14ac:dyDescent="0.2">
      <c r="A399" s="13"/>
      <c r="B399" s="14" t="s">
        <v>375</v>
      </c>
      <c r="C399" s="15">
        <v>0</v>
      </c>
      <c r="D399" s="15">
        <v>1</v>
      </c>
      <c r="E399" s="16" t="str">
        <f t="shared" si="47"/>
        <v/>
      </c>
      <c r="F399" s="16">
        <f t="shared" si="48"/>
        <v>3.003003003003003E-3</v>
      </c>
      <c r="G399" s="16">
        <f t="shared" si="50"/>
        <v>1</v>
      </c>
      <c r="H399" s="16" t="str">
        <f t="shared" si="49"/>
        <v/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0</v>
      </c>
      <c r="D410" s="15">
        <v>0</v>
      </c>
      <c r="E410" s="16" t="str">
        <f t="shared" si="47"/>
        <v/>
      </c>
      <c r="F410" s="16" t="str">
        <f t="shared" si="48"/>
        <v/>
      </c>
      <c r="G410" s="16" t="str">
        <f t="shared" si="50"/>
        <v xml:space="preserve"> </v>
      </c>
      <c r="H410" s="16" t="str">
        <f t="shared" si="49"/>
        <v/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0</v>
      </c>
      <c r="D420" s="15">
        <v>0</v>
      </c>
      <c r="E420" s="16" t="str">
        <f t="shared" si="51"/>
        <v/>
      </c>
      <c r="F420" s="16" t="str">
        <f t="shared" si="52"/>
        <v/>
      </c>
      <c r="G420" s="16" t="str">
        <f t="shared" si="54"/>
        <v xml:space="preserve"> </v>
      </c>
      <c r="H420" s="16" t="str">
        <f t="shared" si="53"/>
        <v/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1</v>
      </c>
      <c r="E423" s="16" t="str">
        <f t="shared" si="51"/>
        <v/>
      </c>
      <c r="F423" s="16">
        <f t="shared" si="52"/>
        <v>3.003003003003003E-3</v>
      </c>
      <c r="G423" s="16">
        <f t="shared" si="54"/>
        <v>1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4</v>
      </c>
      <c r="D428" s="15">
        <v>6</v>
      </c>
      <c r="E428" s="16">
        <f t="shared" si="51"/>
        <v>5.6338028169014086E-2</v>
      </c>
      <c r="F428" s="16">
        <f t="shared" si="52"/>
        <v>1.8018018018018018E-2</v>
      </c>
      <c r="G428" s="16">
        <f t="shared" si="54"/>
        <v>0.5</v>
      </c>
      <c r="H428" s="16">
        <f t="shared" si="53"/>
        <v>2.8169014084507043E-2</v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1</v>
      </c>
      <c r="D442" s="15">
        <v>42</v>
      </c>
      <c r="E442" s="16">
        <f t="shared" si="51"/>
        <v>1.4084507042253521E-2</v>
      </c>
      <c r="F442" s="16">
        <f t="shared" si="52"/>
        <v>0.12612612612612611</v>
      </c>
      <c r="G442" s="16">
        <f t="shared" si="54"/>
        <v>41</v>
      </c>
      <c r="H442" s="16">
        <f t="shared" si="53"/>
        <v>0.57746478873239437</v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55</v>
      </c>
      <c r="D445" s="15">
        <v>238</v>
      </c>
      <c r="E445" s="16">
        <f t="shared" si="51"/>
        <v>0.77464788732394363</v>
      </c>
      <c r="F445" s="16">
        <f t="shared" si="52"/>
        <v>0.71471471471471471</v>
      </c>
      <c r="G445" s="16">
        <f t="shared" si="54"/>
        <v>3.3272727272727272</v>
      </c>
      <c r="H445" s="16">
        <f t="shared" si="53"/>
        <v>2.577464788732394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1</v>
      </c>
      <c r="D456" s="15">
        <v>0</v>
      </c>
      <c r="E456" s="16">
        <f t="shared" si="51"/>
        <v>1.4084507042253521E-2</v>
      </c>
      <c r="F456" s="16" t="str">
        <f t="shared" si="52"/>
        <v/>
      </c>
      <c r="G456" s="16">
        <f t="shared" si="54"/>
        <v>-1</v>
      </c>
      <c r="H456" s="16">
        <f t="shared" si="53"/>
        <v>-1.4084507042253521E-2</v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0</v>
      </c>
      <c r="D471" s="15">
        <v>0</v>
      </c>
      <c r="E471" s="16" t="str">
        <f t="shared" si="51"/>
        <v/>
      </c>
      <c r="F471" s="16" t="str">
        <f t="shared" si="52"/>
        <v/>
      </c>
      <c r="G471" s="16" t="str">
        <f t="shared" si="54"/>
        <v xml:space="preserve"> </v>
      </c>
      <c r="H471" s="16" t="str">
        <f t="shared" si="53"/>
        <v/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1</v>
      </c>
      <c r="E484" s="16" t="str">
        <f t="shared" si="55"/>
        <v/>
      </c>
      <c r="F484" s="16">
        <f t="shared" si="56"/>
        <v>3.003003003003003E-3</v>
      </c>
      <c r="G484" s="16">
        <f t="shared" si="58"/>
        <v>1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0</v>
      </c>
      <c r="E535" s="16" t="str">
        <f t="shared" si="55"/>
        <v/>
      </c>
      <c r="F535" s="16" t="str">
        <f t="shared" si="56"/>
        <v/>
      </c>
      <c r="G535" s="16" t="str">
        <f t="shared" si="58"/>
        <v xml:space="preserve"> 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2</v>
      </c>
      <c r="D539" s="15">
        <v>1</v>
      </c>
      <c r="E539" s="16">
        <f t="shared" si="55"/>
        <v>2.8169014084507043E-2</v>
      </c>
      <c r="F539" s="16">
        <f t="shared" si="56"/>
        <v>3.003003003003003E-3</v>
      </c>
      <c r="G539" s="16">
        <f t="shared" si="58"/>
        <v>-0.5</v>
      </c>
      <c r="H539" s="16">
        <f t="shared" si="57"/>
        <v>-1.4084507042253521E-2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535</v>
      </c>
      <c r="C560" s="15">
        <v>1</v>
      </c>
      <c r="D560" s="15">
        <v>0</v>
      </c>
      <c r="E560" s="16">
        <f t="shared" si="59"/>
        <v>1.4084507042253521E-2</v>
      </c>
      <c r="F560" s="16" t="str">
        <f t="shared" si="60"/>
        <v/>
      </c>
      <c r="G560" s="16">
        <f t="shared" si="62"/>
        <v>-1</v>
      </c>
      <c r="H560" s="16">
        <f t="shared" si="61"/>
        <v>-1.4084507042253521E-2</v>
      </c>
    </row>
    <row r="561" spans="1:8" x14ac:dyDescent="0.2">
      <c r="A561" s="13"/>
      <c r="B561" s="14" t="s">
        <v>536</v>
      </c>
      <c r="C561" s="15">
        <v>0</v>
      </c>
      <c r="D561" s="15">
        <v>0</v>
      </c>
      <c r="E561" s="16" t="str">
        <f t="shared" si="59"/>
        <v/>
      </c>
      <c r="F561" s="16" t="str">
        <f t="shared" si="60"/>
        <v/>
      </c>
      <c r="G561" s="16" t="str">
        <f t="shared" si="62"/>
        <v xml:space="preserve"> </v>
      </c>
      <c r="H561" s="16" t="str">
        <f t="shared" si="61"/>
        <v/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8</v>
      </c>
      <c r="E565" s="16" t="str">
        <f t="shared" si="59"/>
        <v/>
      </c>
      <c r="F565" s="16">
        <f t="shared" si="60"/>
        <v>2.4024024024024024E-2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0</v>
      </c>
      <c r="E568" s="16" t="str">
        <f t="shared" si="59"/>
        <v/>
      </c>
      <c r="F568" s="16" t="str">
        <f t="shared" si="60"/>
        <v/>
      </c>
      <c r="G568" s="16" t="str">
        <f t="shared" si="62"/>
        <v xml:space="preserve"> 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4</v>
      </c>
      <c r="D582" s="18">
        <f>SUM(D583:D609)</f>
        <v>67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15.75</v>
      </c>
      <c r="H582" s="19">
        <f t="shared" ref="H582:H609" si="65">+IF(OR(AND(E582=""),(G582="")),"",E582*G582)</f>
        <v>15.75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0</v>
      </c>
      <c r="E584" s="16" t="str">
        <f t="shared" si="63"/>
        <v/>
      </c>
      <c r="F584" s="16" t="str">
        <f t="shared" si="64"/>
        <v/>
      </c>
      <c r="G584" s="16" t="str">
        <f t="shared" si="66"/>
        <v xml:space="preserve"> 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0</v>
      </c>
      <c r="D585" s="15">
        <v>1</v>
      </c>
      <c r="E585" s="16" t="str">
        <f t="shared" si="63"/>
        <v/>
      </c>
      <c r="F585" s="16">
        <f t="shared" si="64"/>
        <v>1.4925373134328358E-2</v>
      </c>
      <c r="G585" s="16">
        <f t="shared" si="66"/>
        <v>1</v>
      </c>
      <c r="H585" s="16" t="str">
        <f t="shared" si="65"/>
        <v/>
      </c>
    </row>
    <row r="586" spans="1:8" x14ac:dyDescent="0.2">
      <c r="A586" s="13"/>
      <c r="B586" s="14" t="s">
        <v>555</v>
      </c>
      <c r="C586" s="15">
        <v>2</v>
      </c>
      <c r="D586" s="15">
        <v>24</v>
      </c>
      <c r="E586" s="16">
        <f t="shared" si="63"/>
        <v>0.5</v>
      </c>
      <c r="F586" s="16">
        <f t="shared" si="64"/>
        <v>0.35820895522388058</v>
      </c>
      <c r="G586" s="16">
        <f t="shared" si="66"/>
        <v>11</v>
      </c>
      <c r="H586" s="16">
        <f t="shared" si="65"/>
        <v>5.5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0</v>
      </c>
      <c r="D598" s="15">
        <v>21</v>
      </c>
      <c r="E598" s="16" t="str">
        <f t="shared" si="63"/>
        <v/>
      </c>
      <c r="F598" s="16">
        <f t="shared" si="64"/>
        <v>0.31343283582089554</v>
      </c>
      <c r="G598" s="16">
        <f t="shared" si="66"/>
        <v>1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2</v>
      </c>
      <c r="D600" s="15">
        <v>19</v>
      </c>
      <c r="E600" s="16">
        <f t="shared" si="63"/>
        <v>0.5</v>
      </c>
      <c r="F600" s="16">
        <f t="shared" si="64"/>
        <v>0.28358208955223879</v>
      </c>
      <c r="G600" s="16">
        <f t="shared" si="66"/>
        <v>8.5</v>
      </c>
      <c r="H600" s="16">
        <f t="shared" si="65"/>
        <v>4.25</v>
      </c>
    </row>
    <row r="601" spans="1:8" x14ac:dyDescent="0.2">
      <c r="A601" s="13"/>
      <c r="B601" s="14" t="s">
        <v>570</v>
      </c>
      <c r="C601" s="15">
        <v>0</v>
      </c>
      <c r="D601" s="15">
        <v>0</v>
      </c>
      <c r="E601" s="16" t="str">
        <f t="shared" si="63"/>
        <v/>
      </c>
      <c r="F601" s="16" t="str">
        <f t="shared" si="64"/>
        <v/>
      </c>
      <c r="G601" s="16" t="str">
        <f t="shared" si="66"/>
        <v xml:space="preserve"> </v>
      </c>
      <c r="H601" s="16" t="str">
        <f t="shared" si="65"/>
        <v/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2</v>
      </c>
      <c r="E603" s="16" t="str">
        <f t="shared" si="63"/>
        <v/>
      </c>
      <c r="F603" s="16">
        <f t="shared" si="64"/>
        <v>2.9850746268656716E-2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642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643</v>
      </c>
      <c r="C8" s="11">
        <f>+C19+C75+C173+C349+C582</f>
        <v>180</v>
      </c>
      <c r="D8" s="12">
        <f>+D19+D75+D173+D349+D582</f>
        <v>264</v>
      </c>
      <c r="E8" s="8">
        <f>SUM(E9:E13)</f>
        <v>1</v>
      </c>
      <c r="F8" s="8">
        <f>SUM(F9:F13)</f>
        <v>0.99999999999999989</v>
      </c>
      <c r="G8" s="8">
        <f t="shared" ref="G8:G13" si="0">+IF(AND(C8=0,D8=0),"",IF(C8=0,1,IF(D8=0,-1,(D8-C8)/C8)))</f>
        <v>0.46666666666666667</v>
      </c>
      <c r="H8" s="9">
        <f t="shared" ref="H8:H13" si="1">+IF(OR(AND(E8=""),(G8="")),"",E8*G8)</f>
        <v>0.46666666666666667</v>
      </c>
    </row>
    <row r="9" spans="1:8" x14ac:dyDescent="0.2">
      <c r="A9" s="13"/>
      <c r="B9" s="14" t="s">
        <v>7</v>
      </c>
      <c r="C9" s="15">
        <f>+C19</f>
        <v>0</v>
      </c>
      <c r="D9" s="15">
        <f>+D19</f>
        <v>0</v>
      </c>
      <c r="E9" s="16">
        <f t="shared" ref="E9:F13" si="2">+C9/C$8</f>
        <v>0</v>
      </c>
      <c r="F9" s="16">
        <f t="shared" si="2"/>
        <v>0</v>
      </c>
      <c r="G9" s="16" t="str">
        <f t="shared" si="0"/>
        <v/>
      </c>
      <c r="H9" s="16" t="str">
        <f t="shared" si="1"/>
        <v/>
      </c>
    </row>
    <row r="10" spans="1:8" x14ac:dyDescent="0.2">
      <c r="A10" s="13"/>
      <c r="B10" s="14" t="s">
        <v>8</v>
      </c>
      <c r="C10" s="15">
        <f>+C75</f>
        <v>16</v>
      </c>
      <c r="D10" s="15">
        <f>+D75</f>
        <v>2</v>
      </c>
      <c r="E10" s="16">
        <f t="shared" si="2"/>
        <v>8.8888888888888892E-2</v>
      </c>
      <c r="F10" s="16">
        <f t="shared" si="2"/>
        <v>7.575757575757576E-3</v>
      </c>
      <c r="G10" s="16">
        <f t="shared" si="0"/>
        <v>-0.875</v>
      </c>
      <c r="H10" s="16">
        <f t="shared" si="1"/>
        <v>-7.7777777777777779E-2</v>
      </c>
    </row>
    <row r="11" spans="1:8" ht="25.5" x14ac:dyDescent="0.2">
      <c r="A11" s="13"/>
      <c r="B11" s="14" t="s">
        <v>9</v>
      </c>
      <c r="C11" s="15">
        <f>+C173</f>
        <v>15</v>
      </c>
      <c r="D11" s="15">
        <f>+D173</f>
        <v>38</v>
      </c>
      <c r="E11" s="16">
        <f t="shared" si="2"/>
        <v>8.3333333333333329E-2</v>
      </c>
      <c r="F11" s="16">
        <f t="shared" si="2"/>
        <v>0.14393939393939395</v>
      </c>
      <c r="G11" s="16">
        <f t="shared" si="0"/>
        <v>1.5333333333333334</v>
      </c>
      <c r="H11" s="16">
        <f t="shared" si="1"/>
        <v>0.12777777777777777</v>
      </c>
    </row>
    <row r="12" spans="1:8" x14ac:dyDescent="0.2">
      <c r="A12" s="13"/>
      <c r="B12" s="14" t="s">
        <v>10</v>
      </c>
      <c r="C12" s="15">
        <f>+C349</f>
        <v>36</v>
      </c>
      <c r="D12" s="15">
        <f>+D349</f>
        <v>213</v>
      </c>
      <c r="E12" s="16">
        <f t="shared" si="2"/>
        <v>0.2</v>
      </c>
      <c r="F12" s="16">
        <f t="shared" si="2"/>
        <v>0.80681818181818177</v>
      </c>
      <c r="G12" s="16">
        <f t="shared" si="0"/>
        <v>4.916666666666667</v>
      </c>
      <c r="H12" s="16">
        <f t="shared" si="1"/>
        <v>0.98333333333333339</v>
      </c>
    </row>
    <row r="13" spans="1:8" x14ac:dyDescent="0.2">
      <c r="A13" s="13"/>
      <c r="B13" s="14" t="s">
        <v>11</v>
      </c>
      <c r="C13" s="15">
        <f>+C582</f>
        <v>113</v>
      </c>
      <c r="D13" s="15">
        <f>+D582</f>
        <v>11</v>
      </c>
      <c r="E13" s="16">
        <f t="shared" si="2"/>
        <v>0.62777777777777777</v>
      </c>
      <c r="F13" s="16">
        <f t="shared" si="2"/>
        <v>4.1666666666666664E-2</v>
      </c>
      <c r="G13" s="16">
        <f t="shared" si="0"/>
        <v>-0.90265486725663713</v>
      </c>
      <c r="H13" s="16">
        <f t="shared" si="1"/>
        <v>-0.56666666666666665</v>
      </c>
    </row>
    <row r="14" spans="1:8" x14ac:dyDescent="0.2">
      <c r="A14" s="10"/>
      <c r="B14" t="s">
        <v>12</v>
      </c>
      <c r="C14"/>
      <c r="D14"/>
      <c r="E14"/>
      <c r="F14"/>
      <c r="G14"/>
      <c r="H14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0</v>
      </c>
      <c r="D19" s="18">
        <f>SUM(D20:D69)</f>
        <v>0</v>
      </c>
      <c r="E19" s="19" t="str">
        <f t="shared" ref="E19:E50" si="3">+IF(C19=0,"",C19/C$19)</f>
        <v/>
      </c>
      <c r="F19" s="19" t="str">
        <f t="shared" ref="F19:F50" si="4">+IF(D19=0,"",D19/D$19)</f>
        <v/>
      </c>
      <c r="G19" s="19" t="str">
        <f>+IF(AND(C19=0,D19=0),"",IF(C19=0,1,IF(D19=0,-1,(D19-C19)/C19)))</f>
        <v/>
      </c>
      <c r="H19" s="19" t="str">
        <f t="shared" ref="H19:H50" si="5">+IF(OR(AND(E19=""),(G19="")),"",E19*G19)</f>
        <v/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/>
      <c r="C70"/>
      <c r="D70"/>
      <c r="E70"/>
      <c r="F70"/>
      <c r="G70"/>
      <c r="H70"/>
    </row>
    <row r="71" spans="1:8" x14ac:dyDescent="0.2">
      <c r="A71" s="10"/>
      <c r="B71"/>
      <c r="C71"/>
      <c r="D71"/>
      <c r="E71"/>
      <c r="F71"/>
      <c r="G71"/>
      <c r="H71"/>
    </row>
    <row r="72" spans="1:8" x14ac:dyDescent="0.2">
      <c r="A72" s="10"/>
      <c r="B72"/>
      <c r="C72"/>
      <c r="D72"/>
      <c r="E72"/>
      <c r="F72"/>
      <c r="G72"/>
      <c r="H72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16</v>
      </c>
      <c r="D75" s="18">
        <f>SUM(D76:D167)</f>
        <v>2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-0.875</v>
      </c>
      <c r="H75" s="19">
        <f t="shared" ref="H75:H106" si="13">+IF(OR(AND(E75=""),(G75="")),"",E75*G75)</f>
        <v>-0.875</v>
      </c>
    </row>
    <row r="76" spans="1:8" x14ac:dyDescent="0.2">
      <c r="A76" s="13"/>
      <c r="B76" s="14" t="s">
        <v>64</v>
      </c>
      <c r="C76" s="15">
        <v>1</v>
      </c>
      <c r="D76" s="15">
        <v>0</v>
      </c>
      <c r="E76" s="16">
        <f t="shared" si="11"/>
        <v>6.25E-2</v>
      </c>
      <c r="F76" s="16" t="str">
        <f t="shared" si="12"/>
        <v/>
      </c>
      <c r="G76" s="16">
        <f t="shared" ref="G76:G107" si="14">+IF(AND(C76=0,D76=0)," ",IF(C76=0,1,IF(D76=0,-1,(D76-C76)/C76)))</f>
        <v>-1</v>
      </c>
      <c r="H76" s="16">
        <f t="shared" si="13"/>
        <v>-6.25E-2</v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0</v>
      </c>
      <c r="D79" s="15">
        <v>0</v>
      </c>
      <c r="E79" s="16" t="str">
        <f t="shared" si="11"/>
        <v/>
      </c>
      <c r="F79" s="16" t="str">
        <f t="shared" si="12"/>
        <v/>
      </c>
      <c r="G79" s="16" t="str">
        <f t="shared" si="14"/>
        <v xml:space="preserve"> </v>
      </c>
      <c r="H79" s="16" t="str">
        <f t="shared" si="13"/>
        <v/>
      </c>
    </row>
    <row r="80" spans="1:8" ht="25.5" x14ac:dyDescent="0.2">
      <c r="A80" s="13"/>
      <c r="B80" s="14" t="s">
        <v>68</v>
      </c>
      <c r="C80" s="15">
        <v>0</v>
      </c>
      <c r="D80" s="15">
        <v>0</v>
      </c>
      <c r="E80" s="16" t="str">
        <f t="shared" si="11"/>
        <v/>
      </c>
      <c r="F80" s="16" t="str">
        <f t="shared" si="12"/>
        <v/>
      </c>
      <c r="G80" s="16" t="str">
        <f t="shared" si="14"/>
        <v xml:space="preserve"> </v>
      </c>
      <c r="H80" s="16" t="str">
        <f t="shared" si="13"/>
        <v/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2</v>
      </c>
      <c r="E82" s="16" t="str">
        <f t="shared" si="11"/>
        <v/>
      </c>
      <c r="F82" s="16">
        <f t="shared" si="12"/>
        <v>1</v>
      </c>
      <c r="G82" s="16">
        <f t="shared" si="14"/>
        <v>1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1</v>
      </c>
      <c r="D87" s="15">
        <v>0</v>
      </c>
      <c r="E87" s="16">
        <f t="shared" si="11"/>
        <v>6.25E-2</v>
      </c>
      <c r="F87" s="16" t="str">
        <f t="shared" si="12"/>
        <v/>
      </c>
      <c r="G87" s="16">
        <f t="shared" si="14"/>
        <v>-1</v>
      </c>
      <c r="H87" s="16">
        <f t="shared" si="13"/>
        <v>-6.25E-2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0</v>
      </c>
      <c r="D91" s="15">
        <v>0</v>
      </c>
      <c r="E91" s="16" t="str">
        <f t="shared" si="11"/>
        <v/>
      </c>
      <c r="F91" s="16" t="str">
        <f t="shared" si="12"/>
        <v/>
      </c>
      <c r="G91" s="16" t="str">
        <f t="shared" si="14"/>
        <v xml:space="preserve"> 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1</v>
      </c>
      <c r="D92" s="15">
        <v>0</v>
      </c>
      <c r="E92" s="16">
        <f t="shared" si="11"/>
        <v>6.25E-2</v>
      </c>
      <c r="F92" s="16" t="str">
        <f t="shared" si="12"/>
        <v/>
      </c>
      <c r="G92" s="16">
        <f t="shared" si="14"/>
        <v>-1</v>
      </c>
      <c r="H92" s="16">
        <f t="shared" si="13"/>
        <v>-6.25E-2</v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1</v>
      </c>
      <c r="D104" s="15">
        <v>0</v>
      </c>
      <c r="E104" s="16">
        <f t="shared" si="11"/>
        <v>6.25E-2</v>
      </c>
      <c r="F104" s="16" t="str">
        <f t="shared" si="12"/>
        <v/>
      </c>
      <c r="G104" s="16">
        <f t="shared" si="14"/>
        <v>-1</v>
      </c>
      <c r="H104" s="16">
        <f t="shared" si="13"/>
        <v>-6.25E-2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1</v>
      </c>
      <c r="D114" s="15">
        <v>0</v>
      </c>
      <c r="E114" s="16">
        <f t="shared" si="15"/>
        <v>6.25E-2</v>
      </c>
      <c r="F114" s="16" t="str">
        <f t="shared" si="16"/>
        <v/>
      </c>
      <c r="G114" s="16">
        <f t="shared" si="18"/>
        <v>-1</v>
      </c>
      <c r="H114" s="16">
        <f t="shared" si="17"/>
        <v>-6.25E-2</v>
      </c>
    </row>
    <row r="115" spans="1:8" x14ac:dyDescent="0.2">
      <c r="A115" s="13"/>
      <c r="B115" s="14" t="s">
        <v>104</v>
      </c>
      <c r="C115" s="15">
        <v>0</v>
      </c>
      <c r="D115" s="15">
        <v>0</v>
      </c>
      <c r="E115" s="16" t="str">
        <f t="shared" si="15"/>
        <v/>
      </c>
      <c r="F115" s="16" t="str">
        <f t="shared" si="16"/>
        <v/>
      </c>
      <c r="G115" s="16" t="str">
        <f t="shared" si="18"/>
        <v xml:space="preserve"> 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1</v>
      </c>
      <c r="D123" s="15">
        <v>0</v>
      </c>
      <c r="E123" s="16">
        <f t="shared" si="15"/>
        <v>6.25E-2</v>
      </c>
      <c r="F123" s="16" t="str">
        <f t="shared" si="16"/>
        <v/>
      </c>
      <c r="G123" s="16">
        <f t="shared" si="18"/>
        <v>-1</v>
      </c>
      <c r="H123" s="16">
        <f t="shared" si="17"/>
        <v>-6.25E-2</v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4</v>
      </c>
      <c r="D125" s="15">
        <v>0</v>
      </c>
      <c r="E125" s="16">
        <f t="shared" si="15"/>
        <v>0.25</v>
      </c>
      <c r="F125" s="16" t="str">
        <f t="shared" si="16"/>
        <v/>
      </c>
      <c r="G125" s="16">
        <f t="shared" si="18"/>
        <v>-1</v>
      </c>
      <c r="H125" s="16">
        <f t="shared" si="17"/>
        <v>-0.25</v>
      </c>
    </row>
    <row r="126" spans="1:8" x14ac:dyDescent="0.2">
      <c r="A126" s="13"/>
      <c r="B126" s="14" t="s">
        <v>115</v>
      </c>
      <c r="C126" s="15">
        <v>0</v>
      </c>
      <c r="D126" s="15">
        <v>0</v>
      </c>
      <c r="E126" s="16" t="str">
        <f t="shared" si="15"/>
        <v/>
      </c>
      <c r="F126" s="16" t="str">
        <f t="shared" si="16"/>
        <v/>
      </c>
      <c r="G126" s="16" t="str">
        <f t="shared" si="18"/>
        <v xml:space="preserve"> 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</v>
      </c>
      <c r="D128" s="15">
        <v>0</v>
      </c>
      <c r="E128" s="16">
        <f t="shared" si="15"/>
        <v>6.25E-2</v>
      </c>
      <c r="F128" s="16" t="str">
        <f t="shared" si="16"/>
        <v/>
      </c>
      <c r="G128" s="16">
        <f t="shared" si="18"/>
        <v>-1</v>
      </c>
      <c r="H128" s="16">
        <f t="shared" si="17"/>
        <v>-6.25E-2</v>
      </c>
    </row>
    <row r="129" spans="1:8" x14ac:dyDescent="0.2">
      <c r="A129" s="13"/>
      <c r="B129" s="14" t="s">
        <v>118</v>
      </c>
      <c r="C129" s="15">
        <v>1</v>
      </c>
      <c r="D129" s="15">
        <v>0</v>
      </c>
      <c r="E129" s="16">
        <f t="shared" si="15"/>
        <v>6.25E-2</v>
      </c>
      <c r="F129" s="16" t="str">
        <f t="shared" si="16"/>
        <v/>
      </c>
      <c r="G129" s="16">
        <f t="shared" si="18"/>
        <v>-1</v>
      </c>
      <c r="H129" s="16">
        <f t="shared" si="17"/>
        <v>-6.25E-2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</v>
      </c>
      <c r="D131" s="15">
        <v>0</v>
      </c>
      <c r="E131" s="16">
        <f t="shared" si="15"/>
        <v>6.25E-2</v>
      </c>
      <c r="F131" s="16" t="str">
        <f t="shared" si="16"/>
        <v/>
      </c>
      <c r="G131" s="16">
        <f t="shared" si="18"/>
        <v>-1</v>
      </c>
      <c r="H131" s="16">
        <f t="shared" si="17"/>
        <v>-6.25E-2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1</v>
      </c>
      <c r="D136" s="15">
        <v>0</v>
      </c>
      <c r="E136" s="16">
        <f t="shared" si="15"/>
        <v>6.25E-2</v>
      </c>
      <c r="F136" s="16" t="str">
        <f t="shared" si="16"/>
        <v/>
      </c>
      <c r="G136" s="16">
        <f t="shared" si="18"/>
        <v>-1</v>
      </c>
      <c r="H136" s="16">
        <f t="shared" si="17"/>
        <v>-6.25E-2</v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1</v>
      </c>
      <c r="D141" s="15">
        <v>0</v>
      </c>
      <c r="E141" s="16">
        <f t="shared" si="19"/>
        <v>6.25E-2</v>
      </c>
      <c r="F141" s="16" t="str">
        <f t="shared" si="20"/>
        <v/>
      </c>
      <c r="G141" s="16">
        <f t="shared" si="22"/>
        <v>-1</v>
      </c>
      <c r="H141" s="16">
        <f t="shared" si="21"/>
        <v>-6.25E-2</v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1</v>
      </c>
      <c r="D153" s="15">
        <v>0</v>
      </c>
      <c r="E153" s="16">
        <f t="shared" si="19"/>
        <v>6.25E-2</v>
      </c>
      <c r="F153" s="16" t="str">
        <f t="shared" si="20"/>
        <v/>
      </c>
      <c r="G153" s="16">
        <f t="shared" si="22"/>
        <v>-1</v>
      </c>
      <c r="H153" s="16">
        <f t="shared" si="21"/>
        <v>-6.25E-2</v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/>
      <c r="C168"/>
      <c r="D168"/>
      <c r="E168"/>
      <c r="F168"/>
      <c r="G168"/>
      <c r="H168"/>
    </row>
    <row r="169" spans="1:8" x14ac:dyDescent="0.2">
      <c r="A169" s="10"/>
      <c r="B169"/>
      <c r="C169"/>
      <c r="D169"/>
      <c r="E169"/>
      <c r="F169"/>
      <c r="G169"/>
      <c r="H169"/>
    </row>
    <row r="170" spans="1:8" x14ac:dyDescent="0.2">
      <c r="A170" s="10"/>
      <c r="B170"/>
      <c r="C170"/>
      <c r="D170"/>
      <c r="E170"/>
      <c r="F170"/>
      <c r="G170"/>
      <c r="H17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15</v>
      </c>
      <c r="D173" s="18">
        <f>SUM(D174:D343)</f>
        <v>38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1.5333333333333334</v>
      </c>
      <c r="H173" s="19">
        <f t="shared" ref="H173:H204" si="25">+IF(OR(AND(E173=""),(G173="")),"",E173*G173)</f>
        <v>1.5333333333333334</v>
      </c>
    </row>
    <row r="174" spans="1:8" x14ac:dyDescent="0.2">
      <c r="A174" s="13"/>
      <c r="B174" s="14" t="s">
        <v>157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17</v>
      </c>
      <c r="E178" s="16" t="str">
        <f t="shared" si="23"/>
        <v/>
      </c>
      <c r="F178" s="16">
        <f t="shared" si="24"/>
        <v>0.44736842105263158</v>
      </c>
      <c r="G178" s="16">
        <f t="shared" si="26"/>
        <v>1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1</v>
      </c>
      <c r="D179" s="15">
        <v>7</v>
      </c>
      <c r="E179" s="16">
        <f t="shared" si="23"/>
        <v>6.6666666666666666E-2</v>
      </c>
      <c r="F179" s="16">
        <f t="shared" si="24"/>
        <v>0.18421052631578946</v>
      </c>
      <c r="G179" s="16">
        <f t="shared" si="26"/>
        <v>6</v>
      </c>
      <c r="H179" s="16">
        <f t="shared" si="25"/>
        <v>0.4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2</v>
      </c>
      <c r="D187" s="15">
        <v>0</v>
      </c>
      <c r="E187" s="16">
        <f t="shared" si="23"/>
        <v>0.13333333333333333</v>
      </c>
      <c r="F187" s="16" t="str">
        <f t="shared" si="24"/>
        <v/>
      </c>
      <c r="G187" s="16">
        <f t="shared" si="26"/>
        <v>-1</v>
      </c>
      <c r="H187" s="16">
        <f t="shared" si="25"/>
        <v>-0.13333333333333333</v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1</v>
      </c>
      <c r="D199" s="15">
        <v>10</v>
      </c>
      <c r="E199" s="16">
        <f t="shared" si="23"/>
        <v>6.6666666666666666E-2</v>
      </c>
      <c r="F199" s="16">
        <f t="shared" si="24"/>
        <v>0.26315789473684209</v>
      </c>
      <c r="G199" s="16">
        <f t="shared" si="26"/>
        <v>9</v>
      </c>
      <c r="H199" s="16">
        <f t="shared" si="25"/>
        <v>0.6</v>
      </c>
    </row>
    <row r="200" spans="1:8" ht="25.5" x14ac:dyDescent="0.2">
      <c r="A200" s="13"/>
      <c r="B200" s="14" t="s">
        <v>183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0</v>
      </c>
      <c r="D204" s="15">
        <v>0</v>
      </c>
      <c r="E204" s="16" t="str">
        <f t="shared" si="23"/>
        <v/>
      </c>
      <c r="F204" s="16" t="str">
        <f t="shared" si="24"/>
        <v/>
      </c>
      <c r="G204" s="16" t="str">
        <f t="shared" si="26"/>
        <v xml:space="preserve"> 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0</v>
      </c>
      <c r="D213" s="15">
        <v>0</v>
      </c>
      <c r="E213" s="16" t="str">
        <f t="shared" si="27"/>
        <v/>
      </c>
      <c r="F213" s="16" t="str">
        <f t="shared" si="28"/>
        <v/>
      </c>
      <c r="G213" s="16" t="str">
        <f t="shared" si="30"/>
        <v xml:space="preserve"> </v>
      </c>
      <c r="H213" s="16" t="str">
        <f t="shared" si="29"/>
        <v/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</v>
      </c>
      <c r="D225" s="15">
        <v>0</v>
      </c>
      <c r="E225" s="16">
        <f t="shared" si="27"/>
        <v>6.6666666666666666E-2</v>
      </c>
      <c r="F225" s="16" t="str">
        <f t="shared" si="28"/>
        <v/>
      </c>
      <c r="G225" s="16">
        <f t="shared" si="30"/>
        <v>-1</v>
      </c>
      <c r="H225" s="16">
        <f t="shared" si="29"/>
        <v>-6.6666666666666666E-2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</v>
      </c>
      <c r="D238" s="15">
        <v>0</v>
      </c>
      <c r="E238" s="16">
        <f t="shared" si="31"/>
        <v>6.6666666666666666E-2</v>
      </c>
      <c r="F238" s="16" t="str">
        <f t="shared" si="32"/>
        <v/>
      </c>
      <c r="G238" s="16">
        <f t="shared" ref="G238:G269" si="34">+IF(AND(C238=0,D238=0)," ",IF(C238=0,1,IF(D238=0,-1,(D238-C238)/C238)))</f>
        <v>-1</v>
      </c>
      <c r="H238" s="16">
        <f t="shared" si="33"/>
        <v>-6.6666666666666666E-2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4</v>
      </c>
      <c r="E271" s="16" t="str">
        <f t="shared" si="35"/>
        <v/>
      </c>
      <c r="F271" s="16">
        <f t="shared" si="36"/>
        <v>0.10526315789473684</v>
      </c>
      <c r="G271" s="16">
        <f t="shared" si="38"/>
        <v>1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1</v>
      </c>
      <c r="D294" s="15">
        <v>0</v>
      </c>
      <c r="E294" s="16">
        <f t="shared" si="35"/>
        <v>6.6666666666666666E-2</v>
      </c>
      <c r="F294" s="16" t="str">
        <f t="shared" si="36"/>
        <v/>
      </c>
      <c r="G294" s="16">
        <f t="shared" si="38"/>
        <v>-1</v>
      </c>
      <c r="H294" s="16">
        <f t="shared" si="37"/>
        <v>-6.6666666666666666E-2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1</v>
      </c>
      <c r="D300" s="15">
        <v>0</v>
      </c>
      <c r="E300" s="16">
        <f t="shared" si="35"/>
        <v>6.6666666666666666E-2</v>
      </c>
      <c r="F300" s="16" t="str">
        <f t="shared" si="36"/>
        <v/>
      </c>
      <c r="G300" s="16">
        <f t="shared" si="38"/>
        <v>-1</v>
      </c>
      <c r="H300" s="16">
        <f t="shared" si="37"/>
        <v>-6.6666666666666666E-2</v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1</v>
      </c>
      <c r="D308" s="15">
        <v>0</v>
      </c>
      <c r="E308" s="16">
        <f t="shared" si="39"/>
        <v>6.6666666666666666E-2</v>
      </c>
      <c r="F308" s="16" t="str">
        <f t="shared" si="40"/>
        <v/>
      </c>
      <c r="G308" s="16">
        <f t="shared" si="42"/>
        <v>-1</v>
      </c>
      <c r="H308" s="16">
        <f t="shared" si="41"/>
        <v>-6.6666666666666666E-2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6</v>
      </c>
      <c r="D319" s="15">
        <v>0</v>
      </c>
      <c r="E319" s="16">
        <f t="shared" si="39"/>
        <v>0.4</v>
      </c>
      <c r="F319" s="16" t="str">
        <f t="shared" si="40"/>
        <v/>
      </c>
      <c r="G319" s="16">
        <f t="shared" si="42"/>
        <v>-1</v>
      </c>
      <c r="H319" s="16">
        <f t="shared" si="41"/>
        <v>-0.4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/>
      <c r="C344"/>
      <c r="D344"/>
      <c r="E344"/>
      <c r="F344"/>
      <c r="G344"/>
      <c r="H344"/>
    </row>
    <row r="345" spans="1:8" x14ac:dyDescent="0.2">
      <c r="A345" s="10"/>
      <c r="B345"/>
      <c r="C345"/>
      <c r="D345"/>
      <c r="E345"/>
      <c r="F345"/>
      <c r="G345"/>
      <c r="H345"/>
    </row>
    <row r="346" spans="1:8" x14ac:dyDescent="0.2">
      <c r="A346" s="10"/>
      <c r="B346"/>
      <c r="C346"/>
      <c r="D346"/>
      <c r="E346"/>
      <c r="F346"/>
      <c r="G346"/>
      <c r="H346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36</v>
      </c>
      <c r="D349" s="18">
        <f>SUM(D350:D576)</f>
        <v>213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4.916666666666667</v>
      </c>
      <c r="H349" s="19">
        <f t="shared" ref="H349:H412" si="49">+IF(OR(AND(E349=""),(G349="")),"",E349*G349)</f>
        <v>4.916666666666667</v>
      </c>
    </row>
    <row r="350" spans="1:8" x14ac:dyDescent="0.2">
      <c r="A350" s="13"/>
      <c r="B350" s="14" t="s">
        <v>326</v>
      </c>
      <c r="C350" s="15">
        <v>2</v>
      </c>
      <c r="D350" s="15">
        <v>0</v>
      </c>
      <c r="E350" s="16">
        <f t="shared" si="47"/>
        <v>5.5555555555555552E-2</v>
      </c>
      <c r="F350" s="16" t="str">
        <f t="shared" si="48"/>
        <v/>
      </c>
      <c r="G350" s="16">
        <f t="shared" ref="G350:G413" si="50">+IF(AND(C350=0,D350=0)," ",IF(C350=0,1,IF(D350=0,-1,(D350-C350)/C350)))</f>
        <v>-1</v>
      </c>
      <c r="H350" s="16">
        <f t="shared" si="49"/>
        <v>-5.5555555555555552E-2</v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0</v>
      </c>
      <c r="D355" s="15">
        <v>1</v>
      </c>
      <c r="E355" s="16" t="str">
        <f t="shared" si="47"/>
        <v/>
      </c>
      <c r="F355" s="16">
        <f t="shared" si="48"/>
        <v>4.6948356807511738E-3</v>
      </c>
      <c r="G355" s="16">
        <f t="shared" si="50"/>
        <v>1</v>
      </c>
      <c r="H355" s="16" t="str">
        <f t="shared" si="49"/>
        <v/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0</v>
      </c>
      <c r="D361" s="15">
        <v>18</v>
      </c>
      <c r="E361" s="16" t="str">
        <f t="shared" si="47"/>
        <v/>
      </c>
      <c r="F361" s="16">
        <f t="shared" si="48"/>
        <v>8.4507042253521125E-2</v>
      </c>
      <c r="G361" s="16">
        <f t="shared" si="50"/>
        <v>1</v>
      </c>
      <c r="H361" s="16" t="str">
        <f t="shared" si="49"/>
        <v/>
      </c>
    </row>
    <row r="362" spans="1:8" x14ac:dyDescent="0.2">
      <c r="A362" s="13"/>
      <c r="B362" s="14" t="s">
        <v>338</v>
      </c>
      <c r="C362" s="15">
        <v>1</v>
      </c>
      <c r="D362" s="15">
        <v>0</v>
      </c>
      <c r="E362" s="16">
        <f t="shared" si="47"/>
        <v>2.7777777777777776E-2</v>
      </c>
      <c r="F362" s="16" t="str">
        <f t="shared" si="48"/>
        <v/>
      </c>
      <c r="G362" s="16">
        <f t="shared" si="50"/>
        <v>-1</v>
      </c>
      <c r="H362" s="16">
        <f t="shared" si="49"/>
        <v>-2.7777777777777776E-2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0</v>
      </c>
      <c r="D369" s="15">
        <v>7</v>
      </c>
      <c r="E369" s="16" t="str">
        <f t="shared" si="47"/>
        <v/>
      </c>
      <c r="F369" s="16">
        <f t="shared" si="48"/>
        <v>3.2863849765258218E-2</v>
      </c>
      <c r="G369" s="16">
        <f t="shared" si="50"/>
        <v>1</v>
      </c>
      <c r="H369" s="16" t="str">
        <f t="shared" si="49"/>
        <v/>
      </c>
    </row>
    <row r="370" spans="1:8" x14ac:dyDescent="0.2">
      <c r="A370" s="13"/>
      <c r="B370" s="14" t="s">
        <v>346</v>
      </c>
      <c r="C370" s="15">
        <v>0</v>
      </c>
      <c r="D370" s="15">
        <v>1</v>
      </c>
      <c r="E370" s="16" t="str">
        <f t="shared" si="47"/>
        <v/>
      </c>
      <c r="F370" s="16">
        <f t="shared" si="48"/>
        <v>4.6948356807511738E-3</v>
      </c>
      <c r="G370" s="16">
        <f t="shared" si="50"/>
        <v>1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1</v>
      </c>
      <c r="D373" s="15">
        <v>0</v>
      </c>
      <c r="E373" s="16">
        <f t="shared" si="47"/>
        <v>2.7777777777777776E-2</v>
      </c>
      <c r="F373" s="16" t="str">
        <f t="shared" si="48"/>
        <v/>
      </c>
      <c r="G373" s="16">
        <f t="shared" si="50"/>
        <v>-1</v>
      </c>
      <c r="H373" s="16">
        <f t="shared" si="49"/>
        <v>-2.7777777777777776E-2</v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6</v>
      </c>
      <c r="E378" s="16" t="str">
        <f t="shared" si="47"/>
        <v/>
      </c>
      <c r="F378" s="16">
        <f t="shared" si="48"/>
        <v>2.8169014084507043E-2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1</v>
      </c>
      <c r="D384" s="15">
        <v>0</v>
      </c>
      <c r="E384" s="16">
        <f t="shared" si="47"/>
        <v>2.7777777777777776E-2</v>
      </c>
      <c r="F384" s="16" t="str">
        <f t="shared" si="48"/>
        <v/>
      </c>
      <c r="G384" s="16">
        <f t="shared" si="50"/>
        <v>-1</v>
      </c>
      <c r="H384" s="16">
        <f t="shared" si="49"/>
        <v>-2.7777777777777776E-2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0</v>
      </c>
      <c r="E388" s="16" t="str">
        <f t="shared" si="47"/>
        <v/>
      </c>
      <c r="F388" s="16" t="str">
        <f t="shared" si="48"/>
        <v/>
      </c>
      <c r="G388" s="16" t="str">
        <f t="shared" si="50"/>
        <v xml:space="preserve"> 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1</v>
      </c>
      <c r="D391" s="15">
        <v>0</v>
      </c>
      <c r="E391" s="16">
        <f t="shared" si="47"/>
        <v>2.7777777777777776E-2</v>
      </c>
      <c r="F391" s="16" t="str">
        <f t="shared" si="48"/>
        <v/>
      </c>
      <c r="G391" s="16">
        <f t="shared" si="50"/>
        <v>-1</v>
      </c>
      <c r="H391" s="16">
        <f t="shared" si="49"/>
        <v>-2.7777777777777776E-2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0</v>
      </c>
      <c r="D395" s="15">
        <v>0</v>
      </c>
      <c r="E395" s="16" t="str">
        <f t="shared" si="47"/>
        <v/>
      </c>
      <c r="F395" s="16" t="str">
        <f t="shared" si="48"/>
        <v/>
      </c>
      <c r="G395" s="16" t="str">
        <f t="shared" si="50"/>
        <v xml:space="preserve"> </v>
      </c>
      <c r="H395" s="16" t="str">
        <f t="shared" si="49"/>
        <v/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0</v>
      </c>
      <c r="E397" s="16" t="str">
        <f t="shared" si="47"/>
        <v/>
      </c>
      <c r="F397" s="16" t="str">
        <f t="shared" si="48"/>
        <v/>
      </c>
      <c r="G397" s="16" t="str">
        <f t="shared" si="50"/>
        <v xml:space="preserve"> 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0</v>
      </c>
      <c r="D398" s="15">
        <v>0</v>
      </c>
      <c r="E398" s="16" t="str">
        <f t="shared" si="47"/>
        <v/>
      </c>
      <c r="F398" s="16" t="str">
        <f t="shared" si="48"/>
        <v/>
      </c>
      <c r="G398" s="16" t="str">
        <f t="shared" si="50"/>
        <v xml:space="preserve"> </v>
      </c>
      <c r="H398" s="16" t="str">
        <f t="shared" si="49"/>
        <v/>
      </c>
    </row>
    <row r="399" spans="1:8" x14ac:dyDescent="0.2">
      <c r="A399" s="13"/>
      <c r="B399" s="14" t="s">
        <v>375</v>
      </c>
      <c r="C399" s="15">
        <v>0</v>
      </c>
      <c r="D399" s="15">
        <v>0</v>
      </c>
      <c r="E399" s="16" t="str">
        <f t="shared" si="47"/>
        <v/>
      </c>
      <c r="F399" s="16" t="str">
        <f t="shared" si="48"/>
        <v/>
      </c>
      <c r="G399" s="16" t="str">
        <f t="shared" si="50"/>
        <v xml:space="preserve"> </v>
      </c>
      <c r="H399" s="16" t="str">
        <f t="shared" si="49"/>
        <v/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0</v>
      </c>
      <c r="D410" s="15">
        <v>0</v>
      </c>
      <c r="E410" s="16" t="str">
        <f t="shared" si="47"/>
        <v/>
      </c>
      <c r="F410" s="16" t="str">
        <f t="shared" si="48"/>
        <v/>
      </c>
      <c r="G410" s="16" t="str">
        <f t="shared" si="50"/>
        <v xml:space="preserve"> </v>
      </c>
      <c r="H410" s="16" t="str">
        <f t="shared" si="49"/>
        <v/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1</v>
      </c>
      <c r="E419" s="16" t="str">
        <f t="shared" si="51"/>
        <v/>
      </c>
      <c r="F419" s="16">
        <f t="shared" si="52"/>
        <v>4.6948356807511738E-3</v>
      </c>
      <c r="G419" s="16">
        <f t="shared" si="54"/>
        <v>1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1</v>
      </c>
      <c r="D420" s="15">
        <v>4</v>
      </c>
      <c r="E420" s="16">
        <f t="shared" si="51"/>
        <v>2.7777777777777776E-2</v>
      </c>
      <c r="F420" s="16">
        <f t="shared" si="52"/>
        <v>1.8779342723004695E-2</v>
      </c>
      <c r="G420" s="16">
        <f t="shared" si="54"/>
        <v>3</v>
      </c>
      <c r="H420" s="16">
        <f t="shared" si="53"/>
        <v>8.3333333333333329E-2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168</v>
      </c>
      <c r="E442" s="16" t="str">
        <f t="shared" si="51"/>
        <v/>
      </c>
      <c r="F442" s="16">
        <f t="shared" si="52"/>
        <v>0.78873239436619713</v>
      </c>
      <c r="G442" s="16">
        <f t="shared" si="54"/>
        <v>1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5</v>
      </c>
      <c r="D443" s="15">
        <v>0</v>
      </c>
      <c r="E443" s="16">
        <f t="shared" si="51"/>
        <v>0.1388888888888889</v>
      </c>
      <c r="F443" s="16" t="str">
        <f t="shared" si="52"/>
        <v/>
      </c>
      <c r="G443" s="16">
        <f t="shared" si="54"/>
        <v>-1</v>
      </c>
      <c r="H443" s="16">
        <f t="shared" si="53"/>
        <v>-0.1388888888888889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2</v>
      </c>
      <c r="D445" s="15">
        <v>5</v>
      </c>
      <c r="E445" s="16">
        <f t="shared" si="51"/>
        <v>5.5555555555555552E-2</v>
      </c>
      <c r="F445" s="16">
        <f t="shared" si="52"/>
        <v>2.3474178403755867E-2</v>
      </c>
      <c r="G445" s="16">
        <f t="shared" si="54"/>
        <v>1.5</v>
      </c>
      <c r="H445" s="16">
        <f t="shared" si="53"/>
        <v>8.3333333333333329E-2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0</v>
      </c>
      <c r="D465" s="15">
        <v>1</v>
      </c>
      <c r="E465" s="16" t="str">
        <f t="shared" si="51"/>
        <v/>
      </c>
      <c r="F465" s="16">
        <f t="shared" si="52"/>
        <v>4.6948356807511738E-3</v>
      </c>
      <c r="G465" s="16">
        <f t="shared" si="54"/>
        <v>1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0</v>
      </c>
      <c r="D471" s="15">
        <v>0</v>
      </c>
      <c r="E471" s="16" t="str">
        <f t="shared" si="51"/>
        <v/>
      </c>
      <c r="F471" s="16" t="str">
        <f t="shared" si="52"/>
        <v/>
      </c>
      <c r="G471" s="16" t="str">
        <f t="shared" si="54"/>
        <v xml:space="preserve"> </v>
      </c>
      <c r="H471" s="16" t="str">
        <f t="shared" si="53"/>
        <v/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1</v>
      </c>
      <c r="E515" s="16" t="str">
        <f t="shared" si="55"/>
        <v/>
      </c>
      <c r="F515" s="16">
        <f t="shared" si="56"/>
        <v>4.6948356807511738E-3</v>
      </c>
      <c r="G515" s="16">
        <f t="shared" si="58"/>
        <v>1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21</v>
      </c>
      <c r="D535" s="15">
        <v>0</v>
      </c>
      <c r="E535" s="16">
        <f t="shared" si="55"/>
        <v>0.58333333333333337</v>
      </c>
      <c r="F535" s="16" t="str">
        <f t="shared" si="56"/>
        <v/>
      </c>
      <c r="G535" s="16">
        <f t="shared" si="58"/>
        <v>-1</v>
      </c>
      <c r="H535" s="16">
        <f t="shared" si="57"/>
        <v>-0.58333333333333337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1</v>
      </c>
      <c r="D556" s="15">
        <v>0</v>
      </c>
      <c r="E556" s="16">
        <f t="shared" si="59"/>
        <v>2.7777777777777776E-2</v>
      </c>
      <c r="F556" s="16" t="str">
        <f t="shared" si="60"/>
        <v/>
      </c>
      <c r="G556" s="16">
        <f t="shared" si="62"/>
        <v>-1</v>
      </c>
      <c r="H556" s="16">
        <f t="shared" si="61"/>
        <v>-2.7777777777777776E-2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535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0</v>
      </c>
      <c r="D561" s="15">
        <v>0</v>
      </c>
      <c r="E561" s="16" t="str">
        <f t="shared" si="59"/>
        <v/>
      </c>
      <c r="F561" s="16" t="str">
        <f t="shared" si="60"/>
        <v/>
      </c>
      <c r="G561" s="16" t="str">
        <f t="shared" si="62"/>
        <v xml:space="preserve"> </v>
      </c>
      <c r="H561" s="16" t="str">
        <f t="shared" si="61"/>
        <v/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0</v>
      </c>
      <c r="E568" s="16" t="str">
        <f t="shared" si="59"/>
        <v/>
      </c>
      <c r="F568" s="16" t="str">
        <f t="shared" si="60"/>
        <v/>
      </c>
      <c r="G568" s="16" t="str">
        <f t="shared" si="62"/>
        <v xml:space="preserve"> 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/>
      <c r="C577"/>
      <c r="D577"/>
      <c r="E577"/>
      <c r="F577"/>
      <c r="G577"/>
      <c r="H577"/>
    </row>
    <row r="578" spans="1:8" x14ac:dyDescent="0.2">
      <c r="A578" s="10"/>
      <c r="B578"/>
      <c r="C578"/>
      <c r="D578"/>
      <c r="E578"/>
      <c r="F578"/>
      <c r="G578"/>
      <c r="H578"/>
    </row>
    <row r="579" spans="1:8" x14ac:dyDescent="0.2">
      <c r="A579" s="10"/>
      <c r="B579"/>
      <c r="C579"/>
      <c r="D579"/>
      <c r="E579"/>
      <c r="F579"/>
      <c r="G579"/>
      <c r="H579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113</v>
      </c>
      <c r="D582" s="18">
        <f>SUM(D583:D609)</f>
        <v>11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-0.90265486725663713</v>
      </c>
      <c r="H582" s="19">
        <f t="shared" ref="H582:H609" si="65">+IF(OR(AND(E582=""),(G582="")),"",E582*G582)</f>
        <v>-0.90265486725663713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0</v>
      </c>
      <c r="E584" s="16" t="str">
        <f t="shared" si="63"/>
        <v/>
      </c>
      <c r="F584" s="16" t="str">
        <f t="shared" si="64"/>
        <v/>
      </c>
      <c r="G584" s="16" t="str">
        <f t="shared" si="66"/>
        <v xml:space="preserve"> 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6</v>
      </c>
      <c r="D585" s="15">
        <v>0</v>
      </c>
      <c r="E585" s="16">
        <f t="shared" si="63"/>
        <v>5.3097345132743362E-2</v>
      </c>
      <c r="F585" s="16" t="str">
        <f t="shared" si="64"/>
        <v/>
      </c>
      <c r="G585" s="16">
        <f t="shared" si="66"/>
        <v>-1</v>
      </c>
      <c r="H585" s="16">
        <f t="shared" si="65"/>
        <v>-5.3097345132743362E-2</v>
      </c>
    </row>
    <row r="586" spans="1:8" x14ac:dyDescent="0.2">
      <c r="A586" s="13"/>
      <c r="B586" s="14" t="s">
        <v>555</v>
      </c>
      <c r="C586" s="15">
        <v>72</v>
      </c>
      <c r="D586" s="15">
        <v>0</v>
      </c>
      <c r="E586" s="16">
        <f t="shared" si="63"/>
        <v>0.63716814159292035</v>
      </c>
      <c r="F586" s="16" t="str">
        <f t="shared" si="64"/>
        <v/>
      </c>
      <c r="G586" s="16">
        <f t="shared" si="66"/>
        <v>-1</v>
      </c>
      <c r="H586" s="16">
        <f t="shared" si="65"/>
        <v>-0.63716814159292035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1</v>
      </c>
      <c r="E595" s="16" t="str">
        <f t="shared" si="63"/>
        <v/>
      </c>
      <c r="F595" s="16">
        <f t="shared" si="64"/>
        <v>9.0909090909090912E-2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19</v>
      </c>
      <c r="D600" s="15">
        <v>10</v>
      </c>
      <c r="E600" s="16">
        <f t="shared" si="63"/>
        <v>0.16814159292035399</v>
      </c>
      <c r="F600" s="16">
        <f t="shared" si="64"/>
        <v>0.90909090909090906</v>
      </c>
      <c r="G600" s="16">
        <f t="shared" si="66"/>
        <v>-0.47368421052631576</v>
      </c>
      <c r="H600" s="16">
        <f t="shared" si="65"/>
        <v>-7.9646017699115043E-2</v>
      </c>
    </row>
    <row r="601" spans="1:8" x14ac:dyDescent="0.2">
      <c r="A601" s="13"/>
      <c r="B601" s="14" t="s">
        <v>570</v>
      </c>
      <c r="C601" s="15">
        <v>1</v>
      </c>
      <c r="D601" s="15">
        <v>0</v>
      </c>
      <c r="E601" s="16">
        <f t="shared" si="63"/>
        <v>8.8495575221238937E-3</v>
      </c>
      <c r="F601" s="16" t="str">
        <f t="shared" si="64"/>
        <v/>
      </c>
      <c r="G601" s="16">
        <f t="shared" si="66"/>
        <v>-1</v>
      </c>
      <c r="H601" s="16">
        <f t="shared" si="65"/>
        <v>-8.8495575221238937E-3</v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15</v>
      </c>
      <c r="D608" s="15">
        <v>0</v>
      </c>
      <c r="E608" s="16">
        <f t="shared" si="63"/>
        <v>0.13274336283185842</v>
      </c>
      <c r="F608" s="16" t="str">
        <f t="shared" si="64"/>
        <v/>
      </c>
      <c r="G608" s="16">
        <f t="shared" si="66"/>
        <v>-1</v>
      </c>
      <c r="H608" s="16">
        <f t="shared" si="65"/>
        <v>-0.13274336283185842</v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/>
      <c r="D610"/>
      <c r="E610"/>
      <c r="F610"/>
      <c r="G610"/>
      <c r="H61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7ACCA-F9E5-4F31-9CAB-961BAFBDB5C5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23" customWidth="1"/>
    <col min="3" max="3" width="11.42578125" style="23" customWidth="1"/>
    <col min="4" max="4" width="11.28515625" style="23" customWidth="1"/>
    <col min="5" max="5" width="10.5703125" style="23" customWidth="1"/>
    <col min="6" max="6" width="13.140625" style="23" customWidth="1"/>
    <col min="7" max="7" width="17.42578125" style="23" customWidth="1"/>
    <col min="8" max="8" width="15.140625" style="23" customWidth="1"/>
    <col min="9" max="16384" width="11.42578125" style="2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D4" s="1"/>
      <c r="E4" s="35" t="s">
        <v>583</v>
      </c>
      <c r="F4" s="32"/>
      <c r="G4" s="32"/>
      <c r="H4" s="32"/>
    </row>
    <row r="5" spans="1:8" ht="20.45" customHeight="1" thickBot="1" x14ac:dyDescent="0.25">
      <c r="B5" s="4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585</v>
      </c>
      <c r="C8" s="11">
        <f>+C19+C75+C173+C349+C582</f>
        <v>977</v>
      </c>
      <c r="D8" s="12">
        <f>+D19+D75+D173+D349+D582</f>
        <v>1048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7.2671443193449328E-2</v>
      </c>
      <c r="H8" s="9">
        <f t="shared" ref="H8:H13" si="1">+IF(OR(AND(E8=""),(G8="")),"",E8*G8)</f>
        <v>7.2671443193449328E-2</v>
      </c>
    </row>
    <row r="9" spans="1:8" x14ac:dyDescent="0.2">
      <c r="A9" s="13"/>
      <c r="B9" s="14" t="s">
        <v>7</v>
      </c>
      <c r="C9" s="15">
        <f>+C19</f>
        <v>12</v>
      </c>
      <c r="D9" s="15">
        <f>+D19</f>
        <v>6</v>
      </c>
      <c r="E9" s="16">
        <f t="shared" ref="E9:F13" si="2">+C9/C$8</f>
        <v>1.2282497441146366E-2</v>
      </c>
      <c r="F9" s="16">
        <f t="shared" si="2"/>
        <v>5.7251908396946565E-3</v>
      </c>
      <c r="G9" s="16">
        <f t="shared" si="0"/>
        <v>-0.5</v>
      </c>
      <c r="H9" s="16">
        <f t="shared" si="1"/>
        <v>-6.1412487205731829E-3</v>
      </c>
    </row>
    <row r="10" spans="1:8" x14ac:dyDescent="0.2">
      <c r="A10" s="13"/>
      <c r="B10" s="14" t="s">
        <v>8</v>
      </c>
      <c r="C10" s="15">
        <f>+C75</f>
        <v>145</v>
      </c>
      <c r="D10" s="15">
        <f>+D75</f>
        <v>158</v>
      </c>
      <c r="E10" s="16">
        <f t="shared" si="2"/>
        <v>0.14841351074718526</v>
      </c>
      <c r="F10" s="16">
        <f t="shared" si="2"/>
        <v>0.15076335877862596</v>
      </c>
      <c r="G10" s="16">
        <f t="shared" si="0"/>
        <v>8.9655172413793102E-2</v>
      </c>
      <c r="H10" s="16">
        <f t="shared" si="1"/>
        <v>1.3306038894575229E-2</v>
      </c>
    </row>
    <row r="11" spans="1:8" ht="25.5" x14ac:dyDescent="0.2">
      <c r="A11" s="13"/>
      <c r="B11" s="14" t="s">
        <v>9</v>
      </c>
      <c r="C11" s="15">
        <f>+C173</f>
        <v>159</v>
      </c>
      <c r="D11" s="15">
        <f>+D173</f>
        <v>216</v>
      </c>
      <c r="E11" s="16">
        <f t="shared" si="2"/>
        <v>0.16274309109518936</v>
      </c>
      <c r="F11" s="16">
        <f t="shared" si="2"/>
        <v>0.20610687022900764</v>
      </c>
      <c r="G11" s="16">
        <f t="shared" si="0"/>
        <v>0.35849056603773582</v>
      </c>
      <c r="H11" s="16">
        <f t="shared" si="1"/>
        <v>5.8341862845445236E-2</v>
      </c>
    </row>
    <row r="12" spans="1:8" x14ac:dyDescent="0.2">
      <c r="A12" s="13"/>
      <c r="B12" s="14" t="s">
        <v>10</v>
      </c>
      <c r="C12" s="15">
        <f>+C349</f>
        <v>422</v>
      </c>
      <c r="D12" s="15">
        <f>+D349</f>
        <v>380</v>
      </c>
      <c r="E12" s="16">
        <f t="shared" si="2"/>
        <v>0.43193449334698053</v>
      </c>
      <c r="F12" s="16">
        <f t="shared" si="2"/>
        <v>0.36259541984732824</v>
      </c>
      <c r="G12" s="16">
        <f t="shared" si="0"/>
        <v>-9.9526066350710901E-2</v>
      </c>
      <c r="H12" s="16">
        <f t="shared" si="1"/>
        <v>-4.2988741044012284E-2</v>
      </c>
    </row>
    <row r="13" spans="1:8" x14ac:dyDescent="0.2">
      <c r="A13" s="13"/>
      <c r="B13" s="14" t="s">
        <v>11</v>
      </c>
      <c r="C13" s="15">
        <f>+C582</f>
        <v>239</v>
      </c>
      <c r="D13" s="15">
        <f>+D582</f>
        <v>288</v>
      </c>
      <c r="E13" s="16">
        <f t="shared" si="2"/>
        <v>0.24462640736949848</v>
      </c>
      <c r="F13" s="16">
        <f t="shared" si="2"/>
        <v>0.27480916030534353</v>
      </c>
      <c r="G13" s="16">
        <f t="shared" si="0"/>
        <v>0.20502092050209206</v>
      </c>
      <c r="H13" s="16">
        <f t="shared" si="1"/>
        <v>5.0153531218014337E-2</v>
      </c>
    </row>
    <row r="14" spans="1:8" x14ac:dyDescent="0.2">
      <c r="A14" s="10"/>
      <c r="B14" t="s">
        <v>12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2">
        <v>2019</v>
      </c>
      <c r="D18" s="22">
        <v>2020</v>
      </c>
      <c r="E18" s="22">
        <v>2019</v>
      </c>
      <c r="F18" s="22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12</v>
      </c>
      <c r="D19" s="18">
        <f>SUM(D20:D69)</f>
        <v>6</v>
      </c>
      <c r="E19" s="19">
        <f t="shared" ref="E19:F50" si="3">+IF(C19=0,"",C19/C$19)</f>
        <v>1</v>
      </c>
      <c r="F19" s="19">
        <f t="shared" si="3"/>
        <v>1</v>
      </c>
      <c r="G19" s="19">
        <f>+IF(AND(C19=0,D19=0),"",IF(C19=0,1,IF(D19=0,-1,(D19-C19)/C19)))</f>
        <v>-0.5</v>
      </c>
      <c r="H19" s="19">
        <f t="shared" ref="H19:H69" si="4">+IF(OR(AND(E19=""),(G19="")),"",E19*G19)</f>
        <v>-0.5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3"/>
        <v/>
      </c>
      <c r="G20" s="16" t="str">
        <f t="shared" ref="G20:G69" si="5">+IF(AND(C20=0,D20=0)," ",IF(C20=0,1,IF(D20=0,-1,(D20-C20)/C20)))</f>
        <v xml:space="preserve"> </v>
      </c>
      <c r="H20" s="16" t="str">
        <f t="shared" si="4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3"/>
        <v/>
      </c>
      <c r="G21" s="16" t="str">
        <f t="shared" si="5"/>
        <v xml:space="preserve"> </v>
      </c>
      <c r="H21" s="16" t="str">
        <f t="shared" si="4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3"/>
        <v/>
      </c>
      <c r="G22" s="16" t="str">
        <f t="shared" si="5"/>
        <v xml:space="preserve"> </v>
      </c>
      <c r="H22" s="16" t="str">
        <f t="shared" si="4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3"/>
        <v/>
      </c>
      <c r="G23" s="16" t="str">
        <f t="shared" si="5"/>
        <v xml:space="preserve"> </v>
      </c>
      <c r="H23" s="16" t="str">
        <f t="shared" si="4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3"/>
        <v/>
      </c>
      <c r="G24" s="16" t="str">
        <f t="shared" si="5"/>
        <v xml:space="preserve"> </v>
      </c>
      <c r="H24" s="16" t="str">
        <f t="shared" si="4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3"/>
        <v/>
      </c>
      <c r="G25" s="16" t="str">
        <f t="shared" si="5"/>
        <v xml:space="preserve"> </v>
      </c>
      <c r="H25" s="16" t="str">
        <f t="shared" si="4"/>
        <v/>
      </c>
    </row>
    <row r="26" spans="1:8" ht="25.5" x14ac:dyDescent="0.2">
      <c r="A26" s="13"/>
      <c r="B26" s="14" t="s">
        <v>20</v>
      </c>
      <c r="C26" s="15">
        <v>0</v>
      </c>
      <c r="D26" s="15">
        <v>1</v>
      </c>
      <c r="E26" s="16" t="str">
        <f t="shared" si="3"/>
        <v/>
      </c>
      <c r="F26" s="16">
        <f t="shared" si="3"/>
        <v>0.16666666666666666</v>
      </c>
      <c r="G26" s="16">
        <f t="shared" si="5"/>
        <v>1</v>
      </c>
      <c r="H26" s="16" t="str">
        <f t="shared" si="4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3"/>
        <v/>
      </c>
      <c r="G27" s="16" t="str">
        <f t="shared" si="5"/>
        <v xml:space="preserve"> </v>
      </c>
      <c r="H27" s="16" t="str">
        <f t="shared" si="4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3"/>
        <v/>
      </c>
      <c r="G28" s="16" t="str">
        <f t="shared" si="5"/>
        <v xml:space="preserve"> </v>
      </c>
      <c r="H28" s="16" t="str">
        <f t="shared" si="4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3"/>
        <v/>
      </c>
      <c r="G29" s="16" t="str">
        <f t="shared" si="5"/>
        <v xml:space="preserve"> </v>
      </c>
      <c r="H29" s="16" t="str">
        <f t="shared" si="4"/>
        <v/>
      </c>
    </row>
    <row r="30" spans="1:8" x14ac:dyDescent="0.2">
      <c r="A30" s="13"/>
      <c r="B30" s="14" t="s">
        <v>24</v>
      </c>
      <c r="C30" s="15">
        <v>1</v>
      </c>
      <c r="D30" s="15">
        <v>0</v>
      </c>
      <c r="E30" s="16">
        <f t="shared" si="3"/>
        <v>8.3333333333333329E-2</v>
      </c>
      <c r="F30" s="16" t="str">
        <f t="shared" si="3"/>
        <v/>
      </c>
      <c r="G30" s="16">
        <f t="shared" si="5"/>
        <v>-1</v>
      </c>
      <c r="H30" s="16">
        <f t="shared" si="4"/>
        <v>-8.3333333333333329E-2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3"/>
        <v/>
      </c>
      <c r="G31" s="16" t="str">
        <f t="shared" si="5"/>
        <v xml:space="preserve"> </v>
      </c>
      <c r="H31" s="16" t="str">
        <f t="shared" si="4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3"/>
        <v/>
      </c>
      <c r="G32" s="16" t="str">
        <f t="shared" si="5"/>
        <v xml:space="preserve"> </v>
      </c>
      <c r="H32" s="16" t="str">
        <f t="shared" si="4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3"/>
        <v/>
      </c>
      <c r="G33" s="16" t="str">
        <f t="shared" si="5"/>
        <v xml:space="preserve"> </v>
      </c>
      <c r="H33" s="16" t="str">
        <f t="shared" si="4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3"/>
        <v/>
      </c>
      <c r="G34" s="16" t="str">
        <f t="shared" si="5"/>
        <v xml:space="preserve"> </v>
      </c>
      <c r="H34" s="16" t="str">
        <f t="shared" si="4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3"/>
        <v/>
      </c>
      <c r="G35" s="16" t="str">
        <f t="shared" si="5"/>
        <v xml:space="preserve"> </v>
      </c>
      <c r="H35" s="16" t="str">
        <f t="shared" si="4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3"/>
        <v/>
      </c>
      <c r="G36" s="16" t="str">
        <f t="shared" si="5"/>
        <v xml:space="preserve"> </v>
      </c>
      <c r="H36" s="16" t="str">
        <f t="shared" si="4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3"/>
        <v/>
      </c>
      <c r="G37" s="16" t="str">
        <f t="shared" si="5"/>
        <v xml:space="preserve"> </v>
      </c>
      <c r="H37" s="16" t="str">
        <f t="shared" si="4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3"/>
        <v/>
      </c>
      <c r="G38" s="16" t="str">
        <f t="shared" si="5"/>
        <v xml:space="preserve"> </v>
      </c>
      <c r="H38" s="16" t="str">
        <f t="shared" si="4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3"/>
        <v/>
      </c>
      <c r="G39" s="16" t="str">
        <f t="shared" si="5"/>
        <v xml:space="preserve"> </v>
      </c>
      <c r="H39" s="16" t="str">
        <f t="shared" si="4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3"/>
        <v/>
      </c>
      <c r="G40" s="16" t="str">
        <f t="shared" si="5"/>
        <v xml:space="preserve"> </v>
      </c>
      <c r="H40" s="16" t="str">
        <f t="shared" si="4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3"/>
        <v/>
      </c>
      <c r="G41" s="16" t="str">
        <f t="shared" si="5"/>
        <v xml:space="preserve"> </v>
      </c>
      <c r="H41" s="16" t="str">
        <f t="shared" si="4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3"/>
        <v/>
      </c>
      <c r="G42" s="16" t="str">
        <f t="shared" si="5"/>
        <v xml:space="preserve"> </v>
      </c>
      <c r="H42" s="16" t="str">
        <f t="shared" si="4"/>
        <v/>
      </c>
    </row>
    <row r="43" spans="1:8" x14ac:dyDescent="0.2">
      <c r="A43" s="13"/>
      <c r="B43" s="14" t="s">
        <v>37</v>
      </c>
      <c r="C43" s="15">
        <v>1</v>
      </c>
      <c r="D43" s="15">
        <v>0</v>
      </c>
      <c r="E43" s="16">
        <f t="shared" si="3"/>
        <v>8.3333333333333329E-2</v>
      </c>
      <c r="F43" s="16" t="str">
        <f t="shared" si="3"/>
        <v/>
      </c>
      <c r="G43" s="16">
        <f t="shared" si="5"/>
        <v>-1</v>
      </c>
      <c r="H43" s="16">
        <f t="shared" si="4"/>
        <v>-8.3333333333333329E-2</v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3"/>
        <v/>
      </c>
      <c r="G44" s="16" t="str">
        <f t="shared" si="5"/>
        <v xml:space="preserve"> </v>
      </c>
      <c r="H44" s="16" t="str">
        <f t="shared" si="4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3"/>
        <v/>
      </c>
      <c r="G45" s="16" t="str">
        <f t="shared" si="5"/>
        <v xml:space="preserve"> </v>
      </c>
      <c r="H45" s="16" t="str">
        <f t="shared" si="4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3"/>
        <v/>
      </c>
      <c r="G46" s="16" t="str">
        <f t="shared" si="5"/>
        <v xml:space="preserve"> </v>
      </c>
      <c r="H46" s="16" t="str">
        <f t="shared" si="4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3"/>
        <v/>
      </c>
      <c r="G47" s="16" t="str">
        <f t="shared" si="5"/>
        <v xml:space="preserve"> </v>
      </c>
      <c r="H47" s="16" t="str">
        <f t="shared" si="4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3"/>
        <v/>
      </c>
      <c r="G48" s="16" t="str">
        <f t="shared" si="5"/>
        <v xml:space="preserve"> </v>
      </c>
      <c r="H48" s="16" t="str">
        <f t="shared" si="4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3"/>
        <v/>
      </c>
      <c r="G49" s="16" t="str">
        <f t="shared" si="5"/>
        <v xml:space="preserve"> </v>
      </c>
      <c r="H49" s="16" t="str">
        <f t="shared" si="4"/>
        <v/>
      </c>
    </row>
    <row r="50" spans="1:8" x14ac:dyDescent="0.2">
      <c r="A50" s="13"/>
      <c r="B50" s="14" t="s">
        <v>44</v>
      </c>
      <c r="C50" s="15">
        <v>0</v>
      </c>
      <c r="D50" s="15">
        <v>0</v>
      </c>
      <c r="E50" s="16" t="str">
        <f t="shared" si="3"/>
        <v/>
      </c>
      <c r="F50" s="16" t="str">
        <f t="shared" si="3"/>
        <v/>
      </c>
      <c r="G50" s="16" t="str">
        <f t="shared" si="5"/>
        <v xml:space="preserve"> </v>
      </c>
      <c r="H50" s="16" t="str">
        <f t="shared" si="4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F69" si="6">+IF(C51=0,"",C51/C$19)</f>
        <v/>
      </c>
      <c r="F51" s="16" t="str">
        <f t="shared" si="6"/>
        <v/>
      </c>
      <c r="G51" s="16" t="str">
        <f t="shared" si="5"/>
        <v xml:space="preserve"> </v>
      </c>
      <c r="H51" s="16" t="str">
        <f t="shared" si="4"/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6"/>
        <v/>
      </c>
      <c r="F52" s="16" t="str">
        <f t="shared" si="6"/>
        <v/>
      </c>
      <c r="G52" s="16" t="str">
        <f t="shared" si="5"/>
        <v xml:space="preserve"> </v>
      </c>
      <c r="H52" s="16" t="str">
        <f t="shared" si="4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6"/>
        <v/>
      </c>
      <c r="F53" s="16" t="str">
        <f t="shared" si="6"/>
        <v/>
      </c>
      <c r="G53" s="16" t="str">
        <f t="shared" si="5"/>
        <v xml:space="preserve"> </v>
      </c>
      <c r="H53" s="16" t="str">
        <f t="shared" si="4"/>
        <v/>
      </c>
    </row>
    <row r="54" spans="1:8" x14ac:dyDescent="0.2">
      <c r="A54" s="13"/>
      <c r="B54" s="14" t="s">
        <v>48</v>
      </c>
      <c r="C54" s="15">
        <v>1</v>
      </c>
      <c r="D54" s="15">
        <v>0</v>
      </c>
      <c r="E54" s="16">
        <f t="shared" si="6"/>
        <v>8.3333333333333329E-2</v>
      </c>
      <c r="F54" s="16" t="str">
        <f t="shared" si="6"/>
        <v/>
      </c>
      <c r="G54" s="16">
        <f t="shared" si="5"/>
        <v>-1</v>
      </c>
      <c r="H54" s="16">
        <f t="shared" si="4"/>
        <v>-8.3333333333333329E-2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6"/>
        <v/>
      </c>
      <c r="F55" s="16" t="str">
        <f t="shared" si="6"/>
        <v/>
      </c>
      <c r="G55" s="16" t="str">
        <f t="shared" si="5"/>
        <v xml:space="preserve"> </v>
      </c>
      <c r="H55" s="16" t="str">
        <f t="shared" si="4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6"/>
        <v/>
      </c>
      <c r="F56" s="16" t="str">
        <f t="shared" si="6"/>
        <v/>
      </c>
      <c r="G56" s="16" t="str">
        <f t="shared" si="5"/>
        <v xml:space="preserve"> </v>
      </c>
      <c r="H56" s="16" t="str">
        <f t="shared" si="4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6"/>
        <v/>
      </c>
      <c r="F57" s="16" t="str">
        <f t="shared" si="6"/>
        <v/>
      </c>
      <c r="G57" s="16" t="str">
        <f t="shared" si="5"/>
        <v xml:space="preserve"> </v>
      </c>
      <c r="H57" s="16" t="str">
        <f t="shared" si="4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6"/>
        <v/>
      </c>
      <c r="F58" s="16" t="str">
        <f t="shared" si="6"/>
        <v/>
      </c>
      <c r="G58" s="16" t="str">
        <f t="shared" si="5"/>
        <v xml:space="preserve"> </v>
      </c>
      <c r="H58" s="16" t="str">
        <f t="shared" si="4"/>
        <v/>
      </c>
    </row>
    <row r="59" spans="1:8" x14ac:dyDescent="0.2">
      <c r="A59" s="13"/>
      <c r="B59" s="14" t="s">
        <v>53</v>
      </c>
      <c r="C59" s="15">
        <v>7</v>
      </c>
      <c r="D59" s="15">
        <v>0</v>
      </c>
      <c r="E59" s="16">
        <f t="shared" si="6"/>
        <v>0.58333333333333337</v>
      </c>
      <c r="F59" s="16" t="str">
        <f t="shared" si="6"/>
        <v/>
      </c>
      <c r="G59" s="16">
        <f t="shared" si="5"/>
        <v>-1</v>
      </c>
      <c r="H59" s="16">
        <f t="shared" si="4"/>
        <v>-0.58333333333333337</v>
      </c>
    </row>
    <row r="60" spans="1:8" ht="25.5" x14ac:dyDescent="0.2">
      <c r="A60" s="13"/>
      <c r="B60" s="14" t="s">
        <v>54</v>
      </c>
      <c r="C60" s="15">
        <v>0</v>
      </c>
      <c r="D60" s="15">
        <v>2</v>
      </c>
      <c r="E60" s="16" t="str">
        <f t="shared" si="6"/>
        <v/>
      </c>
      <c r="F60" s="16">
        <f t="shared" si="6"/>
        <v>0.33333333333333331</v>
      </c>
      <c r="G60" s="16">
        <f t="shared" si="5"/>
        <v>1</v>
      </c>
      <c r="H60" s="16" t="str">
        <f t="shared" si="4"/>
        <v/>
      </c>
    </row>
    <row r="61" spans="1:8" ht="25.5" x14ac:dyDescent="0.2">
      <c r="A61" s="13"/>
      <c r="B61" s="14" t="s">
        <v>55</v>
      </c>
      <c r="C61" s="15">
        <v>1</v>
      </c>
      <c r="D61" s="15">
        <v>2</v>
      </c>
      <c r="E61" s="16">
        <f t="shared" si="6"/>
        <v>8.3333333333333329E-2</v>
      </c>
      <c r="F61" s="16">
        <f t="shared" si="6"/>
        <v>0.33333333333333331</v>
      </c>
      <c r="G61" s="16">
        <f t="shared" si="5"/>
        <v>1</v>
      </c>
      <c r="H61" s="16">
        <f t="shared" si="4"/>
        <v>8.3333333333333329E-2</v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6"/>
        <v/>
      </c>
      <c r="F62" s="16" t="str">
        <f t="shared" si="6"/>
        <v/>
      </c>
      <c r="G62" s="16" t="str">
        <f t="shared" si="5"/>
        <v xml:space="preserve"> </v>
      </c>
      <c r="H62" s="16" t="str">
        <f t="shared" si="4"/>
        <v/>
      </c>
    </row>
    <row r="63" spans="1:8" x14ac:dyDescent="0.2">
      <c r="A63" s="13"/>
      <c r="B63" s="14" t="s">
        <v>57</v>
      </c>
      <c r="C63" s="15">
        <v>1</v>
      </c>
      <c r="D63" s="15">
        <v>0</v>
      </c>
      <c r="E63" s="16">
        <f t="shared" si="6"/>
        <v>8.3333333333333329E-2</v>
      </c>
      <c r="F63" s="16" t="str">
        <f t="shared" si="6"/>
        <v/>
      </c>
      <c r="G63" s="16">
        <f t="shared" si="5"/>
        <v>-1</v>
      </c>
      <c r="H63" s="16">
        <f t="shared" si="4"/>
        <v>-8.3333333333333329E-2</v>
      </c>
    </row>
    <row r="64" spans="1:8" x14ac:dyDescent="0.2">
      <c r="A64" s="13"/>
      <c r="B64" s="14" t="s">
        <v>58</v>
      </c>
      <c r="C64" s="15">
        <v>0</v>
      </c>
      <c r="D64" s="15">
        <v>1</v>
      </c>
      <c r="E64" s="16" t="str">
        <f t="shared" si="6"/>
        <v/>
      </c>
      <c r="F64" s="16">
        <f t="shared" si="6"/>
        <v>0.16666666666666666</v>
      </c>
      <c r="G64" s="16">
        <f t="shared" si="5"/>
        <v>1</v>
      </c>
      <c r="H64" s="16" t="str">
        <f t="shared" si="4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6"/>
        <v/>
      </c>
      <c r="F65" s="16" t="str">
        <f t="shared" si="6"/>
        <v/>
      </c>
      <c r="G65" s="16" t="str">
        <f t="shared" si="5"/>
        <v xml:space="preserve"> </v>
      </c>
      <c r="H65" s="16" t="str">
        <f t="shared" si="4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6"/>
        <v/>
      </c>
      <c r="F66" s="16" t="str">
        <f t="shared" si="6"/>
        <v/>
      </c>
      <c r="G66" s="16" t="str">
        <f t="shared" si="5"/>
        <v xml:space="preserve"> </v>
      </c>
      <c r="H66" s="16" t="str">
        <f t="shared" si="4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6"/>
        <v/>
      </c>
      <c r="F67" s="16" t="str">
        <f t="shared" si="6"/>
        <v/>
      </c>
      <c r="G67" s="16" t="str">
        <f t="shared" si="5"/>
        <v xml:space="preserve"> </v>
      </c>
      <c r="H67" s="16" t="str">
        <f t="shared" si="4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6"/>
        <v/>
      </c>
      <c r="F68" s="16" t="str">
        <f t="shared" si="6"/>
        <v/>
      </c>
      <c r="G68" s="16" t="str">
        <f t="shared" si="5"/>
        <v xml:space="preserve"> </v>
      </c>
      <c r="H68" s="16" t="str">
        <f t="shared" si="4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6"/>
        <v/>
      </c>
      <c r="F69" s="16" t="str">
        <f t="shared" si="6"/>
        <v/>
      </c>
      <c r="G69" s="16" t="str">
        <f t="shared" si="5"/>
        <v xml:space="preserve"> </v>
      </c>
      <c r="H69" s="16" t="str">
        <f t="shared" si="4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2">
        <v>2019</v>
      </c>
      <c r="D74" s="22">
        <v>2020</v>
      </c>
      <c r="E74" s="22">
        <v>2019</v>
      </c>
      <c r="F74" s="22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145</v>
      </c>
      <c r="D75" s="18">
        <f>SUM(D76:D167)</f>
        <v>158</v>
      </c>
      <c r="E75" s="19">
        <f t="shared" ref="E75:F106" si="7">+IF(C75=0,"",C75/C$75)</f>
        <v>1</v>
      </c>
      <c r="F75" s="19">
        <f t="shared" si="7"/>
        <v>1</v>
      </c>
      <c r="G75" s="19">
        <f>+IF(AND(C75=0,D75=0),"",IF(C75=0,1,IF(D75=0,-1,(D75-C75)/C75)))</f>
        <v>8.9655172413793102E-2</v>
      </c>
      <c r="H75" s="19">
        <f t="shared" ref="H75:H138" si="8">+IF(OR(AND(E75=""),(G75="")),"",E75*G75)</f>
        <v>8.9655172413793102E-2</v>
      </c>
    </row>
    <row r="76" spans="1:8" x14ac:dyDescent="0.2">
      <c r="A76" s="13"/>
      <c r="B76" s="14" t="s">
        <v>64</v>
      </c>
      <c r="C76" s="15">
        <v>3</v>
      </c>
      <c r="D76" s="15">
        <v>1</v>
      </c>
      <c r="E76" s="16">
        <f t="shared" si="7"/>
        <v>2.0689655172413793E-2</v>
      </c>
      <c r="F76" s="16">
        <f t="shared" si="7"/>
        <v>6.3291139240506328E-3</v>
      </c>
      <c r="G76" s="16">
        <f t="shared" ref="G76:G139" si="9">+IF(AND(C76=0,D76=0)," ",IF(C76=0,1,IF(D76=0,-1,(D76-C76)/C76)))</f>
        <v>-0.66666666666666663</v>
      </c>
      <c r="H76" s="16">
        <f t="shared" si="8"/>
        <v>-1.3793103448275862E-2</v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7"/>
        <v/>
      </c>
      <c r="F77" s="16" t="str">
        <f t="shared" si="7"/>
        <v/>
      </c>
      <c r="G77" s="16" t="str">
        <f t="shared" si="9"/>
        <v xml:space="preserve"> </v>
      </c>
      <c r="H77" s="16" t="str">
        <f t="shared" si="8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7"/>
        <v/>
      </c>
      <c r="F78" s="16" t="str">
        <f t="shared" si="7"/>
        <v/>
      </c>
      <c r="G78" s="16" t="str">
        <f t="shared" si="9"/>
        <v xml:space="preserve"> </v>
      </c>
      <c r="H78" s="16" t="str">
        <f t="shared" si="8"/>
        <v/>
      </c>
    </row>
    <row r="79" spans="1:8" x14ac:dyDescent="0.2">
      <c r="A79" s="13"/>
      <c r="B79" s="14" t="s">
        <v>67</v>
      </c>
      <c r="C79" s="15">
        <v>5</v>
      </c>
      <c r="D79" s="15">
        <v>0</v>
      </c>
      <c r="E79" s="16">
        <f t="shared" si="7"/>
        <v>3.4482758620689655E-2</v>
      </c>
      <c r="F79" s="16" t="str">
        <f t="shared" si="7"/>
        <v/>
      </c>
      <c r="G79" s="16">
        <f t="shared" si="9"/>
        <v>-1</v>
      </c>
      <c r="H79" s="16">
        <f t="shared" si="8"/>
        <v>-3.4482758620689655E-2</v>
      </c>
    </row>
    <row r="80" spans="1:8" ht="25.5" x14ac:dyDescent="0.2">
      <c r="A80" s="13"/>
      <c r="B80" s="14" t="s">
        <v>68</v>
      </c>
      <c r="C80" s="15">
        <v>3</v>
      </c>
      <c r="D80" s="15">
        <v>1</v>
      </c>
      <c r="E80" s="16">
        <f t="shared" si="7"/>
        <v>2.0689655172413793E-2</v>
      </c>
      <c r="F80" s="16">
        <f t="shared" si="7"/>
        <v>6.3291139240506328E-3</v>
      </c>
      <c r="G80" s="16">
        <f t="shared" si="9"/>
        <v>-0.66666666666666663</v>
      </c>
      <c r="H80" s="16">
        <f t="shared" si="8"/>
        <v>-1.3793103448275862E-2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7"/>
        <v/>
      </c>
      <c r="F81" s="16" t="str">
        <f t="shared" si="7"/>
        <v/>
      </c>
      <c r="G81" s="16" t="str">
        <f t="shared" si="9"/>
        <v xml:space="preserve"> </v>
      </c>
      <c r="H81" s="16" t="str">
        <f t="shared" si="8"/>
        <v/>
      </c>
    </row>
    <row r="82" spans="1:8" x14ac:dyDescent="0.2">
      <c r="A82" s="13"/>
      <c r="B82" s="14" t="s">
        <v>70</v>
      </c>
      <c r="C82" s="15">
        <v>0</v>
      </c>
      <c r="D82" s="15">
        <v>1</v>
      </c>
      <c r="E82" s="16" t="str">
        <f t="shared" si="7"/>
        <v/>
      </c>
      <c r="F82" s="16">
        <f t="shared" si="7"/>
        <v>6.3291139240506328E-3</v>
      </c>
      <c r="G82" s="16">
        <f t="shared" si="9"/>
        <v>1</v>
      </c>
      <c r="H82" s="16" t="str">
        <f t="shared" si="8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7"/>
        <v/>
      </c>
      <c r="F83" s="16" t="str">
        <f t="shared" si="7"/>
        <v/>
      </c>
      <c r="G83" s="16" t="str">
        <f t="shared" si="9"/>
        <v xml:space="preserve"> </v>
      </c>
      <c r="H83" s="16" t="str">
        <f t="shared" si="8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7"/>
        <v/>
      </c>
      <c r="F84" s="16" t="str">
        <f t="shared" si="7"/>
        <v/>
      </c>
      <c r="G84" s="16" t="str">
        <f t="shared" si="9"/>
        <v xml:space="preserve"> </v>
      </c>
      <c r="H84" s="16" t="str">
        <f t="shared" si="8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7"/>
        <v/>
      </c>
      <c r="F85" s="16" t="str">
        <f t="shared" si="7"/>
        <v/>
      </c>
      <c r="G85" s="16" t="str">
        <f t="shared" si="9"/>
        <v xml:space="preserve"> </v>
      </c>
      <c r="H85" s="16" t="str">
        <f t="shared" si="8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7"/>
        <v/>
      </c>
      <c r="F86" s="16" t="str">
        <f t="shared" si="7"/>
        <v/>
      </c>
      <c r="G86" s="16" t="str">
        <f t="shared" si="9"/>
        <v xml:space="preserve"> </v>
      </c>
      <c r="H86" s="16" t="str">
        <f t="shared" si="8"/>
        <v/>
      </c>
    </row>
    <row r="87" spans="1:8" x14ac:dyDescent="0.2">
      <c r="A87" s="13"/>
      <c r="B87" s="14" t="s">
        <v>75</v>
      </c>
      <c r="C87" s="15">
        <v>0</v>
      </c>
      <c r="D87" s="15">
        <v>1</v>
      </c>
      <c r="E87" s="16" t="str">
        <f t="shared" si="7"/>
        <v/>
      </c>
      <c r="F87" s="16">
        <f t="shared" si="7"/>
        <v>6.3291139240506328E-3</v>
      </c>
      <c r="G87" s="16">
        <f t="shared" si="9"/>
        <v>1</v>
      </c>
      <c r="H87" s="16" t="str">
        <f t="shared" si="8"/>
        <v/>
      </c>
    </row>
    <row r="88" spans="1:8" x14ac:dyDescent="0.2">
      <c r="A88" s="13"/>
      <c r="B88" s="14" t="s">
        <v>76</v>
      </c>
      <c r="C88" s="15">
        <v>0</v>
      </c>
      <c r="D88" s="15">
        <v>1</v>
      </c>
      <c r="E88" s="16" t="str">
        <f t="shared" si="7"/>
        <v/>
      </c>
      <c r="F88" s="16">
        <f t="shared" si="7"/>
        <v>6.3291139240506328E-3</v>
      </c>
      <c r="G88" s="16">
        <f t="shared" si="9"/>
        <v>1</v>
      </c>
      <c r="H88" s="16" t="str">
        <f t="shared" si="8"/>
        <v/>
      </c>
    </row>
    <row r="89" spans="1:8" x14ac:dyDescent="0.2">
      <c r="A89" s="13"/>
      <c r="B89" s="14" t="s">
        <v>77</v>
      </c>
      <c r="C89" s="15">
        <v>57</v>
      </c>
      <c r="D89" s="15">
        <v>2</v>
      </c>
      <c r="E89" s="16">
        <f t="shared" si="7"/>
        <v>0.39310344827586208</v>
      </c>
      <c r="F89" s="16">
        <f t="shared" si="7"/>
        <v>1.2658227848101266E-2</v>
      </c>
      <c r="G89" s="16">
        <f t="shared" si="9"/>
        <v>-0.96491228070175439</v>
      </c>
      <c r="H89" s="16">
        <f t="shared" si="8"/>
        <v>-0.37931034482758624</v>
      </c>
    </row>
    <row r="90" spans="1:8" x14ac:dyDescent="0.2">
      <c r="A90" s="13"/>
      <c r="B90" s="14" t="s">
        <v>78</v>
      </c>
      <c r="C90" s="15">
        <v>3</v>
      </c>
      <c r="D90" s="15">
        <v>0</v>
      </c>
      <c r="E90" s="16">
        <f t="shared" si="7"/>
        <v>2.0689655172413793E-2</v>
      </c>
      <c r="F90" s="16" t="str">
        <f t="shared" si="7"/>
        <v/>
      </c>
      <c r="G90" s="16">
        <f t="shared" si="9"/>
        <v>-1</v>
      </c>
      <c r="H90" s="16">
        <f t="shared" si="8"/>
        <v>-2.0689655172413793E-2</v>
      </c>
    </row>
    <row r="91" spans="1:8" x14ac:dyDescent="0.2">
      <c r="A91" s="13"/>
      <c r="B91" s="14" t="s">
        <v>79</v>
      </c>
      <c r="C91" s="15">
        <v>3</v>
      </c>
      <c r="D91" s="15">
        <v>1</v>
      </c>
      <c r="E91" s="16">
        <f t="shared" si="7"/>
        <v>2.0689655172413793E-2</v>
      </c>
      <c r="F91" s="16">
        <f t="shared" si="7"/>
        <v>6.3291139240506328E-3</v>
      </c>
      <c r="G91" s="16">
        <f t="shared" si="9"/>
        <v>-0.66666666666666663</v>
      </c>
      <c r="H91" s="16">
        <f t="shared" si="8"/>
        <v>-1.3793103448275862E-2</v>
      </c>
    </row>
    <row r="92" spans="1:8" x14ac:dyDescent="0.2">
      <c r="A92" s="13"/>
      <c r="B92" s="14" t="s">
        <v>80</v>
      </c>
      <c r="C92" s="15">
        <v>0</v>
      </c>
      <c r="D92" s="15">
        <v>1</v>
      </c>
      <c r="E92" s="16" t="str">
        <f t="shared" si="7"/>
        <v/>
      </c>
      <c r="F92" s="16">
        <f t="shared" si="7"/>
        <v>6.3291139240506328E-3</v>
      </c>
      <c r="G92" s="16">
        <f t="shared" si="9"/>
        <v>1</v>
      </c>
      <c r="H92" s="16" t="str">
        <f t="shared" si="8"/>
        <v/>
      </c>
    </row>
    <row r="93" spans="1:8" x14ac:dyDescent="0.2">
      <c r="A93" s="13"/>
      <c r="B93" s="14" t="s">
        <v>81</v>
      </c>
      <c r="C93" s="15">
        <v>1</v>
      </c>
      <c r="D93" s="15">
        <v>2</v>
      </c>
      <c r="E93" s="16">
        <f t="shared" si="7"/>
        <v>6.8965517241379309E-3</v>
      </c>
      <c r="F93" s="16">
        <f t="shared" si="7"/>
        <v>1.2658227848101266E-2</v>
      </c>
      <c r="G93" s="16">
        <f t="shared" si="9"/>
        <v>1</v>
      </c>
      <c r="H93" s="16">
        <f t="shared" si="8"/>
        <v>6.8965517241379309E-3</v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7"/>
        <v/>
      </c>
      <c r="F94" s="16" t="str">
        <f t="shared" si="7"/>
        <v/>
      </c>
      <c r="G94" s="16" t="str">
        <f t="shared" si="9"/>
        <v xml:space="preserve"> </v>
      </c>
      <c r="H94" s="16" t="str">
        <f t="shared" si="8"/>
        <v/>
      </c>
    </row>
    <row r="95" spans="1:8" x14ac:dyDescent="0.2">
      <c r="A95" s="13"/>
      <c r="B95" s="14" t="s">
        <v>83</v>
      </c>
      <c r="C95" s="15">
        <v>0</v>
      </c>
      <c r="D95" s="15">
        <v>2</v>
      </c>
      <c r="E95" s="16" t="str">
        <f t="shared" si="7"/>
        <v/>
      </c>
      <c r="F95" s="16">
        <f t="shared" si="7"/>
        <v>1.2658227848101266E-2</v>
      </c>
      <c r="G95" s="16">
        <f t="shared" si="9"/>
        <v>1</v>
      </c>
      <c r="H95" s="16" t="str">
        <f t="shared" si="8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7"/>
        <v/>
      </c>
      <c r="F96" s="16" t="str">
        <f t="shared" si="7"/>
        <v/>
      </c>
      <c r="G96" s="16" t="str">
        <f t="shared" si="9"/>
        <v xml:space="preserve"> </v>
      </c>
      <c r="H96" s="16" t="str">
        <f t="shared" si="8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7"/>
        <v/>
      </c>
      <c r="F97" s="16" t="str">
        <f t="shared" si="7"/>
        <v/>
      </c>
      <c r="G97" s="16" t="str">
        <f t="shared" si="9"/>
        <v xml:space="preserve"> </v>
      </c>
      <c r="H97" s="16" t="str">
        <f t="shared" si="8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7"/>
        <v/>
      </c>
      <c r="F98" s="16" t="str">
        <f t="shared" si="7"/>
        <v/>
      </c>
      <c r="G98" s="16" t="str">
        <f t="shared" si="9"/>
        <v xml:space="preserve"> </v>
      </c>
      <c r="H98" s="16" t="str">
        <f t="shared" si="8"/>
        <v/>
      </c>
    </row>
    <row r="99" spans="1:8" x14ac:dyDescent="0.2">
      <c r="A99" s="13"/>
      <c r="B99" s="14" t="s">
        <v>87</v>
      </c>
      <c r="C99" s="15">
        <v>1</v>
      </c>
      <c r="D99" s="15">
        <v>4</v>
      </c>
      <c r="E99" s="16">
        <f t="shared" si="7"/>
        <v>6.8965517241379309E-3</v>
      </c>
      <c r="F99" s="16">
        <f t="shared" si="7"/>
        <v>2.5316455696202531E-2</v>
      </c>
      <c r="G99" s="16">
        <f t="shared" si="9"/>
        <v>3</v>
      </c>
      <c r="H99" s="16">
        <f t="shared" si="8"/>
        <v>2.0689655172413793E-2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7"/>
        <v/>
      </c>
      <c r="F100" s="16" t="str">
        <f t="shared" si="7"/>
        <v/>
      </c>
      <c r="G100" s="16" t="str">
        <f t="shared" si="9"/>
        <v xml:space="preserve"> </v>
      </c>
      <c r="H100" s="16" t="str">
        <f t="shared" si="8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7"/>
        <v/>
      </c>
      <c r="F101" s="16" t="str">
        <f t="shared" si="7"/>
        <v/>
      </c>
      <c r="G101" s="16" t="str">
        <f t="shared" si="9"/>
        <v xml:space="preserve"> </v>
      </c>
      <c r="H101" s="16" t="str">
        <f t="shared" si="8"/>
        <v/>
      </c>
    </row>
    <row r="102" spans="1:8" x14ac:dyDescent="0.2">
      <c r="A102" s="13"/>
      <c r="B102" s="14" t="s">
        <v>90</v>
      </c>
      <c r="C102" s="15">
        <v>1</v>
      </c>
      <c r="D102" s="15">
        <v>1</v>
      </c>
      <c r="E102" s="16">
        <f t="shared" si="7"/>
        <v>6.8965517241379309E-3</v>
      </c>
      <c r="F102" s="16">
        <f t="shared" si="7"/>
        <v>6.3291139240506328E-3</v>
      </c>
      <c r="G102" s="16">
        <f t="shared" si="9"/>
        <v>0</v>
      </c>
      <c r="H102" s="16">
        <f t="shared" si="8"/>
        <v>0</v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7"/>
        <v/>
      </c>
      <c r="F103" s="16" t="str">
        <f t="shared" si="7"/>
        <v/>
      </c>
      <c r="G103" s="16" t="str">
        <f t="shared" si="9"/>
        <v xml:space="preserve"> </v>
      </c>
      <c r="H103" s="16" t="str">
        <f t="shared" si="8"/>
        <v/>
      </c>
    </row>
    <row r="104" spans="1:8" x14ac:dyDescent="0.2">
      <c r="A104" s="13"/>
      <c r="B104" s="14" t="s">
        <v>92</v>
      </c>
      <c r="C104" s="15">
        <v>1</v>
      </c>
      <c r="D104" s="15">
        <v>1</v>
      </c>
      <c r="E104" s="16">
        <f t="shared" si="7"/>
        <v>6.8965517241379309E-3</v>
      </c>
      <c r="F104" s="16">
        <f t="shared" si="7"/>
        <v>6.3291139240506328E-3</v>
      </c>
      <c r="G104" s="16">
        <f t="shared" si="9"/>
        <v>0</v>
      </c>
      <c r="H104" s="16">
        <f t="shared" si="8"/>
        <v>0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7"/>
        <v/>
      </c>
      <c r="F105" s="16" t="str">
        <f t="shared" si="7"/>
        <v/>
      </c>
      <c r="G105" s="16" t="str">
        <f t="shared" si="9"/>
        <v xml:space="preserve"> </v>
      </c>
      <c r="H105" s="16" t="str">
        <f t="shared" si="8"/>
        <v/>
      </c>
    </row>
    <row r="106" spans="1:8" x14ac:dyDescent="0.2">
      <c r="A106" s="13"/>
      <c r="B106" s="14" t="s">
        <v>95</v>
      </c>
      <c r="C106" s="15">
        <v>0</v>
      </c>
      <c r="D106" s="15">
        <v>1</v>
      </c>
      <c r="E106" s="16" t="str">
        <f t="shared" si="7"/>
        <v/>
      </c>
      <c r="F106" s="16">
        <f t="shared" si="7"/>
        <v>6.3291139240506328E-3</v>
      </c>
      <c r="G106" s="16">
        <f t="shared" si="9"/>
        <v>1</v>
      </c>
      <c r="H106" s="16" t="str">
        <f t="shared" si="8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F138" si="10">+IF(C107=0,"",C107/C$75)</f>
        <v/>
      </c>
      <c r="F107" s="16" t="str">
        <f t="shared" si="10"/>
        <v/>
      </c>
      <c r="G107" s="16" t="str">
        <f t="shared" si="9"/>
        <v xml:space="preserve"> </v>
      </c>
      <c r="H107" s="16" t="str">
        <f t="shared" si="8"/>
        <v/>
      </c>
    </row>
    <row r="108" spans="1:8" x14ac:dyDescent="0.2">
      <c r="A108" s="13"/>
      <c r="B108" s="14" t="s">
        <v>97</v>
      </c>
      <c r="C108" s="15">
        <v>1</v>
      </c>
      <c r="D108" s="15">
        <v>0</v>
      </c>
      <c r="E108" s="16">
        <f t="shared" si="10"/>
        <v>6.8965517241379309E-3</v>
      </c>
      <c r="F108" s="16" t="str">
        <f t="shared" si="10"/>
        <v/>
      </c>
      <c r="G108" s="16">
        <f t="shared" si="9"/>
        <v>-1</v>
      </c>
      <c r="H108" s="16">
        <f t="shared" si="8"/>
        <v>-6.8965517241379309E-3</v>
      </c>
    </row>
    <row r="109" spans="1:8" x14ac:dyDescent="0.2">
      <c r="A109" s="13"/>
      <c r="B109" s="14" t="s">
        <v>98</v>
      </c>
      <c r="C109" s="15">
        <v>0</v>
      </c>
      <c r="D109" s="15">
        <v>16</v>
      </c>
      <c r="E109" s="16" t="str">
        <f t="shared" si="10"/>
        <v/>
      </c>
      <c r="F109" s="16">
        <f t="shared" si="10"/>
        <v>0.10126582278481013</v>
      </c>
      <c r="G109" s="16">
        <f t="shared" si="9"/>
        <v>1</v>
      </c>
      <c r="H109" s="16" t="str">
        <f t="shared" si="8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0"/>
        <v/>
      </c>
      <c r="F110" s="16" t="str">
        <f t="shared" si="10"/>
        <v/>
      </c>
      <c r="G110" s="16" t="str">
        <f t="shared" si="9"/>
        <v xml:space="preserve"> </v>
      </c>
      <c r="H110" s="16" t="str">
        <f t="shared" si="8"/>
        <v/>
      </c>
    </row>
    <row r="111" spans="1:8" x14ac:dyDescent="0.2">
      <c r="A111" s="13"/>
      <c r="B111" s="14" t="s">
        <v>100</v>
      </c>
      <c r="C111" s="15">
        <v>1</v>
      </c>
      <c r="D111" s="15">
        <v>93</v>
      </c>
      <c r="E111" s="16">
        <f t="shared" si="10"/>
        <v>6.8965517241379309E-3</v>
      </c>
      <c r="F111" s="16">
        <f t="shared" si="10"/>
        <v>0.58860759493670889</v>
      </c>
      <c r="G111" s="16">
        <f t="shared" si="9"/>
        <v>92</v>
      </c>
      <c r="H111" s="16">
        <f t="shared" si="8"/>
        <v>0.63448275862068959</v>
      </c>
    </row>
    <row r="112" spans="1:8" ht="25.5" x14ac:dyDescent="0.2">
      <c r="A112" s="13"/>
      <c r="B112" s="14" t="s">
        <v>101</v>
      </c>
      <c r="C112" s="15">
        <v>1</v>
      </c>
      <c r="D112" s="15">
        <v>0</v>
      </c>
      <c r="E112" s="16">
        <f t="shared" si="10"/>
        <v>6.8965517241379309E-3</v>
      </c>
      <c r="F112" s="16" t="str">
        <f t="shared" si="10"/>
        <v/>
      </c>
      <c r="G112" s="16">
        <f t="shared" si="9"/>
        <v>-1</v>
      </c>
      <c r="H112" s="16">
        <f t="shared" si="8"/>
        <v>-6.8965517241379309E-3</v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0"/>
        <v/>
      </c>
      <c r="F113" s="16" t="str">
        <f t="shared" si="10"/>
        <v/>
      </c>
      <c r="G113" s="16" t="str">
        <f t="shared" si="9"/>
        <v xml:space="preserve"> </v>
      </c>
      <c r="H113" s="16" t="str">
        <f t="shared" si="8"/>
        <v/>
      </c>
    </row>
    <row r="114" spans="1:8" x14ac:dyDescent="0.2">
      <c r="A114" s="13"/>
      <c r="B114" s="14" t="s">
        <v>103</v>
      </c>
      <c r="C114" s="15">
        <v>0</v>
      </c>
      <c r="D114" s="15">
        <v>1</v>
      </c>
      <c r="E114" s="16" t="str">
        <f t="shared" si="10"/>
        <v/>
      </c>
      <c r="F114" s="16">
        <f t="shared" si="10"/>
        <v>6.3291139240506328E-3</v>
      </c>
      <c r="G114" s="16">
        <f t="shared" si="9"/>
        <v>1</v>
      </c>
      <c r="H114" s="16" t="str">
        <f t="shared" si="8"/>
        <v/>
      </c>
    </row>
    <row r="115" spans="1:8" x14ac:dyDescent="0.2">
      <c r="A115" s="13"/>
      <c r="B115" s="14" t="s">
        <v>104</v>
      </c>
      <c r="C115" s="15">
        <v>1</v>
      </c>
      <c r="D115" s="15">
        <v>1</v>
      </c>
      <c r="E115" s="16">
        <f t="shared" si="10"/>
        <v>6.8965517241379309E-3</v>
      </c>
      <c r="F115" s="16">
        <f t="shared" si="10"/>
        <v>6.3291139240506328E-3</v>
      </c>
      <c r="G115" s="16">
        <f t="shared" si="9"/>
        <v>0</v>
      </c>
      <c r="H115" s="16">
        <f t="shared" si="8"/>
        <v>0</v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0"/>
        <v/>
      </c>
      <c r="F116" s="16" t="str">
        <f t="shared" si="10"/>
        <v/>
      </c>
      <c r="G116" s="16" t="str">
        <f t="shared" si="9"/>
        <v xml:space="preserve"> </v>
      </c>
      <c r="H116" s="16" t="str">
        <f t="shared" si="8"/>
        <v/>
      </c>
    </row>
    <row r="117" spans="1:8" x14ac:dyDescent="0.2">
      <c r="A117" s="13"/>
      <c r="B117" s="14" t="s">
        <v>106</v>
      </c>
      <c r="C117" s="15">
        <v>1</v>
      </c>
      <c r="D117" s="15">
        <v>1</v>
      </c>
      <c r="E117" s="16">
        <f t="shared" si="10"/>
        <v>6.8965517241379309E-3</v>
      </c>
      <c r="F117" s="16">
        <f t="shared" si="10"/>
        <v>6.3291139240506328E-3</v>
      </c>
      <c r="G117" s="16">
        <f t="shared" si="9"/>
        <v>0</v>
      </c>
      <c r="H117" s="16">
        <f t="shared" si="8"/>
        <v>0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0"/>
        <v/>
      </c>
      <c r="F118" s="16" t="str">
        <f t="shared" si="10"/>
        <v/>
      </c>
      <c r="G118" s="16" t="str">
        <f t="shared" si="9"/>
        <v xml:space="preserve"> </v>
      </c>
      <c r="H118" s="16" t="str">
        <f t="shared" si="8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0"/>
        <v/>
      </c>
      <c r="F119" s="16" t="str">
        <f t="shared" si="10"/>
        <v/>
      </c>
      <c r="G119" s="16" t="str">
        <f t="shared" si="9"/>
        <v xml:space="preserve"> </v>
      </c>
      <c r="H119" s="16" t="str">
        <f t="shared" si="8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0"/>
        <v/>
      </c>
      <c r="F120" s="16" t="str">
        <f t="shared" si="10"/>
        <v/>
      </c>
      <c r="G120" s="16" t="str">
        <f t="shared" si="9"/>
        <v xml:space="preserve"> </v>
      </c>
      <c r="H120" s="16" t="str">
        <f t="shared" si="8"/>
        <v/>
      </c>
    </row>
    <row r="121" spans="1:8" x14ac:dyDescent="0.2">
      <c r="A121" s="13"/>
      <c r="B121" s="14" t="s">
        <v>110</v>
      </c>
      <c r="C121" s="15">
        <v>0</v>
      </c>
      <c r="D121" s="15">
        <v>1</v>
      </c>
      <c r="E121" s="16" t="str">
        <f t="shared" si="10"/>
        <v/>
      </c>
      <c r="F121" s="16">
        <f t="shared" si="10"/>
        <v>6.3291139240506328E-3</v>
      </c>
      <c r="G121" s="16">
        <f t="shared" si="9"/>
        <v>1</v>
      </c>
      <c r="H121" s="16" t="str">
        <f t="shared" si="8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0"/>
        <v/>
      </c>
      <c r="F122" s="16" t="str">
        <f t="shared" si="10"/>
        <v/>
      </c>
      <c r="G122" s="16" t="str">
        <f t="shared" si="9"/>
        <v xml:space="preserve"> </v>
      </c>
      <c r="H122" s="16" t="str">
        <f t="shared" si="8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0"/>
        <v/>
      </c>
      <c r="F123" s="16" t="str">
        <f t="shared" si="10"/>
        <v/>
      </c>
      <c r="G123" s="16" t="str">
        <f t="shared" si="9"/>
        <v xml:space="preserve"> </v>
      </c>
      <c r="H123" s="16" t="str">
        <f t="shared" si="8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0"/>
        <v/>
      </c>
      <c r="F124" s="16" t="str">
        <f t="shared" si="10"/>
        <v/>
      </c>
      <c r="G124" s="16" t="str">
        <f t="shared" si="9"/>
        <v xml:space="preserve"> </v>
      </c>
      <c r="H124" s="16" t="str">
        <f t="shared" si="8"/>
        <v/>
      </c>
    </row>
    <row r="125" spans="1:8" x14ac:dyDescent="0.2">
      <c r="A125" s="13"/>
      <c r="B125" s="14" t="s">
        <v>114</v>
      </c>
      <c r="C125" s="15">
        <v>1</v>
      </c>
      <c r="D125" s="15">
        <v>3</v>
      </c>
      <c r="E125" s="16">
        <f t="shared" si="10"/>
        <v>6.8965517241379309E-3</v>
      </c>
      <c r="F125" s="16">
        <f t="shared" si="10"/>
        <v>1.8987341772151899E-2</v>
      </c>
      <c r="G125" s="16">
        <f t="shared" si="9"/>
        <v>2</v>
      </c>
      <c r="H125" s="16">
        <f t="shared" si="8"/>
        <v>1.3793103448275862E-2</v>
      </c>
    </row>
    <row r="126" spans="1:8" x14ac:dyDescent="0.2">
      <c r="A126" s="13"/>
      <c r="B126" s="14" t="s">
        <v>115</v>
      </c>
      <c r="C126" s="15">
        <v>4</v>
      </c>
      <c r="D126" s="15">
        <v>1</v>
      </c>
      <c r="E126" s="16">
        <f t="shared" si="10"/>
        <v>2.7586206896551724E-2</v>
      </c>
      <c r="F126" s="16">
        <f t="shared" si="10"/>
        <v>6.3291139240506328E-3</v>
      </c>
      <c r="G126" s="16">
        <f t="shared" si="9"/>
        <v>-0.75</v>
      </c>
      <c r="H126" s="16">
        <f t="shared" si="8"/>
        <v>-2.0689655172413793E-2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0"/>
        <v/>
      </c>
      <c r="F127" s="16" t="str">
        <f t="shared" si="10"/>
        <v/>
      </c>
      <c r="G127" s="16" t="str">
        <f t="shared" si="9"/>
        <v xml:space="preserve"> </v>
      </c>
      <c r="H127" s="16" t="str">
        <f t="shared" si="8"/>
        <v/>
      </c>
    </row>
    <row r="128" spans="1:8" x14ac:dyDescent="0.2">
      <c r="A128" s="13"/>
      <c r="B128" s="14" t="s">
        <v>117</v>
      </c>
      <c r="C128" s="15">
        <v>0</v>
      </c>
      <c r="D128" s="15">
        <v>1</v>
      </c>
      <c r="E128" s="16" t="str">
        <f t="shared" si="10"/>
        <v/>
      </c>
      <c r="F128" s="16">
        <f t="shared" si="10"/>
        <v>6.3291139240506328E-3</v>
      </c>
      <c r="G128" s="16">
        <f t="shared" si="9"/>
        <v>1</v>
      </c>
      <c r="H128" s="16" t="str">
        <f t="shared" si="8"/>
        <v/>
      </c>
    </row>
    <row r="129" spans="1:8" x14ac:dyDescent="0.2">
      <c r="A129" s="13"/>
      <c r="B129" s="14" t="s">
        <v>118</v>
      </c>
      <c r="C129" s="15">
        <v>0</v>
      </c>
      <c r="D129" s="15">
        <v>1</v>
      </c>
      <c r="E129" s="16" t="str">
        <f t="shared" si="10"/>
        <v/>
      </c>
      <c r="F129" s="16">
        <f t="shared" si="10"/>
        <v>6.3291139240506328E-3</v>
      </c>
      <c r="G129" s="16">
        <f t="shared" si="9"/>
        <v>1</v>
      </c>
      <c r="H129" s="16" t="str">
        <f t="shared" si="8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0"/>
        <v/>
      </c>
      <c r="F130" s="16" t="str">
        <f t="shared" si="10"/>
        <v/>
      </c>
      <c r="G130" s="16" t="str">
        <f t="shared" si="9"/>
        <v xml:space="preserve"> </v>
      </c>
      <c r="H130" s="16" t="str">
        <f t="shared" si="8"/>
        <v/>
      </c>
    </row>
    <row r="131" spans="1:8" ht="25.5" x14ac:dyDescent="0.2">
      <c r="A131" s="13"/>
      <c r="B131" s="14" t="s">
        <v>120</v>
      </c>
      <c r="C131" s="15">
        <v>7</v>
      </c>
      <c r="D131" s="15">
        <v>0</v>
      </c>
      <c r="E131" s="16">
        <f t="shared" si="10"/>
        <v>4.8275862068965517E-2</v>
      </c>
      <c r="F131" s="16" t="str">
        <f t="shared" si="10"/>
        <v/>
      </c>
      <c r="G131" s="16">
        <f t="shared" si="9"/>
        <v>-1</v>
      </c>
      <c r="H131" s="16">
        <f t="shared" si="8"/>
        <v>-4.8275862068965517E-2</v>
      </c>
    </row>
    <row r="132" spans="1:8" ht="25.5" x14ac:dyDescent="0.2">
      <c r="A132" s="13"/>
      <c r="B132" s="14" t="s">
        <v>121</v>
      </c>
      <c r="C132" s="15">
        <v>1</v>
      </c>
      <c r="D132" s="15">
        <v>1</v>
      </c>
      <c r="E132" s="16">
        <f t="shared" si="10"/>
        <v>6.8965517241379309E-3</v>
      </c>
      <c r="F132" s="16">
        <f t="shared" si="10"/>
        <v>6.3291139240506328E-3</v>
      </c>
      <c r="G132" s="16">
        <f t="shared" si="9"/>
        <v>0</v>
      </c>
      <c r="H132" s="16">
        <f t="shared" si="8"/>
        <v>0</v>
      </c>
    </row>
    <row r="133" spans="1:8" x14ac:dyDescent="0.2">
      <c r="A133" s="13"/>
      <c r="B133" s="14" t="s">
        <v>122</v>
      </c>
      <c r="C133" s="15">
        <v>6</v>
      </c>
      <c r="D133" s="15">
        <v>4</v>
      </c>
      <c r="E133" s="16">
        <f t="shared" si="10"/>
        <v>4.1379310344827586E-2</v>
      </c>
      <c r="F133" s="16">
        <f t="shared" si="10"/>
        <v>2.5316455696202531E-2</v>
      </c>
      <c r="G133" s="16">
        <f t="shared" si="9"/>
        <v>-0.33333333333333331</v>
      </c>
      <c r="H133" s="16">
        <f t="shared" si="8"/>
        <v>-1.3793103448275862E-2</v>
      </c>
    </row>
    <row r="134" spans="1:8" x14ac:dyDescent="0.2">
      <c r="A134" s="13"/>
      <c r="B134" s="14" t="s">
        <v>123</v>
      </c>
      <c r="C134" s="15">
        <v>6</v>
      </c>
      <c r="D134" s="15">
        <v>1</v>
      </c>
      <c r="E134" s="16">
        <f t="shared" si="10"/>
        <v>4.1379310344827586E-2</v>
      </c>
      <c r="F134" s="16">
        <f t="shared" si="10"/>
        <v>6.3291139240506328E-3</v>
      </c>
      <c r="G134" s="16">
        <f t="shared" si="9"/>
        <v>-0.83333333333333337</v>
      </c>
      <c r="H134" s="16">
        <f t="shared" si="8"/>
        <v>-3.4482758620689655E-2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0"/>
        <v/>
      </c>
      <c r="F135" s="16" t="str">
        <f t="shared" si="10"/>
        <v/>
      </c>
      <c r="G135" s="16" t="str">
        <f t="shared" si="9"/>
        <v xml:space="preserve"> </v>
      </c>
      <c r="H135" s="16" t="str">
        <f t="shared" si="8"/>
        <v/>
      </c>
    </row>
    <row r="136" spans="1:8" x14ac:dyDescent="0.2">
      <c r="A136" s="13"/>
      <c r="B136" s="14" t="s">
        <v>125</v>
      </c>
      <c r="C136" s="15">
        <v>2</v>
      </c>
      <c r="D136" s="15">
        <v>0</v>
      </c>
      <c r="E136" s="16">
        <f t="shared" si="10"/>
        <v>1.3793103448275862E-2</v>
      </c>
      <c r="F136" s="16" t="str">
        <f t="shared" si="10"/>
        <v/>
      </c>
      <c r="G136" s="16">
        <f t="shared" si="9"/>
        <v>-1</v>
      </c>
      <c r="H136" s="16">
        <f t="shared" si="8"/>
        <v>-1.3793103448275862E-2</v>
      </c>
    </row>
    <row r="137" spans="1:8" x14ac:dyDescent="0.2">
      <c r="A137" s="13"/>
      <c r="B137" s="14" t="s">
        <v>126</v>
      </c>
      <c r="C137" s="15">
        <v>2</v>
      </c>
      <c r="D137" s="15">
        <v>0</v>
      </c>
      <c r="E137" s="16">
        <f t="shared" si="10"/>
        <v>1.3793103448275862E-2</v>
      </c>
      <c r="F137" s="16" t="str">
        <f t="shared" si="10"/>
        <v/>
      </c>
      <c r="G137" s="16">
        <f t="shared" si="9"/>
        <v>-1</v>
      </c>
      <c r="H137" s="16">
        <f t="shared" si="8"/>
        <v>-1.3793103448275862E-2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0"/>
        <v/>
      </c>
      <c r="F138" s="16" t="str">
        <f t="shared" si="10"/>
        <v/>
      </c>
      <c r="G138" s="16" t="str">
        <f t="shared" si="9"/>
        <v xml:space="preserve"> </v>
      </c>
      <c r="H138" s="16" t="str">
        <f t="shared" si="8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F167" si="11">+IF(C139=0,"",C139/C$75)</f>
        <v/>
      </c>
      <c r="F139" s="16" t="str">
        <f t="shared" si="11"/>
        <v/>
      </c>
      <c r="G139" s="16" t="str">
        <f t="shared" si="9"/>
        <v xml:space="preserve"> </v>
      </c>
      <c r="H139" s="16" t="str">
        <f t="shared" ref="H139:H167" si="12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1"/>
        <v/>
      </c>
      <c r="F140" s="16" t="str">
        <f t="shared" si="11"/>
        <v/>
      </c>
      <c r="G140" s="16" t="str">
        <f t="shared" ref="G140:G167" si="13">+IF(AND(C140=0,D140=0)," ",IF(C140=0,1,IF(D140=0,-1,(D140-C140)/C140)))</f>
        <v xml:space="preserve"> </v>
      </c>
      <c r="H140" s="16" t="str">
        <f t="shared" si="12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1"/>
        <v/>
      </c>
      <c r="F141" s="16" t="str">
        <f t="shared" si="11"/>
        <v/>
      </c>
      <c r="G141" s="16" t="str">
        <f t="shared" si="13"/>
        <v xml:space="preserve"> </v>
      </c>
      <c r="H141" s="16" t="str">
        <f t="shared" si="12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1"/>
        <v/>
      </c>
      <c r="F142" s="16" t="str">
        <f t="shared" si="11"/>
        <v/>
      </c>
      <c r="G142" s="16" t="str">
        <f t="shared" si="13"/>
        <v xml:space="preserve"> </v>
      </c>
      <c r="H142" s="16" t="str">
        <f t="shared" si="12"/>
        <v/>
      </c>
    </row>
    <row r="143" spans="1:8" ht="25.5" x14ac:dyDescent="0.2">
      <c r="A143" s="13"/>
      <c r="B143" s="14" t="s">
        <v>132</v>
      </c>
      <c r="C143" s="15">
        <v>1</v>
      </c>
      <c r="D143" s="15">
        <v>0</v>
      </c>
      <c r="E143" s="16">
        <f t="shared" si="11"/>
        <v>6.8965517241379309E-3</v>
      </c>
      <c r="F143" s="16" t="str">
        <f t="shared" si="11"/>
        <v/>
      </c>
      <c r="G143" s="16">
        <f t="shared" si="13"/>
        <v>-1</v>
      </c>
      <c r="H143" s="16">
        <f t="shared" si="12"/>
        <v>-6.8965517241379309E-3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1"/>
        <v/>
      </c>
      <c r="F144" s="16" t="str">
        <f t="shared" si="11"/>
        <v/>
      </c>
      <c r="G144" s="16" t="str">
        <f t="shared" si="13"/>
        <v xml:space="preserve"> </v>
      </c>
      <c r="H144" s="16" t="str">
        <f t="shared" si="12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1"/>
        <v/>
      </c>
      <c r="F145" s="16" t="str">
        <f t="shared" si="11"/>
        <v/>
      </c>
      <c r="G145" s="16" t="str">
        <f t="shared" si="13"/>
        <v xml:space="preserve"> </v>
      </c>
      <c r="H145" s="16" t="str">
        <f t="shared" si="12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1"/>
        <v/>
      </c>
      <c r="F146" s="16" t="str">
        <f t="shared" si="11"/>
        <v/>
      </c>
      <c r="G146" s="16" t="str">
        <f t="shared" si="13"/>
        <v xml:space="preserve"> </v>
      </c>
      <c r="H146" s="16" t="str">
        <f t="shared" si="12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1"/>
        <v/>
      </c>
      <c r="F147" s="16" t="str">
        <f t="shared" si="11"/>
        <v/>
      </c>
      <c r="G147" s="16" t="str">
        <f t="shared" si="13"/>
        <v xml:space="preserve"> </v>
      </c>
      <c r="H147" s="16" t="str">
        <f t="shared" si="12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1"/>
        <v/>
      </c>
      <c r="F148" s="16" t="str">
        <f t="shared" si="11"/>
        <v/>
      </c>
      <c r="G148" s="16" t="str">
        <f t="shared" si="13"/>
        <v xml:space="preserve"> </v>
      </c>
      <c r="H148" s="16" t="str">
        <f t="shared" si="12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1"/>
        <v/>
      </c>
      <c r="F149" s="16" t="str">
        <f t="shared" si="11"/>
        <v/>
      </c>
      <c r="G149" s="16" t="str">
        <f t="shared" si="13"/>
        <v xml:space="preserve"> </v>
      </c>
      <c r="H149" s="16" t="str">
        <f t="shared" si="12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1"/>
        <v/>
      </c>
      <c r="F150" s="16" t="str">
        <f t="shared" si="11"/>
        <v/>
      </c>
      <c r="G150" s="16" t="str">
        <f t="shared" si="13"/>
        <v xml:space="preserve"> </v>
      </c>
      <c r="H150" s="16" t="str">
        <f t="shared" si="12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1"/>
        <v/>
      </c>
      <c r="F151" s="16" t="str">
        <f t="shared" si="11"/>
        <v/>
      </c>
      <c r="G151" s="16" t="str">
        <f t="shared" si="13"/>
        <v xml:space="preserve"> </v>
      </c>
      <c r="H151" s="16" t="str">
        <f t="shared" si="12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1"/>
        <v/>
      </c>
      <c r="F152" s="16" t="str">
        <f t="shared" si="11"/>
        <v/>
      </c>
      <c r="G152" s="16" t="str">
        <f t="shared" si="13"/>
        <v xml:space="preserve"> </v>
      </c>
      <c r="H152" s="16" t="str">
        <f t="shared" si="12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1"/>
        <v/>
      </c>
      <c r="F153" s="16" t="str">
        <f t="shared" si="11"/>
        <v/>
      </c>
      <c r="G153" s="16" t="str">
        <f t="shared" si="13"/>
        <v xml:space="preserve"> </v>
      </c>
      <c r="H153" s="16" t="str">
        <f t="shared" si="12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1"/>
        <v/>
      </c>
      <c r="F154" s="16" t="str">
        <f t="shared" si="11"/>
        <v/>
      </c>
      <c r="G154" s="16" t="str">
        <f t="shared" si="13"/>
        <v xml:space="preserve"> </v>
      </c>
      <c r="H154" s="16" t="str">
        <f t="shared" si="12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1"/>
        <v/>
      </c>
      <c r="F155" s="16" t="str">
        <f t="shared" si="11"/>
        <v/>
      </c>
      <c r="G155" s="16" t="str">
        <f t="shared" si="13"/>
        <v xml:space="preserve"> </v>
      </c>
      <c r="H155" s="16" t="str">
        <f t="shared" si="12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1"/>
        <v/>
      </c>
      <c r="F156" s="16" t="str">
        <f t="shared" si="11"/>
        <v/>
      </c>
      <c r="G156" s="16" t="str">
        <f t="shared" si="13"/>
        <v xml:space="preserve"> </v>
      </c>
      <c r="H156" s="16" t="str">
        <f t="shared" si="12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1"/>
        <v/>
      </c>
      <c r="F157" s="16" t="str">
        <f t="shared" si="11"/>
        <v/>
      </c>
      <c r="G157" s="16" t="str">
        <f t="shared" si="13"/>
        <v xml:space="preserve"> </v>
      </c>
      <c r="H157" s="16" t="str">
        <f t="shared" si="12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1"/>
        <v/>
      </c>
      <c r="F158" s="16" t="str">
        <f t="shared" si="11"/>
        <v/>
      </c>
      <c r="G158" s="16" t="str">
        <f t="shared" si="13"/>
        <v xml:space="preserve"> </v>
      </c>
      <c r="H158" s="16" t="str">
        <f t="shared" si="12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1"/>
        <v/>
      </c>
      <c r="F159" s="16" t="str">
        <f t="shared" si="11"/>
        <v/>
      </c>
      <c r="G159" s="16" t="str">
        <f t="shared" si="13"/>
        <v xml:space="preserve"> </v>
      </c>
      <c r="H159" s="16" t="str">
        <f t="shared" si="12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1"/>
        <v/>
      </c>
      <c r="F160" s="16" t="str">
        <f t="shared" si="11"/>
        <v/>
      </c>
      <c r="G160" s="16" t="str">
        <f t="shared" si="13"/>
        <v xml:space="preserve"> </v>
      </c>
      <c r="H160" s="16" t="str">
        <f t="shared" si="12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1"/>
        <v/>
      </c>
      <c r="F161" s="16" t="str">
        <f t="shared" si="11"/>
        <v/>
      </c>
      <c r="G161" s="16" t="str">
        <f t="shared" si="13"/>
        <v xml:space="preserve"> </v>
      </c>
      <c r="H161" s="16" t="str">
        <f t="shared" si="12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1"/>
        <v/>
      </c>
      <c r="F162" s="16" t="str">
        <f t="shared" si="11"/>
        <v/>
      </c>
      <c r="G162" s="16" t="str">
        <f t="shared" si="13"/>
        <v xml:space="preserve"> </v>
      </c>
      <c r="H162" s="16" t="str">
        <f t="shared" si="12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1"/>
        <v/>
      </c>
      <c r="F163" s="16" t="str">
        <f t="shared" si="11"/>
        <v/>
      </c>
      <c r="G163" s="16" t="str">
        <f t="shared" si="13"/>
        <v xml:space="preserve"> </v>
      </c>
      <c r="H163" s="16" t="str">
        <f t="shared" si="12"/>
        <v/>
      </c>
    </row>
    <row r="164" spans="1:8" x14ac:dyDescent="0.2">
      <c r="A164" s="13"/>
      <c r="B164" s="14" t="s">
        <v>153</v>
      </c>
      <c r="C164" s="15">
        <v>32</v>
      </c>
      <c r="D164" s="15">
        <v>13</v>
      </c>
      <c r="E164" s="16">
        <f t="shared" si="11"/>
        <v>0.22068965517241379</v>
      </c>
      <c r="F164" s="16">
        <f t="shared" si="11"/>
        <v>8.2278481012658222E-2</v>
      </c>
      <c r="G164" s="16">
        <f t="shared" si="13"/>
        <v>-0.59375</v>
      </c>
      <c r="H164" s="16">
        <f t="shared" si="12"/>
        <v>-0.13103448275862067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1"/>
        <v/>
      </c>
      <c r="F165" s="16" t="str">
        <f t="shared" si="11"/>
        <v/>
      </c>
      <c r="G165" s="16" t="str">
        <f t="shared" si="13"/>
        <v xml:space="preserve"> </v>
      </c>
      <c r="H165" s="16" t="str">
        <f t="shared" si="12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1"/>
        <v/>
      </c>
      <c r="F166" s="16" t="str">
        <f t="shared" si="11"/>
        <v/>
      </c>
      <c r="G166" s="16" t="str">
        <f t="shared" si="13"/>
        <v xml:space="preserve"> </v>
      </c>
      <c r="H166" s="16" t="str">
        <f t="shared" si="12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1"/>
        <v/>
      </c>
      <c r="F167" s="16" t="str">
        <f t="shared" si="11"/>
        <v/>
      </c>
      <c r="G167" s="16" t="str">
        <f t="shared" si="13"/>
        <v xml:space="preserve"> </v>
      </c>
      <c r="H167" s="16" t="str">
        <f t="shared" si="12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2">
        <v>2019</v>
      </c>
      <c r="D172" s="22">
        <v>2020</v>
      </c>
      <c r="E172" s="22">
        <v>2019</v>
      </c>
      <c r="F172" s="22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159</v>
      </c>
      <c r="D173" s="18">
        <f>SUM(D174:D343)</f>
        <v>216</v>
      </c>
      <c r="E173" s="19">
        <f t="shared" ref="E173:F204" si="14">+IF(C173=0,"",C173/C$173)</f>
        <v>1</v>
      </c>
      <c r="F173" s="19">
        <f t="shared" si="14"/>
        <v>1</v>
      </c>
      <c r="G173" s="19">
        <f>+IF(AND(C173=0,D173=0),"",IF(C173=0,1,IF(D173=0,-1,(D173-C173)/C173)))</f>
        <v>0.35849056603773582</v>
      </c>
      <c r="H173" s="19">
        <f t="shared" ref="H173:H236" si="15">+IF(OR(AND(E173=""),(G173="")),"",E173*G173)</f>
        <v>0.35849056603773582</v>
      </c>
    </row>
    <row r="174" spans="1:8" x14ac:dyDescent="0.2">
      <c r="A174" s="13"/>
      <c r="B174" s="14" t="s">
        <v>157</v>
      </c>
      <c r="C174" s="15">
        <v>1</v>
      </c>
      <c r="D174" s="15">
        <v>1</v>
      </c>
      <c r="E174" s="16">
        <f t="shared" si="14"/>
        <v>6.2893081761006293E-3</v>
      </c>
      <c r="F174" s="16">
        <f t="shared" si="14"/>
        <v>4.6296296296296294E-3</v>
      </c>
      <c r="G174" s="16">
        <f t="shared" ref="G174:G237" si="16">+IF(AND(C174=0,D174=0)," ",IF(C174=0,1,IF(D174=0,-1,(D174-C174)/C174)))</f>
        <v>0</v>
      </c>
      <c r="H174" s="16">
        <f t="shared" si="15"/>
        <v>0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14"/>
        <v/>
      </c>
      <c r="F175" s="16" t="str">
        <f t="shared" si="14"/>
        <v/>
      </c>
      <c r="G175" s="16" t="str">
        <f t="shared" si="16"/>
        <v xml:space="preserve"> </v>
      </c>
      <c r="H175" s="16" t="str">
        <f t="shared" si="15"/>
        <v/>
      </c>
    </row>
    <row r="176" spans="1:8" ht="38.25" x14ac:dyDescent="0.2">
      <c r="A176" s="13"/>
      <c r="B176" s="14" t="s">
        <v>159</v>
      </c>
      <c r="C176" s="15">
        <v>1</v>
      </c>
      <c r="D176" s="15">
        <v>0</v>
      </c>
      <c r="E176" s="16">
        <f t="shared" si="14"/>
        <v>6.2893081761006293E-3</v>
      </c>
      <c r="F176" s="16" t="str">
        <f t="shared" si="14"/>
        <v/>
      </c>
      <c r="G176" s="16">
        <f t="shared" si="16"/>
        <v>-1</v>
      </c>
      <c r="H176" s="16">
        <f t="shared" si="15"/>
        <v>-6.2893081761006293E-3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14"/>
        <v/>
      </c>
      <c r="F177" s="16" t="str">
        <f t="shared" si="14"/>
        <v/>
      </c>
      <c r="G177" s="16" t="str">
        <f t="shared" si="16"/>
        <v xml:space="preserve"> </v>
      </c>
      <c r="H177" s="16" t="str">
        <f t="shared" si="1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0</v>
      </c>
      <c r="E178" s="16" t="str">
        <f t="shared" si="14"/>
        <v/>
      </c>
      <c r="F178" s="16" t="str">
        <f t="shared" si="14"/>
        <v/>
      </c>
      <c r="G178" s="16" t="str">
        <f t="shared" si="16"/>
        <v xml:space="preserve"> </v>
      </c>
      <c r="H178" s="16" t="str">
        <f t="shared" si="15"/>
        <v/>
      </c>
    </row>
    <row r="179" spans="1:8" x14ac:dyDescent="0.2">
      <c r="A179" s="13"/>
      <c r="B179" s="14" t="s">
        <v>162</v>
      </c>
      <c r="C179" s="15">
        <v>54</v>
      </c>
      <c r="D179" s="15">
        <v>70</v>
      </c>
      <c r="E179" s="16">
        <f t="shared" si="14"/>
        <v>0.33962264150943394</v>
      </c>
      <c r="F179" s="16">
        <f t="shared" si="14"/>
        <v>0.32407407407407407</v>
      </c>
      <c r="G179" s="16">
        <f t="shared" si="16"/>
        <v>0.29629629629629628</v>
      </c>
      <c r="H179" s="16">
        <f t="shared" si="15"/>
        <v>0.10062893081761005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14"/>
        <v/>
      </c>
      <c r="F180" s="16" t="str">
        <f t="shared" si="14"/>
        <v/>
      </c>
      <c r="G180" s="16" t="str">
        <f t="shared" si="16"/>
        <v xml:space="preserve"> </v>
      </c>
      <c r="H180" s="16" t="str">
        <f t="shared" si="15"/>
        <v/>
      </c>
    </row>
    <row r="181" spans="1:8" x14ac:dyDescent="0.2">
      <c r="A181" s="13"/>
      <c r="B181" s="14" t="s">
        <v>164</v>
      </c>
      <c r="C181" s="15">
        <v>4</v>
      </c>
      <c r="D181" s="15">
        <v>0</v>
      </c>
      <c r="E181" s="16">
        <f t="shared" si="14"/>
        <v>2.5157232704402517E-2</v>
      </c>
      <c r="F181" s="16" t="str">
        <f t="shared" si="14"/>
        <v/>
      </c>
      <c r="G181" s="16">
        <f t="shared" si="16"/>
        <v>-1</v>
      </c>
      <c r="H181" s="16">
        <f t="shared" si="15"/>
        <v>-2.5157232704402517E-2</v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14"/>
        <v/>
      </c>
      <c r="F182" s="16" t="str">
        <f t="shared" si="14"/>
        <v/>
      </c>
      <c r="G182" s="16" t="str">
        <f t="shared" si="16"/>
        <v xml:space="preserve"> </v>
      </c>
      <c r="H182" s="16" t="str">
        <f t="shared" si="1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14"/>
        <v/>
      </c>
      <c r="F183" s="16" t="str">
        <f t="shared" si="14"/>
        <v/>
      </c>
      <c r="G183" s="16" t="str">
        <f t="shared" si="16"/>
        <v xml:space="preserve"> </v>
      </c>
      <c r="H183" s="16" t="str">
        <f t="shared" si="1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14"/>
        <v/>
      </c>
      <c r="F184" s="16" t="str">
        <f t="shared" si="14"/>
        <v/>
      </c>
      <c r="G184" s="16" t="str">
        <f t="shared" si="16"/>
        <v xml:space="preserve"> </v>
      </c>
      <c r="H184" s="16" t="str">
        <f t="shared" si="1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14"/>
        <v/>
      </c>
      <c r="F185" s="16" t="str">
        <f t="shared" si="14"/>
        <v/>
      </c>
      <c r="G185" s="16" t="str">
        <f t="shared" si="16"/>
        <v xml:space="preserve"> </v>
      </c>
      <c r="H185" s="16" t="str">
        <f t="shared" si="15"/>
        <v/>
      </c>
    </row>
    <row r="186" spans="1:8" x14ac:dyDescent="0.2">
      <c r="A186" s="13"/>
      <c r="B186" s="14" t="s">
        <v>169</v>
      </c>
      <c r="C186" s="15">
        <v>1</v>
      </c>
      <c r="D186" s="15">
        <v>0</v>
      </c>
      <c r="E186" s="16">
        <f t="shared" si="14"/>
        <v>6.2893081761006293E-3</v>
      </c>
      <c r="F186" s="16" t="str">
        <f t="shared" si="14"/>
        <v/>
      </c>
      <c r="G186" s="16">
        <f t="shared" si="16"/>
        <v>-1</v>
      </c>
      <c r="H186" s="16">
        <f t="shared" si="15"/>
        <v>-6.2893081761006293E-3</v>
      </c>
    </row>
    <row r="187" spans="1:8" x14ac:dyDescent="0.2">
      <c r="A187" s="13"/>
      <c r="B187" s="14" t="s">
        <v>170</v>
      </c>
      <c r="C187" s="15">
        <v>23</v>
      </c>
      <c r="D187" s="15">
        <v>7</v>
      </c>
      <c r="E187" s="16">
        <f t="shared" si="14"/>
        <v>0.14465408805031446</v>
      </c>
      <c r="F187" s="16">
        <f t="shared" si="14"/>
        <v>3.2407407407407406E-2</v>
      </c>
      <c r="G187" s="16">
        <f t="shared" si="16"/>
        <v>-0.69565217391304346</v>
      </c>
      <c r="H187" s="16">
        <f t="shared" si="15"/>
        <v>-0.10062893081761005</v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14"/>
        <v/>
      </c>
      <c r="F188" s="16" t="str">
        <f t="shared" si="14"/>
        <v/>
      </c>
      <c r="G188" s="16" t="str">
        <f t="shared" si="16"/>
        <v xml:space="preserve"> </v>
      </c>
      <c r="H188" s="16" t="str">
        <f t="shared" si="1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1</v>
      </c>
      <c r="E189" s="16" t="str">
        <f t="shared" si="14"/>
        <v/>
      </c>
      <c r="F189" s="16">
        <f t="shared" si="14"/>
        <v>4.6296296296296294E-3</v>
      </c>
      <c r="G189" s="16">
        <f t="shared" si="16"/>
        <v>1</v>
      </c>
      <c r="H189" s="16" t="str">
        <f t="shared" si="1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14"/>
        <v/>
      </c>
      <c r="F190" s="16" t="str">
        <f t="shared" si="14"/>
        <v/>
      </c>
      <c r="G190" s="16" t="str">
        <f t="shared" si="16"/>
        <v xml:space="preserve"> </v>
      </c>
      <c r="H190" s="16" t="str">
        <f t="shared" si="1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14"/>
        <v/>
      </c>
      <c r="F191" s="16" t="str">
        <f t="shared" si="14"/>
        <v/>
      </c>
      <c r="G191" s="16" t="str">
        <f t="shared" si="16"/>
        <v xml:space="preserve"> </v>
      </c>
      <c r="H191" s="16" t="str">
        <f t="shared" si="1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14"/>
        <v/>
      </c>
      <c r="F192" s="16" t="str">
        <f t="shared" si="14"/>
        <v/>
      </c>
      <c r="G192" s="16" t="str">
        <f t="shared" si="16"/>
        <v xml:space="preserve"> </v>
      </c>
      <c r="H192" s="16" t="str">
        <f t="shared" si="1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14"/>
        <v/>
      </c>
      <c r="F193" s="16" t="str">
        <f t="shared" si="14"/>
        <v/>
      </c>
      <c r="G193" s="16" t="str">
        <f t="shared" si="16"/>
        <v xml:space="preserve"> </v>
      </c>
      <c r="H193" s="16" t="str">
        <f t="shared" si="1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14"/>
        <v/>
      </c>
      <c r="F194" s="16" t="str">
        <f t="shared" si="14"/>
        <v/>
      </c>
      <c r="G194" s="16" t="str">
        <f t="shared" si="16"/>
        <v xml:space="preserve"> </v>
      </c>
      <c r="H194" s="16" t="str">
        <f t="shared" si="1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14"/>
        <v/>
      </c>
      <c r="F195" s="16" t="str">
        <f t="shared" si="14"/>
        <v/>
      </c>
      <c r="G195" s="16" t="str">
        <f t="shared" si="16"/>
        <v xml:space="preserve"> </v>
      </c>
      <c r="H195" s="16" t="str">
        <f t="shared" si="1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14"/>
        <v/>
      </c>
      <c r="F196" s="16" t="str">
        <f t="shared" si="14"/>
        <v/>
      </c>
      <c r="G196" s="16" t="str">
        <f t="shared" si="16"/>
        <v xml:space="preserve"> </v>
      </c>
      <c r="H196" s="16" t="str">
        <f t="shared" si="1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14"/>
        <v/>
      </c>
      <c r="F197" s="16" t="str">
        <f t="shared" si="14"/>
        <v/>
      </c>
      <c r="G197" s="16" t="str">
        <f t="shared" si="16"/>
        <v xml:space="preserve"> </v>
      </c>
      <c r="H197" s="16" t="str">
        <f t="shared" si="1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14"/>
        <v/>
      </c>
      <c r="F198" s="16" t="str">
        <f t="shared" si="14"/>
        <v/>
      </c>
      <c r="G198" s="16" t="str">
        <f t="shared" si="16"/>
        <v xml:space="preserve"> </v>
      </c>
      <c r="H198" s="16" t="str">
        <f t="shared" si="15"/>
        <v/>
      </c>
    </row>
    <row r="199" spans="1:8" x14ac:dyDescent="0.2">
      <c r="A199" s="13"/>
      <c r="B199" s="14" t="s">
        <v>182</v>
      </c>
      <c r="C199" s="15">
        <v>1</v>
      </c>
      <c r="D199" s="15">
        <v>0</v>
      </c>
      <c r="E199" s="16">
        <f t="shared" si="14"/>
        <v>6.2893081761006293E-3</v>
      </c>
      <c r="F199" s="16" t="str">
        <f t="shared" si="14"/>
        <v/>
      </c>
      <c r="G199" s="16">
        <f t="shared" si="16"/>
        <v>-1</v>
      </c>
      <c r="H199" s="16">
        <f t="shared" si="15"/>
        <v>-6.2893081761006293E-3</v>
      </c>
    </row>
    <row r="200" spans="1:8" ht="25.5" x14ac:dyDescent="0.2">
      <c r="A200" s="13"/>
      <c r="B200" s="14" t="s">
        <v>183</v>
      </c>
      <c r="C200" s="15">
        <v>0</v>
      </c>
      <c r="D200" s="15">
        <v>2</v>
      </c>
      <c r="E200" s="16" t="str">
        <f t="shared" si="14"/>
        <v/>
      </c>
      <c r="F200" s="16">
        <f t="shared" si="14"/>
        <v>9.2592592592592587E-3</v>
      </c>
      <c r="G200" s="16">
        <f t="shared" si="16"/>
        <v>1</v>
      </c>
      <c r="H200" s="16" t="str">
        <f t="shared" si="15"/>
        <v/>
      </c>
    </row>
    <row r="201" spans="1:8" x14ac:dyDescent="0.2">
      <c r="A201" s="13"/>
      <c r="B201" s="14" t="s">
        <v>184</v>
      </c>
      <c r="C201" s="15">
        <v>2</v>
      </c>
      <c r="D201" s="15">
        <v>0</v>
      </c>
      <c r="E201" s="16">
        <f t="shared" si="14"/>
        <v>1.2578616352201259E-2</v>
      </c>
      <c r="F201" s="16" t="str">
        <f t="shared" si="14"/>
        <v/>
      </c>
      <c r="G201" s="16">
        <f t="shared" si="16"/>
        <v>-1</v>
      </c>
      <c r="H201" s="16">
        <f t="shared" si="15"/>
        <v>-1.2578616352201259E-2</v>
      </c>
    </row>
    <row r="202" spans="1:8" x14ac:dyDescent="0.2">
      <c r="A202" s="13"/>
      <c r="B202" s="14" t="s">
        <v>185</v>
      </c>
      <c r="C202" s="15">
        <v>0</v>
      </c>
      <c r="D202" s="15">
        <v>0</v>
      </c>
      <c r="E202" s="16" t="str">
        <f t="shared" si="14"/>
        <v/>
      </c>
      <c r="F202" s="16" t="str">
        <f t="shared" si="14"/>
        <v/>
      </c>
      <c r="G202" s="16" t="str">
        <f t="shared" si="16"/>
        <v xml:space="preserve"> </v>
      </c>
      <c r="H202" s="16" t="str">
        <f t="shared" si="15"/>
        <v/>
      </c>
    </row>
    <row r="203" spans="1:8" x14ac:dyDescent="0.2">
      <c r="A203" s="13"/>
      <c r="B203" s="14" t="s">
        <v>186</v>
      </c>
      <c r="C203" s="15">
        <v>0</v>
      </c>
      <c r="D203" s="15">
        <v>0</v>
      </c>
      <c r="E203" s="16" t="str">
        <f t="shared" si="14"/>
        <v/>
      </c>
      <c r="F203" s="16" t="str">
        <f t="shared" si="14"/>
        <v/>
      </c>
      <c r="G203" s="16" t="str">
        <f t="shared" si="16"/>
        <v xml:space="preserve"> </v>
      </c>
      <c r="H203" s="16" t="str">
        <f t="shared" si="15"/>
        <v/>
      </c>
    </row>
    <row r="204" spans="1:8" x14ac:dyDescent="0.2">
      <c r="A204" s="13"/>
      <c r="B204" s="14" t="s">
        <v>187</v>
      </c>
      <c r="C204" s="15">
        <v>1</v>
      </c>
      <c r="D204" s="15">
        <v>12</v>
      </c>
      <c r="E204" s="16">
        <f t="shared" si="14"/>
        <v>6.2893081761006293E-3</v>
      </c>
      <c r="F204" s="16">
        <f t="shared" si="14"/>
        <v>5.5555555555555552E-2</v>
      </c>
      <c r="G204" s="16">
        <f t="shared" si="16"/>
        <v>11</v>
      </c>
      <c r="H204" s="16">
        <f t="shared" si="15"/>
        <v>6.9182389937106917E-2</v>
      </c>
    </row>
    <row r="205" spans="1:8" x14ac:dyDescent="0.2">
      <c r="A205" s="13"/>
      <c r="B205" s="14" t="s">
        <v>188</v>
      </c>
      <c r="C205" s="15">
        <v>0</v>
      </c>
      <c r="D205" s="15">
        <v>1</v>
      </c>
      <c r="E205" s="16" t="str">
        <f t="shared" ref="E205:F236" si="17">+IF(C205=0,"",C205/C$173)</f>
        <v/>
      </c>
      <c r="F205" s="16">
        <f t="shared" si="17"/>
        <v>4.6296296296296294E-3</v>
      </c>
      <c r="G205" s="16">
        <f t="shared" si="16"/>
        <v>1</v>
      </c>
      <c r="H205" s="16" t="str">
        <f t="shared" si="15"/>
        <v/>
      </c>
    </row>
    <row r="206" spans="1:8" x14ac:dyDescent="0.2">
      <c r="A206" s="13"/>
      <c r="B206" s="14" t="s">
        <v>189</v>
      </c>
      <c r="C206" s="15">
        <v>0</v>
      </c>
      <c r="D206" s="15">
        <v>1</v>
      </c>
      <c r="E206" s="16" t="str">
        <f t="shared" si="17"/>
        <v/>
      </c>
      <c r="F206" s="16">
        <f t="shared" si="17"/>
        <v>4.6296296296296294E-3</v>
      </c>
      <c r="G206" s="16">
        <f t="shared" si="16"/>
        <v>1</v>
      </c>
      <c r="H206" s="16" t="str">
        <f t="shared" si="15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17"/>
        <v/>
      </c>
      <c r="F207" s="16" t="str">
        <f t="shared" si="17"/>
        <v/>
      </c>
      <c r="G207" s="16" t="str">
        <f t="shared" si="16"/>
        <v xml:space="preserve"> </v>
      </c>
      <c r="H207" s="16" t="str">
        <f t="shared" si="15"/>
        <v/>
      </c>
    </row>
    <row r="208" spans="1:8" x14ac:dyDescent="0.2">
      <c r="A208" s="13"/>
      <c r="B208" s="14" t="s">
        <v>191</v>
      </c>
      <c r="C208" s="15">
        <v>1</v>
      </c>
      <c r="D208" s="15">
        <v>0</v>
      </c>
      <c r="E208" s="16">
        <f t="shared" si="17"/>
        <v>6.2893081761006293E-3</v>
      </c>
      <c r="F208" s="16" t="str">
        <f t="shared" si="17"/>
        <v/>
      </c>
      <c r="G208" s="16">
        <f t="shared" si="16"/>
        <v>-1</v>
      </c>
      <c r="H208" s="16">
        <f t="shared" si="15"/>
        <v>-6.2893081761006293E-3</v>
      </c>
    </row>
    <row r="209" spans="1:8" x14ac:dyDescent="0.2">
      <c r="A209" s="13"/>
      <c r="B209" s="14" t="s">
        <v>192</v>
      </c>
      <c r="C209" s="15">
        <v>10</v>
      </c>
      <c r="D209" s="15">
        <v>34</v>
      </c>
      <c r="E209" s="16">
        <f t="shared" si="17"/>
        <v>6.2893081761006289E-2</v>
      </c>
      <c r="F209" s="16">
        <f t="shared" si="17"/>
        <v>0.15740740740740741</v>
      </c>
      <c r="G209" s="16">
        <f t="shared" si="16"/>
        <v>2.4</v>
      </c>
      <c r="H209" s="16">
        <f t="shared" si="15"/>
        <v>0.15094339622641509</v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17"/>
        <v/>
      </c>
      <c r="F210" s="16" t="str">
        <f t="shared" si="17"/>
        <v/>
      </c>
      <c r="G210" s="16" t="str">
        <f t="shared" si="16"/>
        <v xml:space="preserve"> </v>
      </c>
      <c r="H210" s="16" t="str">
        <f t="shared" si="15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17"/>
        <v/>
      </c>
      <c r="F211" s="16" t="str">
        <f t="shared" si="17"/>
        <v/>
      </c>
      <c r="G211" s="16" t="str">
        <f t="shared" si="16"/>
        <v xml:space="preserve"> </v>
      </c>
      <c r="H211" s="16" t="str">
        <f t="shared" si="15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17"/>
        <v/>
      </c>
      <c r="F212" s="16" t="str">
        <f t="shared" si="17"/>
        <v/>
      </c>
      <c r="G212" s="16" t="str">
        <f t="shared" si="16"/>
        <v xml:space="preserve"> </v>
      </c>
      <c r="H212" s="16" t="str">
        <f t="shared" si="15"/>
        <v/>
      </c>
    </row>
    <row r="213" spans="1:8" ht="25.5" x14ac:dyDescent="0.2">
      <c r="A213" s="13"/>
      <c r="B213" s="14" t="s">
        <v>196</v>
      </c>
      <c r="C213" s="15">
        <v>6</v>
      </c>
      <c r="D213" s="15">
        <v>2</v>
      </c>
      <c r="E213" s="16">
        <f t="shared" si="17"/>
        <v>3.7735849056603772E-2</v>
      </c>
      <c r="F213" s="16">
        <f t="shared" si="17"/>
        <v>9.2592592592592587E-3</v>
      </c>
      <c r="G213" s="16">
        <f t="shared" si="16"/>
        <v>-0.66666666666666663</v>
      </c>
      <c r="H213" s="16">
        <f t="shared" si="15"/>
        <v>-2.5157232704402514E-2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17"/>
        <v/>
      </c>
      <c r="F214" s="16" t="str">
        <f t="shared" si="17"/>
        <v/>
      </c>
      <c r="G214" s="16" t="str">
        <f t="shared" si="16"/>
        <v xml:space="preserve"> </v>
      </c>
      <c r="H214" s="16" t="str">
        <f t="shared" si="15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17"/>
        <v/>
      </c>
      <c r="F215" s="16" t="str">
        <f t="shared" si="17"/>
        <v/>
      </c>
      <c r="G215" s="16" t="str">
        <f t="shared" si="16"/>
        <v xml:space="preserve"> </v>
      </c>
      <c r="H215" s="16" t="str">
        <f t="shared" si="15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17"/>
        <v/>
      </c>
      <c r="F216" s="16" t="str">
        <f t="shared" si="17"/>
        <v/>
      </c>
      <c r="G216" s="16" t="str">
        <f t="shared" si="16"/>
        <v xml:space="preserve"> </v>
      </c>
      <c r="H216" s="16" t="str">
        <f t="shared" si="15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17"/>
        <v/>
      </c>
      <c r="F217" s="16" t="str">
        <f t="shared" si="17"/>
        <v/>
      </c>
      <c r="G217" s="16" t="str">
        <f t="shared" si="16"/>
        <v xml:space="preserve"> </v>
      </c>
      <c r="H217" s="16" t="str">
        <f t="shared" si="15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17"/>
        <v/>
      </c>
      <c r="F218" s="16" t="str">
        <f t="shared" si="17"/>
        <v/>
      </c>
      <c r="G218" s="16" t="str">
        <f t="shared" si="16"/>
        <v xml:space="preserve"> </v>
      </c>
      <c r="H218" s="16" t="str">
        <f t="shared" si="15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17"/>
        <v/>
      </c>
      <c r="F219" s="16" t="str">
        <f t="shared" si="17"/>
        <v/>
      </c>
      <c r="G219" s="16" t="str">
        <f t="shared" si="16"/>
        <v xml:space="preserve"> </v>
      </c>
      <c r="H219" s="16" t="str">
        <f t="shared" si="15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17"/>
        <v/>
      </c>
      <c r="F220" s="16" t="str">
        <f t="shared" si="17"/>
        <v/>
      </c>
      <c r="G220" s="16" t="str">
        <f t="shared" si="16"/>
        <v xml:space="preserve"> </v>
      </c>
      <c r="H220" s="16" t="str">
        <f t="shared" si="15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17"/>
        <v/>
      </c>
      <c r="F221" s="16" t="str">
        <f t="shared" si="17"/>
        <v/>
      </c>
      <c r="G221" s="16" t="str">
        <f t="shared" si="16"/>
        <v xml:space="preserve"> </v>
      </c>
      <c r="H221" s="16" t="str">
        <f t="shared" si="15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17"/>
        <v/>
      </c>
      <c r="F222" s="16" t="str">
        <f t="shared" si="17"/>
        <v/>
      </c>
      <c r="G222" s="16" t="str">
        <f t="shared" si="16"/>
        <v xml:space="preserve"> </v>
      </c>
      <c r="H222" s="16" t="str">
        <f t="shared" si="15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17"/>
        <v/>
      </c>
      <c r="F223" s="16" t="str">
        <f t="shared" si="17"/>
        <v/>
      </c>
      <c r="G223" s="16" t="str">
        <f t="shared" si="16"/>
        <v xml:space="preserve"> </v>
      </c>
      <c r="H223" s="16" t="str">
        <f t="shared" si="15"/>
        <v/>
      </c>
    </row>
    <row r="224" spans="1:8" x14ac:dyDescent="0.2">
      <c r="A224" s="13"/>
      <c r="B224" s="14" t="s">
        <v>207</v>
      </c>
      <c r="C224" s="15">
        <v>0</v>
      </c>
      <c r="D224" s="15">
        <v>1</v>
      </c>
      <c r="E224" s="16" t="str">
        <f t="shared" si="17"/>
        <v/>
      </c>
      <c r="F224" s="16">
        <f t="shared" si="17"/>
        <v>4.6296296296296294E-3</v>
      </c>
      <c r="G224" s="16">
        <f t="shared" si="16"/>
        <v>1</v>
      </c>
      <c r="H224" s="16" t="str">
        <f t="shared" si="15"/>
        <v/>
      </c>
    </row>
    <row r="225" spans="1:8" x14ac:dyDescent="0.2">
      <c r="A225" s="13"/>
      <c r="B225" s="14" t="s">
        <v>208</v>
      </c>
      <c r="C225" s="15">
        <v>1</v>
      </c>
      <c r="D225" s="15">
        <v>1</v>
      </c>
      <c r="E225" s="16">
        <f t="shared" si="17"/>
        <v>6.2893081761006293E-3</v>
      </c>
      <c r="F225" s="16">
        <f t="shared" si="17"/>
        <v>4.6296296296296294E-3</v>
      </c>
      <c r="G225" s="16">
        <f t="shared" si="16"/>
        <v>0</v>
      </c>
      <c r="H225" s="16">
        <f t="shared" si="15"/>
        <v>0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17"/>
        <v/>
      </c>
      <c r="F226" s="16" t="str">
        <f t="shared" si="17"/>
        <v/>
      </c>
      <c r="G226" s="16" t="str">
        <f t="shared" si="16"/>
        <v xml:space="preserve"> </v>
      </c>
      <c r="H226" s="16" t="str">
        <f t="shared" si="15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17"/>
        <v/>
      </c>
      <c r="F227" s="16" t="str">
        <f t="shared" si="17"/>
        <v/>
      </c>
      <c r="G227" s="16" t="str">
        <f t="shared" si="16"/>
        <v xml:space="preserve"> </v>
      </c>
      <c r="H227" s="16" t="str">
        <f t="shared" si="15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17"/>
        <v/>
      </c>
      <c r="F228" s="16" t="str">
        <f t="shared" si="17"/>
        <v/>
      </c>
      <c r="G228" s="16" t="str">
        <f t="shared" si="16"/>
        <v xml:space="preserve"> </v>
      </c>
      <c r="H228" s="16" t="str">
        <f t="shared" si="15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17"/>
        <v/>
      </c>
      <c r="F229" s="16" t="str">
        <f t="shared" si="17"/>
        <v/>
      </c>
      <c r="G229" s="16" t="str">
        <f t="shared" si="16"/>
        <v xml:space="preserve"> </v>
      </c>
      <c r="H229" s="16" t="str">
        <f t="shared" si="15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17"/>
        <v/>
      </c>
      <c r="F230" s="16" t="str">
        <f t="shared" si="17"/>
        <v/>
      </c>
      <c r="G230" s="16" t="str">
        <f t="shared" si="16"/>
        <v xml:space="preserve"> </v>
      </c>
      <c r="H230" s="16" t="str">
        <f t="shared" si="15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17"/>
        <v/>
      </c>
      <c r="F231" s="16" t="str">
        <f t="shared" si="17"/>
        <v/>
      </c>
      <c r="G231" s="16" t="str">
        <f t="shared" si="16"/>
        <v xml:space="preserve"> </v>
      </c>
      <c r="H231" s="16" t="str">
        <f t="shared" si="15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17"/>
        <v/>
      </c>
      <c r="F232" s="16" t="str">
        <f t="shared" si="17"/>
        <v/>
      </c>
      <c r="G232" s="16" t="str">
        <f t="shared" si="16"/>
        <v xml:space="preserve"> </v>
      </c>
      <c r="H232" s="16" t="str">
        <f t="shared" si="15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17"/>
        <v/>
      </c>
      <c r="F233" s="16" t="str">
        <f t="shared" si="17"/>
        <v/>
      </c>
      <c r="G233" s="16" t="str">
        <f t="shared" si="16"/>
        <v xml:space="preserve"> </v>
      </c>
      <c r="H233" s="16" t="str">
        <f t="shared" si="15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17"/>
        <v/>
      </c>
      <c r="F234" s="16" t="str">
        <f t="shared" si="17"/>
        <v/>
      </c>
      <c r="G234" s="16" t="str">
        <f t="shared" si="16"/>
        <v xml:space="preserve"> </v>
      </c>
      <c r="H234" s="16" t="str">
        <f t="shared" si="15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17"/>
        <v/>
      </c>
      <c r="F235" s="16" t="str">
        <f t="shared" si="17"/>
        <v/>
      </c>
      <c r="G235" s="16" t="str">
        <f t="shared" si="16"/>
        <v xml:space="preserve"> </v>
      </c>
      <c r="H235" s="16" t="str">
        <f t="shared" si="15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1</v>
      </c>
      <c r="E236" s="16" t="str">
        <f t="shared" si="17"/>
        <v/>
      </c>
      <c r="F236" s="16">
        <f t="shared" si="17"/>
        <v>4.6296296296296294E-3</v>
      </c>
      <c r="G236" s="16">
        <f t="shared" si="16"/>
        <v>1</v>
      </c>
      <c r="H236" s="16" t="str">
        <f t="shared" si="15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F268" si="18">+IF(C237=0,"",C237/C$173)</f>
        <v/>
      </c>
      <c r="F237" s="16" t="str">
        <f t="shared" si="18"/>
        <v/>
      </c>
      <c r="G237" s="16" t="str">
        <f t="shared" si="16"/>
        <v xml:space="preserve"> </v>
      </c>
      <c r="H237" s="16" t="str">
        <f t="shared" ref="H237:H300" si="19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0</v>
      </c>
      <c r="E238" s="16" t="str">
        <f t="shared" si="18"/>
        <v/>
      </c>
      <c r="F238" s="16" t="str">
        <f t="shared" si="18"/>
        <v/>
      </c>
      <c r="G238" s="16" t="str">
        <f t="shared" ref="G238:G301" si="20">+IF(AND(C238=0,D238=0)," ",IF(C238=0,1,IF(D238=0,-1,(D238-C238)/C238)))</f>
        <v xml:space="preserve"> </v>
      </c>
      <c r="H238" s="16" t="str">
        <f t="shared" si="19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18"/>
        <v/>
      </c>
      <c r="F239" s="16" t="str">
        <f t="shared" si="18"/>
        <v/>
      </c>
      <c r="G239" s="16" t="str">
        <f t="shared" si="20"/>
        <v xml:space="preserve"> </v>
      </c>
      <c r="H239" s="16" t="str">
        <f t="shared" si="19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1</v>
      </c>
      <c r="E240" s="16" t="str">
        <f t="shared" si="18"/>
        <v/>
      </c>
      <c r="F240" s="16">
        <f t="shared" si="18"/>
        <v>4.6296296296296294E-3</v>
      </c>
      <c r="G240" s="16">
        <f t="shared" si="20"/>
        <v>1</v>
      </c>
      <c r="H240" s="16" t="str">
        <f t="shared" si="19"/>
        <v/>
      </c>
    </row>
    <row r="241" spans="1:8" x14ac:dyDescent="0.2">
      <c r="A241" s="13"/>
      <c r="B241" s="14" t="s">
        <v>224</v>
      </c>
      <c r="C241" s="15">
        <v>1</v>
      </c>
      <c r="D241" s="15">
        <v>0</v>
      </c>
      <c r="E241" s="16">
        <f t="shared" si="18"/>
        <v>6.2893081761006293E-3</v>
      </c>
      <c r="F241" s="16" t="str">
        <f t="shared" si="18"/>
        <v/>
      </c>
      <c r="G241" s="16">
        <f t="shared" si="20"/>
        <v>-1</v>
      </c>
      <c r="H241" s="16">
        <f t="shared" si="19"/>
        <v>-6.2893081761006293E-3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18"/>
        <v/>
      </c>
      <c r="F242" s="16" t="str">
        <f t="shared" si="18"/>
        <v/>
      </c>
      <c r="G242" s="16" t="str">
        <f t="shared" si="20"/>
        <v xml:space="preserve"> </v>
      </c>
      <c r="H242" s="16" t="str">
        <f t="shared" si="19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18"/>
        <v/>
      </c>
      <c r="F243" s="16" t="str">
        <f t="shared" si="18"/>
        <v/>
      </c>
      <c r="G243" s="16" t="str">
        <f t="shared" si="20"/>
        <v xml:space="preserve"> </v>
      </c>
      <c r="H243" s="16" t="str">
        <f t="shared" si="19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18"/>
        <v/>
      </c>
      <c r="F244" s="16" t="str">
        <f t="shared" si="18"/>
        <v/>
      </c>
      <c r="G244" s="16" t="str">
        <f t="shared" si="20"/>
        <v xml:space="preserve"> </v>
      </c>
      <c r="H244" s="16" t="str">
        <f t="shared" si="19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18"/>
        <v/>
      </c>
      <c r="F245" s="16" t="str">
        <f t="shared" si="18"/>
        <v/>
      </c>
      <c r="G245" s="16" t="str">
        <f t="shared" si="20"/>
        <v xml:space="preserve"> </v>
      </c>
      <c r="H245" s="16" t="str">
        <f t="shared" si="19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18"/>
        <v/>
      </c>
      <c r="F246" s="16" t="str">
        <f t="shared" si="18"/>
        <v/>
      </c>
      <c r="G246" s="16" t="str">
        <f t="shared" si="20"/>
        <v xml:space="preserve"> </v>
      </c>
      <c r="H246" s="16" t="str">
        <f t="shared" si="19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18"/>
        <v/>
      </c>
      <c r="F247" s="16" t="str">
        <f t="shared" si="18"/>
        <v/>
      </c>
      <c r="G247" s="16" t="str">
        <f t="shared" si="20"/>
        <v xml:space="preserve"> </v>
      </c>
      <c r="H247" s="16" t="str">
        <f t="shared" si="19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18"/>
        <v/>
      </c>
      <c r="F248" s="16" t="str">
        <f t="shared" si="18"/>
        <v/>
      </c>
      <c r="G248" s="16" t="str">
        <f t="shared" si="20"/>
        <v xml:space="preserve"> </v>
      </c>
      <c r="H248" s="16" t="str">
        <f t="shared" si="19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18"/>
        <v/>
      </c>
      <c r="F249" s="16" t="str">
        <f t="shared" si="18"/>
        <v/>
      </c>
      <c r="G249" s="16" t="str">
        <f t="shared" si="20"/>
        <v xml:space="preserve"> </v>
      </c>
      <c r="H249" s="16" t="str">
        <f t="shared" si="19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18"/>
        <v/>
      </c>
      <c r="F250" s="16" t="str">
        <f t="shared" si="18"/>
        <v/>
      </c>
      <c r="G250" s="16" t="str">
        <f t="shared" si="20"/>
        <v xml:space="preserve"> </v>
      </c>
      <c r="H250" s="16" t="str">
        <f t="shared" si="19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18"/>
        <v/>
      </c>
      <c r="F251" s="16" t="str">
        <f t="shared" si="18"/>
        <v/>
      </c>
      <c r="G251" s="16" t="str">
        <f t="shared" si="20"/>
        <v xml:space="preserve"> </v>
      </c>
      <c r="H251" s="16" t="str">
        <f t="shared" si="19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18"/>
        <v/>
      </c>
      <c r="F252" s="16" t="str">
        <f t="shared" si="18"/>
        <v/>
      </c>
      <c r="G252" s="16" t="str">
        <f t="shared" si="20"/>
        <v xml:space="preserve"> </v>
      </c>
      <c r="H252" s="16" t="str">
        <f t="shared" si="19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18"/>
        <v/>
      </c>
      <c r="F253" s="16" t="str">
        <f t="shared" si="18"/>
        <v/>
      </c>
      <c r="G253" s="16" t="str">
        <f t="shared" si="20"/>
        <v xml:space="preserve"> </v>
      </c>
      <c r="H253" s="16" t="str">
        <f t="shared" si="19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18"/>
        <v/>
      </c>
      <c r="F254" s="16" t="str">
        <f t="shared" si="18"/>
        <v/>
      </c>
      <c r="G254" s="16" t="str">
        <f t="shared" si="20"/>
        <v xml:space="preserve"> </v>
      </c>
      <c r="H254" s="16" t="str">
        <f t="shared" si="19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18"/>
        <v/>
      </c>
      <c r="F255" s="16" t="str">
        <f t="shared" si="18"/>
        <v/>
      </c>
      <c r="G255" s="16" t="str">
        <f t="shared" si="20"/>
        <v xml:space="preserve"> </v>
      </c>
      <c r="H255" s="16" t="str">
        <f t="shared" si="19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18"/>
        <v/>
      </c>
      <c r="F256" s="16" t="str">
        <f t="shared" si="18"/>
        <v/>
      </c>
      <c r="G256" s="16" t="str">
        <f t="shared" si="20"/>
        <v xml:space="preserve"> </v>
      </c>
      <c r="H256" s="16" t="str">
        <f t="shared" si="19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18"/>
        <v/>
      </c>
      <c r="F257" s="16" t="str">
        <f t="shared" si="18"/>
        <v/>
      </c>
      <c r="G257" s="16" t="str">
        <f t="shared" si="20"/>
        <v xml:space="preserve"> </v>
      </c>
      <c r="H257" s="16" t="str">
        <f t="shared" si="19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18"/>
        <v/>
      </c>
      <c r="F258" s="16" t="str">
        <f t="shared" si="18"/>
        <v/>
      </c>
      <c r="G258" s="16" t="str">
        <f t="shared" si="20"/>
        <v xml:space="preserve"> </v>
      </c>
      <c r="H258" s="16" t="str">
        <f t="shared" si="19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18"/>
        <v/>
      </c>
      <c r="F259" s="16" t="str">
        <f t="shared" si="18"/>
        <v/>
      </c>
      <c r="G259" s="16" t="str">
        <f t="shared" si="20"/>
        <v xml:space="preserve"> </v>
      </c>
      <c r="H259" s="16" t="str">
        <f t="shared" si="19"/>
        <v/>
      </c>
    </row>
    <row r="260" spans="1:8" x14ac:dyDescent="0.2">
      <c r="A260" s="13"/>
      <c r="B260" s="14" t="s">
        <v>242</v>
      </c>
      <c r="C260" s="15">
        <v>4</v>
      </c>
      <c r="D260" s="15">
        <v>9</v>
      </c>
      <c r="E260" s="16">
        <f t="shared" si="18"/>
        <v>2.5157232704402517E-2</v>
      </c>
      <c r="F260" s="16">
        <f t="shared" si="18"/>
        <v>4.1666666666666664E-2</v>
      </c>
      <c r="G260" s="16">
        <f t="shared" si="20"/>
        <v>1.25</v>
      </c>
      <c r="H260" s="16">
        <f t="shared" si="19"/>
        <v>3.1446540880503145E-2</v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18"/>
        <v/>
      </c>
      <c r="F261" s="16" t="str">
        <f t="shared" si="18"/>
        <v/>
      </c>
      <c r="G261" s="16" t="str">
        <f t="shared" si="20"/>
        <v xml:space="preserve"> </v>
      </c>
      <c r="H261" s="16" t="str">
        <f t="shared" si="19"/>
        <v/>
      </c>
    </row>
    <row r="262" spans="1:8" x14ac:dyDescent="0.2">
      <c r="A262" s="13"/>
      <c r="B262" s="14" t="s">
        <v>244</v>
      </c>
      <c r="C262" s="15">
        <v>0</v>
      </c>
      <c r="D262" s="15">
        <v>1</v>
      </c>
      <c r="E262" s="16" t="str">
        <f t="shared" si="18"/>
        <v/>
      </c>
      <c r="F262" s="16">
        <f t="shared" si="18"/>
        <v>4.6296296296296294E-3</v>
      </c>
      <c r="G262" s="16">
        <f t="shared" si="20"/>
        <v>1</v>
      </c>
      <c r="H262" s="16" t="str">
        <f t="shared" si="19"/>
        <v/>
      </c>
    </row>
    <row r="263" spans="1:8" x14ac:dyDescent="0.2">
      <c r="A263" s="13"/>
      <c r="B263" s="14" t="s">
        <v>245</v>
      </c>
      <c r="C263" s="15">
        <v>1</v>
      </c>
      <c r="D263" s="15">
        <v>0</v>
      </c>
      <c r="E263" s="16">
        <f t="shared" si="18"/>
        <v>6.2893081761006293E-3</v>
      </c>
      <c r="F263" s="16" t="str">
        <f t="shared" si="18"/>
        <v/>
      </c>
      <c r="G263" s="16">
        <f t="shared" si="20"/>
        <v>-1</v>
      </c>
      <c r="H263" s="16">
        <f t="shared" si="19"/>
        <v>-6.2893081761006293E-3</v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18"/>
        <v/>
      </c>
      <c r="F264" s="16" t="str">
        <f t="shared" si="18"/>
        <v/>
      </c>
      <c r="G264" s="16" t="str">
        <f t="shared" si="20"/>
        <v xml:space="preserve"> </v>
      </c>
      <c r="H264" s="16" t="str">
        <f t="shared" si="19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18"/>
        <v/>
      </c>
      <c r="F265" s="16" t="str">
        <f t="shared" si="18"/>
        <v/>
      </c>
      <c r="G265" s="16" t="str">
        <f t="shared" si="20"/>
        <v xml:space="preserve"> </v>
      </c>
      <c r="H265" s="16" t="str">
        <f t="shared" si="19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18"/>
        <v/>
      </c>
      <c r="F266" s="16" t="str">
        <f t="shared" si="18"/>
        <v/>
      </c>
      <c r="G266" s="16" t="str">
        <f t="shared" si="20"/>
        <v xml:space="preserve"> </v>
      </c>
      <c r="H266" s="16" t="str">
        <f t="shared" si="19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18"/>
        <v/>
      </c>
      <c r="F267" s="16" t="str">
        <f t="shared" si="18"/>
        <v/>
      </c>
      <c r="G267" s="16" t="str">
        <f t="shared" si="20"/>
        <v xml:space="preserve"> </v>
      </c>
      <c r="H267" s="16" t="str">
        <f t="shared" si="19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18"/>
        <v/>
      </c>
      <c r="F268" s="16" t="str">
        <f t="shared" si="18"/>
        <v/>
      </c>
      <c r="G268" s="16" t="str">
        <f t="shared" si="20"/>
        <v xml:space="preserve"> </v>
      </c>
      <c r="H268" s="16" t="str">
        <f t="shared" si="19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F300" si="21">+IF(C269=0,"",C269/C$173)</f>
        <v/>
      </c>
      <c r="F269" s="16" t="str">
        <f t="shared" si="21"/>
        <v/>
      </c>
      <c r="G269" s="16" t="str">
        <f t="shared" si="20"/>
        <v xml:space="preserve"> </v>
      </c>
      <c r="H269" s="16" t="str">
        <f t="shared" si="19"/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21"/>
        <v/>
      </c>
      <c r="F270" s="16" t="str">
        <f t="shared" si="21"/>
        <v/>
      </c>
      <c r="G270" s="16" t="str">
        <f t="shared" si="20"/>
        <v xml:space="preserve"> </v>
      </c>
      <c r="H270" s="16" t="str">
        <f t="shared" si="19"/>
        <v/>
      </c>
    </row>
    <row r="271" spans="1:8" x14ac:dyDescent="0.2">
      <c r="A271" s="13"/>
      <c r="B271" s="14" t="s">
        <v>253</v>
      </c>
      <c r="C271" s="15">
        <v>0</v>
      </c>
      <c r="D271" s="15">
        <v>9</v>
      </c>
      <c r="E271" s="16" t="str">
        <f t="shared" si="21"/>
        <v/>
      </c>
      <c r="F271" s="16">
        <f t="shared" si="21"/>
        <v>4.1666666666666664E-2</v>
      </c>
      <c r="G271" s="16">
        <f t="shared" si="20"/>
        <v>1</v>
      </c>
      <c r="H271" s="16" t="str">
        <f t="shared" si="19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21"/>
        <v/>
      </c>
      <c r="F272" s="16" t="str">
        <f t="shared" si="21"/>
        <v/>
      </c>
      <c r="G272" s="16" t="str">
        <f t="shared" si="20"/>
        <v xml:space="preserve"> </v>
      </c>
      <c r="H272" s="16" t="str">
        <f t="shared" si="19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21"/>
        <v/>
      </c>
      <c r="F273" s="16" t="str">
        <f t="shared" si="21"/>
        <v/>
      </c>
      <c r="G273" s="16" t="str">
        <f t="shared" si="20"/>
        <v xml:space="preserve"> </v>
      </c>
      <c r="H273" s="16" t="str">
        <f t="shared" si="19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21"/>
        <v/>
      </c>
      <c r="F274" s="16" t="str">
        <f t="shared" si="21"/>
        <v/>
      </c>
      <c r="G274" s="16" t="str">
        <f t="shared" si="20"/>
        <v xml:space="preserve"> </v>
      </c>
      <c r="H274" s="16" t="str">
        <f t="shared" si="19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21"/>
        <v/>
      </c>
      <c r="F275" s="16" t="str">
        <f t="shared" si="21"/>
        <v/>
      </c>
      <c r="G275" s="16" t="str">
        <f t="shared" si="20"/>
        <v xml:space="preserve"> </v>
      </c>
      <c r="H275" s="16" t="str">
        <f t="shared" si="19"/>
        <v/>
      </c>
    </row>
    <row r="276" spans="1:8" ht="25.5" x14ac:dyDescent="0.2">
      <c r="A276" s="13"/>
      <c r="B276" s="14" t="s">
        <v>258</v>
      </c>
      <c r="C276" s="15">
        <v>0</v>
      </c>
      <c r="D276" s="15">
        <v>0</v>
      </c>
      <c r="E276" s="16" t="str">
        <f t="shared" si="21"/>
        <v/>
      </c>
      <c r="F276" s="16" t="str">
        <f t="shared" si="21"/>
        <v/>
      </c>
      <c r="G276" s="16" t="str">
        <f t="shared" si="20"/>
        <v xml:space="preserve"> </v>
      </c>
      <c r="H276" s="16" t="str">
        <f t="shared" si="19"/>
        <v/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21"/>
        <v/>
      </c>
      <c r="F277" s="16" t="str">
        <f t="shared" si="21"/>
        <v/>
      </c>
      <c r="G277" s="16" t="str">
        <f t="shared" si="20"/>
        <v xml:space="preserve"> </v>
      </c>
      <c r="H277" s="16" t="str">
        <f t="shared" si="19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21"/>
        <v/>
      </c>
      <c r="F278" s="16" t="str">
        <f t="shared" si="21"/>
        <v/>
      </c>
      <c r="G278" s="16" t="str">
        <f t="shared" si="20"/>
        <v xml:space="preserve"> </v>
      </c>
      <c r="H278" s="16" t="str">
        <f t="shared" si="19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21"/>
        <v/>
      </c>
      <c r="F279" s="16" t="str">
        <f t="shared" si="21"/>
        <v/>
      </c>
      <c r="G279" s="16" t="str">
        <f t="shared" si="20"/>
        <v xml:space="preserve"> </v>
      </c>
      <c r="H279" s="16" t="str">
        <f t="shared" si="19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21"/>
        <v/>
      </c>
      <c r="F280" s="16" t="str">
        <f t="shared" si="21"/>
        <v/>
      </c>
      <c r="G280" s="16" t="str">
        <f t="shared" si="20"/>
        <v xml:space="preserve"> </v>
      </c>
      <c r="H280" s="16" t="str">
        <f t="shared" si="19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21"/>
        <v/>
      </c>
      <c r="F281" s="16" t="str">
        <f t="shared" si="21"/>
        <v/>
      </c>
      <c r="G281" s="16" t="str">
        <f t="shared" si="20"/>
        <v xml:space="preserve"> </v>
      </c>
      <c r="H281" s="16" t="str">
        <f t="shared" si="19"/>
        <v/>
      </c>
    </row>
    <row r="282" spans="1:8" x14ac:dyDescent="0.2">
      <c r="A282" s="13"/>
      <c r="B282" s="14" t="s">
        <v>264</v>
      </c>
      <c r="C282" s="15">
        <v>1</v>
      </c>
      <c r="D282" s="15">
        <v>1</v>
      </c>
      <c r="E282" s="16">
        <f t="shared" si="21"/>
        <v>6.2893081761006293E-3</v>
      </c>
      <c r="F282" s="16">
        <f t="shared" si="21"/>
        <v>4.6296296296296294E-3</v>
      </c>
      <c r="G282" s="16">
        <f t="shared" si="20"/>
        <v>0</v>
      </c>
      <c r="H282" s="16">
        <f t="shared" si="19"/>
        <v>0</v>
      </c>
    </row>
    <row r="283" spans="1:8" x14ac:dyDescent="0.2">
      <c r="A283" s="13"/>
      <c r="B283" s="14" t="s">
        <v>265</v>
      </c>
      <c r="C283" s="15">
        <v>0</v>
      </c>
      <c r="D283" s="15">
        <v>1</v>
      </c>
      <c r="E283" s="16" t="str">
        <f t="shared" si="21"/>
        <v/>
      </c>
      <c r="F283" s="16">
        <f t="shared" si="21"/>
        <v>4.6296296296296294E-3</v>
      </c>
      <c r="G283" s="16">
        <f t="shared" si="20"/>
        <v>1</v>
      </c>
      <c r="H283" s="16" t="str">
        <f t="shared" si="19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21"/>
        <v/>
      </c>
      <c r="F284" s="16" t="str">
        <f t="shared" si="21"/>
        <v/>
      </c>
      <c r="G284" s="16" t="str">
        <f t="shared" si="20"/>
        <v xml:space="preserve"> </v>
      </c>
      <c r="H284" s="16" t="str">
        <f t="shared" si="19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21"/>
        <v/>
      </c>
      <c r="F285" s="16" t="str">
        <f t="shared" si="21"/>
        <v/>
      </c>
      <c r="G285" s="16" t="str">
        <f t="shared" si="20"/>
        <v xml:space="preserve"> </v>
      </c>
      <c r="H285" s="16" t="str">
        <f t="shared" si="19"/>
        <v/>
      </c>
    </row>
    <row r="286" spans="1:8" x14ac:dyDescent="0.2">
      <c r="A286" s="13"/>
      <c r="B286" s="14" t="s">
        <v>268</v>
      </c>
      <c r="C286" s="15">
        <v>0</v>
      </c>
      <c r="D286" s="15">
        <v>34</v>
      </c>
      <c r="E286" s="16" t="str">
        <f t="shared" si="21"/>
        <v/>
      </c>
      <c r="F286" s="16">
        <f t="shared" si="21"/>
        <v>0.15740740740740741</v>
      </c>
      <c r="G286" s="16">
        <f t="shared" si="20"/>
        <v>1</v>
      </c>
      <c r="H286" s="16" t="str">
        <f t="shared" si="19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21"/>
        <v/>
      </c>
      <c r="F287" s="16" t="str">
        <f t="shared" si="21"/>
        <v/>
      </c>
      <c r="G287" s="16" t="str">
        <f t="shared" si="20"/>
        <v xml:space="preserve"> </v>
      </c>
      <c r="H287" s="16" t="str">
        <f t="shared" si="19"/>
        <v/>
      </c>
    </row>
    <row r="288" spans="1:8" x14ac:dyDescent="0.2">
      <c r="A288" s="13"/>
      <c r="B288" s="14" t="s">
        <v>270</v>
      </c>
      <c r="C288" s="15">
        <v>0</v>
      </c>
      <c r="D288" s="15">
        <v>1</v>
      </c>
      <c r="E288" s="16" t="str">
        <f t="shared" si="21"/>
        <v/>
      </c>
      <c r="F288" s="16">
        <f t="shared" si="21"/>
        <v>4.6296296296296294E-3</v>
      </c>
      <c r="G288" s="16">
        <f t="shared" si="20"/>
        <v>1</v>
      </c>
      <c r="H288" s="16" t="str">
        <f t="shared" si="19"/>
        <v/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21"/>
        <v/>
      </c>
      <c r="F289" s="16" t="str">
        <f t="shared" si="21"/>
        <v/>
      </c>
      <c r="G289" s="16" t="str">
        <f t="shared" si="20"/>
        <v xml:space="preserve"> </v>
      </c>
      <c r="H289" s="16" t="str">
        <f t="shared" si="19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21"/>
        <v/>
      </c>
      <c r="F290" s="16" t="str">
        <f t="shared" si="21"/>
        <v/>
      </c>
      <c r="G290" s="16" t="str">
        <f t="shared" si="20"/>
        <v xml:space="preserve"> </v>
      </c>
      <c r="H290" s="16" t="str">
        <f t="shared" si="19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21"/>
        <v/>
      </c>
      <c r="F291" s="16" t="str">
        <f t="shared" si="21"/>
        <v/>
      </c>
      <c r="G291" s="16" t="str">
        <f t="shared" si="20"/>
        <v xml:space="preserve"> </v>
      </c>
      <c r="H291" s="16" t="str">
        <f t="shared" si="19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21"/>
        <v/>
      </c>
      <c r="F292" s="16" t="str">
        <f t="shared" si="21"/>
        <v/>
      </c>
      <c r="G292" s="16" t="str">
        <f t="shared" si="20"/>
        <v xml:space="preserve"> </v>
      </c>
      <c r="H292" s="16" t="str">
        <f t="shared" si="19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21"/>
        <v/>
      </c>
      <c r="F293" s="16" t="str">
        <f t="shared" si="21"/>
        <v/>
      </c>
      <c r="G293" s="16" t="str">
        <f t="shared" si="20"/>
        <v xml:space="preserve"> </v>
      </c>
      <c r="H293" s="16" t="str">
        <f t="shared" si="19"/>
        <v/>
      </c>
    </row>
    <row r="294" spans="1:8" x14ac:dyDescent="0.2">
      <c r="A294" s="13"/>
      <c r="B294" s="14" t="s">
        <v>276</v>
      </c>
      <c r="C294" s="15">
        <v>2</v>
      </c>
      <c r="D294" s="15">
        <v>0</v>
      </c>
      <c r="E294" s="16">
        <f t="shared" si="21"/>
        <v>1.2578616352201259E-2</v>
      </c>
      <c r="F294" s="16" t="str">
        <f t="shared" si="21"/>
        <v/>
      </c>
      <c r="G294" s="16">
        <f t="shared" si="20"/>
        <v>-1</v>
      </c>
      <c r="H294" s="16">
        <f t="shared" si="19"/>
        <v>-1.2578616352201259E-2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21"/>
        <v/>
      </c>
      <c r="F295" s="16" t="str">
        <f t="shared" si="21"/>
        <v/>
      </c>
      <c r="G295" s="16" t="str">
        <f t="shared" si="20"/>
        <v xml:space="preserve"> </v>
      </c>
      <c r="H295" s="16" t="str">
        <f t="shared" si="19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21"/>
        <v/>
      </c>
      <c r="F296" s="16" t="str">
        <f t="shared" si="21"/>
        <v/>
      </c>
      <c r="G296" s="16" t="str">
        <f t="shared" si="20"/>
        <v xml:space="preserve"> </v>
      </c>
      <c r="H296" s="16" t="str">
        <f t="shared" si="19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21"/>
        <v/>
      </c>
      <c r="F297" s="16" t="str">
        <f t="shared" si="21"/>
        <v/>
      </c>
      <c r="G297" s="16" t="str">
        <f t="shared" si="20"/>
        <v xml:space="preserve"> </v>
      </c>
      <c r="H297" s="16" t="str">
        <f t="shared" si="19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21"/>
        <v/>
      </c>
      <c r="F298" s="16" t="str">
        <f t="shared" si="21"/>
        <v/>
      </c>
      <c r="G298" s="16" t="str">
        <f t="shared" si="20"/>
        <v xml:space="preserve"> </v>
      </c>
      <c r="H298" s="16" t="str">
        <f t="shared" si="19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21"/>
        <v/>
      </c>
      <c r="F299" s="16" t="str">
        <f t="shared" si="21"/>
        <v/>
      </c>
      <c r="G299" s="16" t="str">
        <f t="shared" si="20"/>
        <v xml:space="preserve"> </v>
      </c>
      <c r="H299" s="16" t="str">
        <f t="shared" si="19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21"/>
        <v/>
      </c>
      <c r="F300" s="16" t="str">
        <f t="shared" si="21"/>
        <v/>
      </c>
      <c r="G300" s="16" t="str">
        <f t="shared" si="20"/>
        <v xml:space="preserve"> </v>
      </c>
      <c r="H300" s="16" t="str">
        <f t="shared" si="19"/>
        <v/>
      </c>
    </row>
    <row r="301" spans="1:8" x14ac:dyDescent="0.2">
      <c r="A301" s="13"/>
      <c r="B301" s="14" t="s">
        <v>283</v>
      </c>
      <c r="C301" s="15">
        <v>1</v>
      </c>
      <c r="D301" s="15">
        <v>0</v>
      </c>
      <c r="E301" s="16">
        <f t="shared" ref="E301:F332" si="22">+IF(C301=0,"",C301/C$173)</f>
        <v>6.2893081761006293E-3</v>
      </c>
      <c r="F301" s="16" t="str">
        <f t="shared" si="22"/>
        <v/>
      </c>
      <c r="G301" s="16">
        <f t="shared" si="20"/>
        <v>-1</v>
      </c>
      <c r="H301" s="16">
        <f t="shared" ref="H301:H343" si="23">+IF(OR(AND(E301=""),(G301="")),"",E301*G301)</f>
        <v>-6.2893081761006293E-3</v>
      </c>
    </row>
    <row r="302" spans="1:8" ht="25.5" x14ac:dyDescent="0.2">
      <c r="A302" s="13"/>
      <c r="B302" s="14" t="s">
        <v>284</v>
      </c>
      <c r="C302" s="15">
        <v>2</v>
      </c>
      <c r="D302" s="15">
        <v>1</v>
      </c>
      <c r="E302" s="16">
        <f t="shared" si="22"/>
        <v>1.2578616352201259E-2</v>
      </c>
      <c r="F302" s="16">
        <f t="shared" si="22"/>
        <v>4.6296296296296294E-3</v>
      </c>
      <c r="G302" s="16">
        <f t="shared" ref="G302:G343" si="24">+IF(AND(C302=0,D302=0)," ",IF(C302=0,1,IF(D302=0,-1,(D302-C302)/C302)))</f>
        <v>-0.5</v>
      </c>
      <c r="H302" s="16">
        <f t="shared" si="23"/>
        <v>-6.2893081761006293E-3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22"/>
        <v/>
      </c>
      <c r="F303" s="16" t="str">
        <f t="shared" si="22"/>
        <v/>
      </c>
      <c r="G303" s="16" t="str">
        <f t="shared" si="24"/>
        <v xml:space="preserve"> </v>
      </c>
      <c r="H303" s="16" t="str">
        <f t="shared" si="23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22"/>
        <v/>
      </c>
      <c r="F304" s="16" t="str">
        <f t="shared" si="22"/>
        <v/>
      </c>
      <c r="G304" s="16" t="str">
        <f t="shared" si="24"/>
        <v xml:space="preserve"> </v>
      </c>
      <c r="H304" s="16" t="str">
        <f t="shared" si="23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22"/>
        <v/>
      </c>
      <c r="F305" s="16" t="str">
        <f t="shared" si="22"/>
        <v/>
      </c>
      <c r="G305" s="16" t="str">
        <f t="shared" si="24"/>
        <v xml:space="preserve"> </v>
      </c>
      <c r="H305" s="16" t="str">
        <f t="shared" si="23"/>
        <v/>
      </c>
    </row>
    <row r="306" spans="1:8" x14ac:dyDescent="0.2">
      <c r="A306" s="13"/>
      <c r="B306" s="14" t="s">
        <v>288</v>
      </c>
      <c r="C306" s="15">
        <v>1</v>
      </c>
      <c r="D306" s="15">
        <v>0</v>
      </c>
      <c r="E306" s="16">
        <f t="shared" si="22"/>
        <v>6.2893081761006293E-3</v>
      </c>
      <c r="F306" s="16" t="str">
        <f t="shared" si="22"/>
        <v/>
      </c>
      <c r="G306" s="16">
        <f t="shared" si="24"/>
        <v>-1</v>
      </c>
      <c r="H306" s="16">
        <f t="shared" si="23"/>
        <v>-6.2893081761006293E-3</v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22"/>
        <v/>
      </c>
      <c r="F307" s="16" t="str">
        <f t="shared" si="22"/>
        <v/>
      </c>
      <c r="G307" s="16" t="str">
        <f t="shared" si="24"/>
        <v xml:space="preserve"> </v>
      </c>
      <c r="H307" s="16" t="str">
        <f t="shared" si="23"/>
        <v/>
      </c>
    </row>
    <row r="308" spans="1:8" x14ac:dyDescent="0.2">
      <c r="A308" s="13"/>
      <c r="B308" s="14" t="s">
        <v>290</v>
      </c>
      <c r="C308" s="15">
        <v>36</v>
      </c>
      <c r="D308" s="15">
        <v>18</v>
      </c>
      <c r="E308" s="16">
        <f t="shared" si="22"/>
        <v>0.22641509433962265</v>
      </c>
      <c r="F308" s="16">
        <f t="shared" si="22"/>
        <v>8.3333333333333329E-2</v>
      </c>
      <c r="G308" s="16">
        <f t="shared" si="24"/>
        <v>-0.5</v>
      </c>
      <c r="H308" s="16">
        <f t="shared" si="23"/>
        <v>-0.11320754716981132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22"/>
        <v/>
      </c>
      <c r="F309" s="16" t="str">
        <f t="shared" si="22"/>
        <v/>
      </c>
      <c r="G309" s="16" t="str">
        <f t="shared" si="24"/>
        <v xml:space="preserve"> </v>
      </c>
      <c r="H309" s="16" t="str">
        <f t="shared" si="23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22"/>
        <v/>
      </c>
      <c r="F310" s="16" t="str">
        <f t="shared" si="22"/>
        <v/>
      </c>
      <c r="G310" s="16" t="str">
        <f t="shared" si="24"/>
        <v xml:space="preserve"> </v>
      </c>
      <c r="H310" s="16" t="str">
        <f t="shared" si="23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22"/>
        <v/>
      </c>
      <c r="F311" s="16" t="str">
        <f t="shared" si="22"/>
        <v/>
      </c>
      <c r="G311" s="16" t="str">
        <f t="shared" si="24"/>
        <v xml:space="preserve"> </v>
      </c>
      <c r="H311" s="16" t="str">
        <f t="shared" si="23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22"/>
        <v/>
      </c>
      <c r="F312" s="16" t="str">
        <f t="shared" si="22"/>
        <v/>
      </c>
      <c r="G312" s="16" t="str">
        <f t="shared" si="24"/>
        <v xml:space="preserve"> </v>
      </c>
      <c r="H312" s="16" t="str">
        <f t="shared" si="23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22"/>
        <v/>
      </c>
      <c r="F313" s="16" t="str">
        <f t="shared" si="22"/>
        <v/>
      </c>
      <c r="G313" s="16" t="str">
        <f t="shared" si="24"/>
        <v xml:space="preserve"> </v>
      </c>
      <c r="H313" s="16" t="str">
        <f t="shared" si="23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22"/>
        <v/>
      </c>
      <c r="F314" s="16" t="str">
        <f t="shared" si="22"/>
        <v/>
      </c>
      <c r="G314" s="16" t="str">
        <f t="shared" si="24"/>
        <v xml:space="preserve"> </v>
      </c>
      <c r="H314" s="16" t="str">
        <f t="shared" si="23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22"/>
        <v/>
      </c>
      <c r="F315" s="16" t="str">
        <f t="shared" si="22"/>
        <v/>
      </c>
      <c r="G315" s="16" t="str">
        <f t="shared" si="24"/>
        <v xml:space="preserve"> </v>
      </c>
      <c r="H315" s="16" t="str">
        <f t="shared" si="23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22"/>
        <v/>
      </c>
      <c r="F316" s="16" t="str">
        <f t="shared" si="22"/>
        <v/>
      </c>
      <c r="G316" s="16" t="str">
        <f t="shared" si="24"/>
        <v xml:space="preserve"> </v>
      </c>
      <c r="H316" s="16" t="str">
        <f t="shared" si="23"/>
        <v/>
      </c>
    </row>
    <row r="317" spans="1:8" x14ac:dyDescent="0.2">
      <c r="A317" s="13"/>
      <c r="B317" s="14" t="s">
        <v>299</v>
      </c>
      <c r="C317" s="15">
        <v>0</v>
      </c>
      <c r="D317" s="15">
        <v>1</v>
      </c>
      <c r="E317" s="16" t="str">
        <f t="shared" si="22"/>
        <v/>
      </c>
      <c r="F317" s="16">
        <f t="shared" si="22"/>
        <v>4.6296296296296294E-3</v>
      </c>
      <c r="G317" s="16">
        <f t="shared" si="24"/>
        <v>1</v>
      </c>
      <c r="H317" s="16" t="str">
        <f t="shared" si="23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22"/>
        <v/>
      </c>
      <c r="F318" s="16" t="str">
        <f t="shared" si="22"/>
        <v/>
      </c>
      <c r="G318" s="16" t="str">
        <f t="shared" si="24"/>
        <v xml:space="preserve"> </v>
      </c>
      <c r="H318" s="16" t="str">
        <f t="shared" si="23"/>
        <v/>
      </c>
    </row>
    <row r="319" spans="1:8" ht="25.5" x14ac:dyDescent="0.2">
      <c r="A319" s="13"/>
      <c r="B319" s="14" t="s">
        <v>301</v>
      </c>
      <c r="C319" s="15">
        <v>0</v>
      </c>
      <c r="D319" s="15">
        <v>1</v>
      </c>
      <c r="E319" s="16" t="str">
        <f t="shared" si="22"/>
        <v/>
      </c>
      <c r="F319" s="16">
        <f t="shared" si="22"/>
        <v>4.6296296296296294E-3</v>
      </c>
      <c r="G319" s="16">
        <f t="shared" si="24"/>
        <v>1</v>
      </c>
      <c r="H319" s="16" t="str">
        <f t="shared" si="23"/>
        <v/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22"/>
        <v/>
      </c>
      <c r="F320" s="16" t="str">
        <f t="shared" si="22"/>
        <v/>
      </c>
      <c r="G320" s="16" t="str">
        <f t="shared" si="24"/>
        <v xml:space="preserve"> </v>
      </c>
      <c r="H320" s="16" t="str">
        <f t="shared" si="23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2</v>
      </c>
      <c r="E321" s="16" t="str">
        <f t="shared" si="22"/>
        <v/>
      </c>
      <c r="F321" s="16">
        <f t="shared" si="22"/>
        <v>9.2592592592592587E-3</v>
      </c>
      <c r="G321" s="16">
        <f t="shared" si="24"/>
        <v>1</v>
      </c>
      <c r="H321" s="16" t="str">
        <f t="shared" si="23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22"/>
        <v/>
      </c>
      <c r="F322" s="16" t="str">
        <f t="shared" si="22"/>
        <v/>
      </c>
      <c r="G322" s="16" t="str">
        <f t="shared" si="24"/>
        <v xml:space="preserve"> </v>
      </c>
      <c r="H322" s="16" t="str">
        <f t="shared" si="23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1</v>
      </c>
      <c r="E323" s="16" t="str">
        <f t="shared" si="22"/>
        <v/>
      </c>
      <c r="F323" s="16">
        <f t="shared" si="22"/>
        <v>4.6296296296296294E-3</v>
      </c>
      <c r="G323" s="16">
        <f t="shared" si="24"/>
        <v>1</v>
      </c>
      <c r="H323" s="16" t="str">
        <f t="shared" si="23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1</v>
      </c>
      <c r="E324" s="16" t="str">
        <f t="shared" si="22"/>
        <v/>
      </c>
      <c r="F324" s="16">
        <f t="shared" si="22"/>
        <v>4.6296296296296294E-3</v>
      </c>
      <c r="G324" s="16">
        <f t="shared" si="24"/>
        <v>1</v>
      </c>
      <c r="H324" s="16" t="str">
        <f t="shared" si="23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22"/>
        <v/>
      </c>
      <c r="F325" s="16" t="str">
        <f t="shared" si="22"/>
        <v/>
      </c>
      <c r="G325" s="16" t="str">
        <f t="shared" si="24"/>
        <v xml:space="preserve"> </v>
      </c>
      <c r="H325" s="16" t="str">
        <f t="shared" si="23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22"/>
        <v/>
      </c>
      <c r="F326" s="16" t="str">
        <f t="shared" si="22"/>
        <v/>
      </c>
      <c r="G326" s="16" t="str">
        <f t="shared" si="24"/>
        <v xml:space="preserve"> </v>
      </c>
      <c r="H326" s="16" t="str">
        <f t="shared" si="23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22"/>
        <v/>
      </c>
      <c r="F327" s="16" t="str">
        <f t="shared" si="22"/>
        <v/>
      </c>
      <c r="G327" s="16" t="str">
        <f t="shared" si="24"/>
        <v xml:space="preserve"> </v>
      </c>
      <c r="H327" s="16" t="str">
        <f t="shared" si="23"/>
        <v/>
      </c>
    </row>
    <row r="328" spans="1:8" ht="25.5" x14ac:dyDescent="0.2">
      <c r="A328" s="13"/>
      <c r="B328" s="14" t="s">
        <v>310</v>
      </c>
      <c r="C328" s="15">
        <v>4</v>
      </c>
      <c r="D328" s="15">
        <v>0</v>
      </c>
      <c r="E328" s="16">
        <f t="shared" si="22"/>
        <v>2.5157232704402517E-2</v>
      </c>
      <c r="F328" s="16" t="str">
        <f t="shared" si="22"/>
        <v/>
      </c>
      <c r="G328" s="16">
        <f t="shared" si="24"/>
        <v>-1</v>
      </c>
      <c r="H328" s="16">
        <f t="shared" si="23"/>
        <v>-2.5157232704402517E-2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22"/>
        <v/>
      </c>
      <c r="F329" s="16" t="str">
        <f t="shared" si="22"/>
        <v/>
      </c>
      <c r="G329" s="16" t="str">
        <f t="shared" si="24"/>
        <v xml:space="preserve"> </v>
      </c>
      <c r="H329" s="16" t="str">
        <f t="shared" si="23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22"/>
        <v/>
      </c>
      <c r="F330" s="16" t="str">
        <f t="shared" si="22"/>
        <v/>
      </c>
      <c r="G330" s="16" t="str">
        <f t="shared" si="24"/>
        <v xml:space="preserve"> </v>
      </c>
      <c r="H330" s="16" t="str">
        <f t="shared" si="23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22"/>
        <v/>
      </c>
      <c r="F331" s="16" t="str">
        <f t="shared" si="22"/>
        <v/>
      </c>
      <c r="G331" s="16" t="str">
        <f t="shared" si="24"/>
        <v xml:space="preserve"> </v>
      </c>
      <c r="H331" s="16" t="str">
        <f t="shared" si="23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22"/>
        <v/>
      </c>
      <c r="F332" s="16" t="str">
        <f t="shared" si="22"/>
        <v/>
      </c>
      <c r="G332" s="16" t="str">
        <f t="shared" si="24"/>
        <v xml:space="preserve"> </v>
      </c>
      <c r="H332" s="16" t="str">
        <f t="shared" si="23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F343" si="25">+IF(C333=0,"",C333/C$173)</f>
        <v/>
      </c>
      <c r="F333" s="16" t="str">
        <f t="shared" si="25"/>
        <v/>
      </c>
      <c r="G333" s="16" t="str">
        <f t="shared" si="24"/>
        <v xml:space="preserve"> </v>
      </c>
      <c r="H333" s="16" t="str">
        <f t="shared" si="23"/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25"/>
        <v/>
      </c>
      <c r="F334" s="16" t="str">
        <f t="shared" si="25"/>
        <v/>
      </c>
      <c r="G334" s="16" t="str">
        <f t="shared" si="24"/>
        <v xml:space="preserve"> </v>
      </c>
      <c r="H334" s="16" t="str">
        <f t="shared" si="23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25"/>
        <v/>
      </c>
      <c r="F335" s="16" t="str">
        <f t="shared" si="25"/>
        <v/>
      </c>
      <c r="G335" s="16" t="str">
        <f t="shared" si="24"/>
        <v xml:space="preserve"> </v>
      </c>
      <c r="H335" s="16" t="str">
        <f t="shared" si="23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25"/>
        <v/>
      </c>
      <c r="F336" s="16" t="str">
        <f t="shared" si="25"/>
        <v/>
      </c>
      <c r="G336" s="16" t="str">
        <f t="shared" si="24"/>
        <v xml:space="preserve"> </v>
      </c>
      <c r="H336" s="16" t="str">
        <f t="shared" si="23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25"/>
        <v/>
      </c>
      <c r="F337" s="16" t="str">
        <f t="shared" si="25"/>
        <v/>
      </c>
      <c r="G337" s="16" t="str">
        <f t="shared" si="24"/>
        <v xml:space="preserve"> </v>
      </c>
      <c r="H337" s="16" t="str">
        <f t="shared" si="23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25"/>
        <v/>
      </c>
      <c r="F338" s="16" t="str">
        <f t="shared" si="25"/>
        <v/>
      </c>
      <c r="G338" s="16" t="str">
        <f t="shared" si="24"/>
        <v xml:space="preserve"> </v>
      </c>
      <c r="H338" s="16" t="str">
        <f t="shared" si="23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25"/>
        <v/>
      </c>
      <c r="F339" s="16" t="str">
        <f t="shared" si="25"/>
        <v/>
      </c>
      <c r="G339" s="16" t="str">
        <f t="shared" si="24"/>
        <v xml:space="preserve"> </v>
      </c>
      <c r="H339" s="16" t="str">
        <f t="shared" si="23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25"/>
        <v/>
      </c>
      <c r="F340" s="16" t="str">
        <f t="shared" si="25"/>
        <v/>
      </c>
      <c r="G340" s="16" t="str">
        <f t="shared" si="24"/>
        <v xml:space="preserve"> </v>
      </c>
      <c r="H340" s="16" t="str">
        <f t="shared" si="23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25"/>
        <v/>
      </c>
      <c r="F341" s="16" t="str">
        <f t="shared" si="25"/>
        <v/>
      </c>
      <c r="G341" s="16" t="str">
        <f t="shared" si="24"/>
        <v xml:space="preserve"> </v>
      </c>
      <c r="H341" s="16" t="str">
        <f t="shared" si="23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25"/>
        <v/>
      </c>
      <c r="F342" s="16" t="str">
        <f t="shared" si="25"/>
        <v/>
      </c>
      <c r="G342" s="16" t="str">
        <f t="shared" si="24"/>
        <v xml:space="preserve"> </v>
      </c>
      <c r="H342" s="16" t="str">
        <f t="shared" si="23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25"/>
        <v/>
      </c>
      <c r="F343" s="16" t="str">
        <f t="shared" si="25"/>
        <v/>
      </c>
      <c r="G343" s="16" t="str">
        <f t="shared" si="24"/>
        <v xml:space="preserve"> </v>
      </c>
      <c r="H343" s="16" t="str">
        <f t="shared" si="23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2">
        <v>2019</v>
      </c>
      <c r="D348" s="22">
        <v>2020</v>
      </c>
      <c r="E348" s="22">
        <v>2019</v>
      </c>
      <c r="F348" s="22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422</v>
      </c>
      <c r="D349" s="18">
        <f>SUM(D350:D576)</f>
        <v>380</v>
      </c>
      <c r="E349" s="19">
        <f t="shared" ref="E349:F412" si="26">+IF(C349=0,"",C349/C$349)</f>
        <v>1</v>
      </c>
      <c r="F349" s="19">
        <f t="shared" si="26"/>
        <v>1</v>
      </c>
      <c r="G349" s="19">
        <f>+IF(AND(C349=0,D349=0),"",IF(C349=0,1,IF(D349=0,-1,(D349-C349)/C349)))</f>
        <v>-9.9526066350710901E-2</v>
      </c>
      <c r="H349" s="19">
        <f t="shared" ref="H349:H412" si="27">+IF(OR(AND(E349=""),(G349="")),"",E349*G349)</f>
        <v>-9.9526066350710901E-2</v>
      </c>
    </row>
    <row r="350" spans="1:8" x14ac:dyDescent="0.2">
      <c r="A350" s="13"/>
      <c r="B350" s="14" t="s">
        <v>326</v>
      </c>
      <c r="C350" s="15">
        <v>1</v>
      </c>
      <c r="D350" s="15">
        <v>1</v>
      </c>
      <c r="E350" s="16">
        <f t="shared" si="26"/>
        <v>2.3696682464454978E-3</v>
      </c>
      <c r="F350" s="16">
        <f t="shared" si="26"/>
        <v>2.631578947368421E-3</v>
      </c>
      <c r="G350" s="16">
        <f t="shared" ref="G350:G413" si="28">+IF(AND(C350=0,D350=0)," ",IF(C350=0,1,IF(D350=0,-1,(D350-C350)/C350)))</f>
        <v>0</v>
      </c>
      <c r="H350" s="16">
        <f t="shared" si="27"/>
        <v>0</v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26"/>
        <v/>
      </c>
      <c r="F351" s="16" t="str">
        <f t="shared" si="26"/>
        <v/>
      </c>
      <c r="G351" s="16" t="str">
        <f t="shared" si="28"/>
        <v xml:space="preserve"> </v>
      </c>
      <c r="H351" s="16" t="str">
        <f t="shared" si="27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26"/>
        <v/>
      </c>
      <c r="F352" s="16" t="str">
        <f t="shared" si="26"/>
        <v/>
      </c>
      <c r="G352" s="16" t="str">
        <f t="shared" si="28"/>
        <v xml:space="preserve"> </v>
      </c>
      <c r="H352" s="16" t="str">
        <f t="shared" si="27"/>
        <v/>
      </c>
    </row>
    <row r="353" spans="1:8" x14ac:dyDescent="0.2">
      <c r="A353" s="13"/>
      <c r="B353" s="14" t="s">
        <v>329</v>
      </c>
      <c r="C353" s="15">
        <v>0</v>
      </c>
      <c r="D353" s="15">
        <v>1</v>
      </c>
      <c r="E353" s="16" t="str">
        <f t="shared" si="26"/>
        <v/>
      </c>
      <c r="F353" s="16">
        <f t="shared" si="26"/>
        <v>2.631578947368421E-3</v>
      </c>
      <c r="G353" s="16">
        <f t="shared" si="28"/>
        <v>1</v>
      </c>
      <c r="H353" s="16" t="str">
        <f t="shared" si="27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26"/>
        <v/>
      </c>
      <c r="F354" s="16" t="str">
        <f t="shared" si="26"/>
        <v/>
      </c>
      <c r="G354" s="16" t="str">
        <f t="shared" si="28"/>
        <v xml:space="preserve"> </v>
      </c>
      <c r="H354" s="16" t="str">
        <f t="shared" si="27"/>
        <v/>
      </c>
    </row>
    <row r="355" spans="1:8" x14ac:dyDescent="0.2">
      <c r="A355" s="13"/>
      <c r="B355" s="14" t="s">
        <v>331</v>
      </c>
      <c r="C355" s="15">
        <v>8</v>
      </c>
      <c r="D355" s="15">
        <v>5</v>
      </c>
      <c r="E355" s="16">
        <f t="shared" si="26"/>
        <v>1.8957345971563982E-2</v>
      </c>
      <c r="F355" s="16">
        <f t="shared" si="26"/>
        <v>1.3157894736842105E-2</v>
      </c>
      <c r="G355" s="16">
        <f t="shared" si="28"/>
        <v>-0.375</v>
      </c>
      <c r="H355" s="16">
        <f t="shared" si="27"/>
        <v>-7.1090047393364934E-3</v>
      </c>
    </row>
    <row r="356" spans="1:8" x14ac:dyDescent="0.2">
      <c r="A356" s="13"/>
      <c r="B356" s="14" t="s">
        <v>332</v>
      </c>
      <c r="C356" s="15">
        <v>1</v>
      </c>
      <c r="D356" s="15">
        <v>0</v>
      </c>
      <c r="E356" s="16">
        <f t="shared" si="26"/>
        <v>2.3696682464454978E-3</v>
      </c>
      <c r="F356" s="16" t="str">
        <f t="shared" si="26"/>
        <v/>
      </c>
      <c r="G356" s="16">
        <f t="shared" si="28"/>
        <v>-1</v>
      </c>
      <c r="H356" s="16">
        <f t="shared" si="27"/>
        <v>-2.3696682464454978E-3</v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26"/>
        <v/>
      </c>
      <c r="F357" s="16" t="str">
        <f t="shared" si="26"/>
        <v/>
      </c>
      <c r="G357" s="16" t="str">
        <f t="shared" si="28"/>
        <v xml:space="preserve"> </v>
      </c>
      <c r="H357" s="16" t="str">
        <f t="shared" si="27"/>
        <v/>
      </c>
    </row>
    <row r="358" spans="1:8" x14ac:dyDescent="0.2">
      <c r="A358" s="13"/>
      <c r="B358" s="14" t="s">
        <v>334</v>
      </c>
      <c r="C358" s="15">
        <v>1</v>
      </c>
      <c r="D358" s="15">
        <v>0</v>
      </c>
      <c r="E358" s="16">
        <f t="shared" si="26"/>
        <v>2.3696682464454978E-3</v>
      </c>
      <c r="F358" s="16" t="str">
        <f t="shared" si="26"/>
        <v/>
      </c>
      <c r="G358" s="16">
        <f t="shared" si="28"/>
        <v>-1</v>
      </c>
      <c r="H358" s="16">
        <f t="shared" si="27"/>
        <v>-2.3696682464454978E-3</v>
      </c>
    </row>
    <row r="359" spans="1:8" x14ac:dyDescent="0.2">
      <c r="A359" s="13"/>
      <c r="B359" s="14" t="s">
        <v>335</v>
      </c>
      <c r="C359" s="15">
        <v>0</v>
      </c>
      <c r="D359" s="15">
        <v>1</v>
      </c>
      <c r="E359" s="16" t="str">
        <f t="shared" si="26"/>
        <v/>
      </c>
      <c r="F359" s="16">
        <f t="shared" si="26"/>
        <v>2.631578947368421E-3</v>
      </c>
      <c r="G359" s="16">
        <f t="shared" si="28"/>
        <v>1</v>
      </c>
      <c r="H359" s="16" t="str">
        <f t="shared" si="27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26"/>
        <v/>
      </c>
      <c r="F360" s="16" t="str">
        <f t="shared" si="26"/>
        <v/>
      </c>
      <c r="G360" s="16" t="str">
        <f t="shared" si="28"/>
        <v xml:space="preserve"> </v>
      </c>
      <c r="H360" s="16" t="str">
        <f t="shared" si="27"/>
        <v/>
      </c>
    </row>
    <row r="361" spans="1:8" x14ac:dyDescent="0.2">
      <c r="A361" s="13"/>
      <c r="B361" s="14" t="s">
        <v>337</v>
      </c>
      <c r="C361" s="15">
        <v>22</v>
      </c>
      <c r="D361" s="15">
        <v>36</v>
      </c>
      <c r="E361" s="16">
        <f t="shared" si="26"/>
        <v>5.2132701421800945E-2</v>
      </c>
      <c r="F361" s="16">
        <f t="shared" si="26"/>
        <v>9.4736842105263161E-2</v>
      </c>
      <c r="G361" s="16">
        <f t="shared" si="28"/>
        <v>0.63636363636363635</v>
      </c>
      <c r="H361" s="16">
        <f t="shared" si="27"/>
        <v>3.3175355450236962E-2</v>
      </c>
    </row>
    <row r="362" spans="1:8" x14ac:dyDescent="0.2">
      <c r="A362" s="13"/>
      <c r="B362" s="14" t="s">
        <v>338</v>
      </c>
      <c r="C362" s="15">
        <v>4</v>
      </c>
      <c r="D362" s="15">
        <v>0</v>
      </c>
      <c r="E362" s="16">
        <f t="shared" si="26"/>
        <v>9.4786729857819912E-3</v>
      </c>
      <c r="F362" s="16" t="str">
        <f t="shared" si="26"/>
        <v/>
      </c>
      <c r="G362" s="16">
        <f t="shared" si="28"/>
        <v>-1</v>
      </c>
      <c r="H362" s="16">
        <f t="shared" si="27"/>
        <v>-9.4786729857819912E-3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26"/>
        <v/>
      </c>
      <c r="F363" s="16" t="str">
        <f t="shared" si="26"/>
        <v/>
      </c>
      <c r="G363" s="16" t="str">
        <f t="shared" si="28"/>
        <v xml:space="preserve"> </v>
      </c>
      <c r="H363" s="16" t="str">
        <f t="shared" si="27"/>
        <v/>
      </c>
    </row>
    <row r="364" spans="1:8" x14ac:dyDescent="0.2">
      <c r="A364" s="13"/>
      <c r="B364" s="14" t="s">
        <v>340</v>
      </c>
      <c r="C364" s="15">
        <v>4</v>
      </c>
      <c r="D364" s="15">
        <v>1</v>
      </c>
      <c r="E364" s="16">
        <f t="shared" si="26"/>
        <v>9.4786729857819912E-3</v>
      </c>
      <c r="F364" s="16">
        <f t="shared" si="26"/>
        <v>2.631578947368421E-3</v>
      </c>
      <c r="G364" s="16">
        <f t="shared" si="28"/>
        <v>-0.75</v>
      </c>
      <c r="H364" s="16">
        <f t="shared" si="27"/>
        <v>-7.1090047393364934E-3</v>
      </c>
    </row>
    <row r="365" spans="1:8" x14ac:dyDescent="0.2">
      <c r="A365" s="13"/>
      <c r="B365" s="14" t="s">
        <v>341</v>
      </c>
      <c r="C365" s="15">
        <v>0</v>
      </c>
      <c r="D365" s="15">
        <v>0</v>
      </c>
      <c r="E365" s="16" t="str">
        <f t="shared" si="26"/>
        <v/>
      </c>
      <c r="F365" s="16" t="str">
        <f t="shared" si="26"/>
        <v/>
      </c>
      <c r="G365" s="16" t="str">
        <f t="shared" si="28"/>
        <v xml:space="preserve"> </v>
      </c>
      <c r="H365" s="16" t="str">
        <f t="shared" si="27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26"/>
        <v/>
      </c>
      <c r="F366" s="16" t="str">
        <f t="shared" si="26"/>
        <v/>
      </c>
      <c r="G366" s="16" t="str">
        <f t="shared" si="28"/>
        <v xml:space="preserve"> </v>
      </c>
      <c r="H366" s="16" t="str">
        <f t="shared" si="27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26"/>
        <v/>
      </c>
      <c r="F367" s="16" t="str">
        <f t="shared" si="26"/>
        <v/>
      </c>
      <c r="G367" s="16" t="str">
        <f t="shared" si="28"/>
        <v xml:space="preserve"> </v>
      </c>
      <c r="H367" s="16" t="str">
        <f t="shared" si="27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26"/>
        <v/>
      </c>
      <c r="F368" s="16" t="str">
        <f t="shared" si="26"/>
        <v/>
      </c>
      <c r="G368" s="16" t="str">
        <f t="shared" si="28"/>
        <v xml:space="preserve"> </v>
      </c>
      <c r="H368" s="16" t="str">
        <f t="shared" si="27"/>
        <v/>
      </c>
    </row>
    <row r="369" spans="1:8" x14ac:dyDescent="0.2">
      <c r="A369" s="13"/>
      <c r="B369" s="14" t="s">
        <v>345</v>
      </c>
      <c r="C369" s="15">
        <v>3</v>
      </c>
      <c r="D369" s="15">
        <v>1</v>
      </c>
      <c r="E369" s="16">
        <f t="shared" si="26"/>
        <v>7.1090047393364926E-3</v>
      </c>
      <c r="F369" s="16">
        <f t="shared" si="26"/>
        <v>2.631578947368421E-3</v>
      </c>
      <c r="G369" s="16">
        <f t="shared" si="28"/>
        <v>-0.66666666666666663</v>
      </c>
      <c r="H369" s="16">
        <f t="shared" si="27"/>
        <v>-4.7393364928909948E-3</v>
      </c>
    </row>
    <row r="370" spans="1:8" x14ac:dyDescent="0.2">
      <c r="A370" s="13"/>
      <c r="B370" s="14" t="s">
        <v>346</v>
      </c>
      <c r="C370" s="15">
        <v>2</v>
      </c>
      <c r="D370" s="15">
        <v>0</v>
      </c>
      <c r="E370" s="16">
        <f t="shared" si="26"/>
        <v>4.7393364928909956E-3</v>
      </c>
      <c r="F370" s="16" t="str">
        <f t="shared" si="26"/>
        <v/>
      </c>
      <c r="G370" s="16">
        <f t="shared" si="28"/>
        <v>-1</v>
      </c>
      <c r="H370" s="16">
        <f t="shared" si="27"/>
        <v>-4.7393364928909956E-3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26"/>
        <v/>
      </c>
      <c r="F371" s="16" t="str">
        <f t="shared" si="26"/>
        <v/>
      </c>
      <c r="G371" s="16" t="str">
        <f t="shared" si="28"/>
        <v xml:space="preserve"> </v>
      </c>
      <c r="H371" s="16" t="str">
        <f t="shared" si="27"/>
        <v/>
      </c>
    </row>
    <row r="372" spans="1:8" x14ac:dyDescent="0.2">
      <c r="A372" s="13"/>
      <c r="B372" s="14" t="s">
        <v>348</v>
      </c>
      <c r="C372" s="15">
        <v>1</v>
      </c>
      <c r="D372" s="15">
        <v>0</v>
      </c>
      <c r="E372" s="16">
        <f t="shared" si="26"/>
        <v>2.3696682464454978E-3</v>
      </c>
      <c r="F372" s="16" t="str">
        <f t="shared" si="26"/>
        <v/>
      </c>
      <c r="G372" s="16">
        <f t="shared" si="28"/>
        <v>-1</v>
      </c>
      <c r="H372" s="16">
        <f t="shared" si="27"/>
        <v>-2.3696682464454978E-3</v>
      </c>
    </row>
    <row r="373" spans="1:8" x14ac:dyDescent="0.2">
      <c r="A373" s="13"/>
      <c r="B373" s="14" t="s">
        <v>349</v>
      </c>
      <c r="C373" s="15">
        <v>2</v>
      </c>
      <c r="D373" s="15">
        <v>3</v>
      </c>
      <c r="E373" s="16">
        <f t="shared" si="26"/>
        <v>4.7393364928909956E-3</v>
      </c>
      <c r="F373" s="16">
        <f t="shared" si="26"/>
        <v>7.8947368421052634E-3</v>
      </c>
      <c r="G373" s="16">
        <f t="shared" si="28"/>
        <v>0.5</v>
      </c>
      <c r="H373" s="16">
        <f t="shared" si="27"/>
        <v>2.3696682464454978E-3</v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26"/>
        <v/>
      </c>
      <c r="F374" s="16" t="str">
        <f t="shared" si="26"/>
        <v/>
      </c>
      <c r="G374" s="16" t="str">
        <f t="shared" si="28"/>
        <v xml:space="preserve"> </v>
      </c>
      <c r="H374" s="16" t="str">
        <f t="shared" si="27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26"/>
        <v/>
      </c>
      <c r="F375" s="16" t="str">
        <f t="shared" si="26"/>
        <v/>
      </c>
      <c r="G375" s="16" t="str">
        <f t="shared" si="28"/>
        <v xml:space="preserve"> </v>
      </c>
      <c r="H375" s="16" t="str">
        <f t="shared" si="27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26"/>
        <v/>
      </c>
      <c r="F376" s="16" t="str">
        <f t="shared" si="26"/>
        <v/>
      </c>
      <c r="G376" s="16" t="str">
        <f t="shared" si="28"/>
        <v xml:space="preserve"> </v>
      </c>
      <c r="H376" s="16" t="str">
        <f t="shared" si="27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26"/>
        <v/>
      </c>
      <c r="F377" s="16" t="str">
        <f t="shared" si="26"/>
        <v/>
      </c>
      <c r="G377" s="16" t="str">
        <f t="shared" si="28"/>
        <v xml:space="preserve"> </v>
      </c>
      <c r="H377" s="16" t="str">
        <f t="shared" si="27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26"/>
        <v/>
      </c>
      <c r="F378" s="16" t="str">
        <f t="shared" si="26"/>
        <v/>
      </c>
      <c r="G378" s="16" t="str">
        <f t="shared" si="28"/>
        <v xml:space="preserve"> </v>
      </c>
      <c r="H378" s="16" t="str">
        <f t="shared" si="27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26"/>
        <v/>
      </c>
      <c r="F379" s="16" t="str">
        <f t="shared" si="26"/>
        <v/>
      </c>
      <c r="G379" s="16" t="str">
        <f t="shared" si="28"/>
        <v xml:space="preserve"> </v>
      </c>
      <c r="H379" s="16" t="str">
        <f t="shared" si="27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26"/>
        <v/>
      </c>
      <c r="F380" s="16" t="str">
        <f t="shared" si="26"/>
        <v/>
      </c>
      <c r="G380" s="16" t="str">
        <f t="shared" si="28"/>
        <v xml:space="preserve"> </v>
      </c>
      <c r="H380" s="16" t="str">
        <f t="shared" si="27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26"/>
        <v/>
      </c>
      <c r="F381" s="16" t="str">
        <f t="shared" si="26"/>
        <v/>
      </c>
      <c r="G381" s="16" t="str">
        <f t="shared" si="28"/>
        <v xml:space="preserve"> </v>
      </c>
      <c r="H381" s="16" t="str">
        <f t="shared" si="27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26"/>
        <v/>
      </c>
      <c r="F382" s="16" t="str">
        <f t="shared" si="26"/>
        <v/>
      </c>
      <c r="G382" s="16" t="str">
        <f t="shared" si="28"/>
        <v xml:space="preserve"> </v>
      </c>
      <c r="H382" s="16" t="str">
        <f t="shared" si="27"/>
        <v/>
      </c>
    </row>
    <row r="383" spans="1:8" ht="25.5" x14ac:dyDescent="0.2">
      <c r="A383" s="13"/>
      <c r="B383" s="14" t="s">
        <v>359</v>
      </c>
      <c r="C383" s="15">
        <v>1</v>
      </c>
      <c r="D383" s="15">
        <v>3</v>
      </c>
      <c r="E383" s="16">
        <f t="shared" si="26"/>
        <v>2.3696682464454978E-3</v>
      </c>
      <c r="F383" s="16">
        <f t="shared" si="26"/>
        <v>7.8947368421052634E-3</v>
      </c>
      <c r="G383" s="16">
        <f t="shared" si="28"/>
        <v>2</v>
      </c>
      <c r="H383" s="16">
        <f t="shared" si="27"/>
        <v>4.7393364928909956E-3</v>
      </c>
    </row>
    <row r="384" spans="1:8" x14ac:dyDescent="0.2">
      <c r="A384" s="13"/>
      <c r="B384" s="14" t="s">
        <v>360</v>
      </c>
      <c r="C384" s="15">
        <v>5</v>
      </c>
      <c r="D384" s="15">
        <v>4</v>
      </c>
      <c r="E384" s="16">
        <f t="shared" si="26"/>
        <v>1.1848341232227487E-2</v>
      </c>
      <c r="F384" s="16">
        <f t="shared" si="26"/>
        <v>1.0526315789473684E-2</v>
      </c>
      <c r="G384" s="16">
        <f t="shared" si="28"/>
        <v>-0.2</v>
      </c>
      <c r="H384" s="16">
        <f t="shared" si="27"/>
        <v>-2.3696682464454978E-3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26"/>
        <v/>
      </c>
      <c r="F385" s="16" t="str">
        <f t="shared" si="26"/>
        <v/>
      </c>
      <c r="G385" s="16" t="str">
        <f t="shared" si="28"/>
        <v xml:space="preserve"> </v>
      </c>
      <c r="H385" s="16" t="str">
        <f t="shared" si="27"/>
        <v/>
      </c>
    </row>
    <row r="386" spans="1:8" x14ac:dyDescent="0.2">
      <c r="A386" s="13"/>
      <c r="B386" s="14" t="s">
        <v>362</v>
      </c>
      <c r="C386" s="15">
        <v>1</v>
      </c>
      <c r="D386" s="15">
        <v>0</v>
      </c>
      <c r="E386" s="16">
        <f t="shared" si="26"/>
        <v>2.3696682464454978E-3</v>
      </c>
      <c r="F386" s="16" t="str">
        <f t="shared" si="26"/>
        <v/>
      </c>
      <c r="G386" s="16">
        <f t="shared" si="28"/>
        <v>-1</v>
      </c>
      <c r="H386" s="16">
        <f t="shared" si="27"/>
        <v>-2.3696682464454978E-3</v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26"/>
        <v/>
      </c>
      <c r="F387" s="16" t="str">
        <f t="shared" si="26"/>
        <v/>
      </c>
      <c r="G387" s="16" t="str">
        <f t="shared" si="28"/>
        <v xml:space="preserve"> </v>
      </c>
      <c r="H387" s="16" t="str">
        <f t="shared" si="27"/>
        <v/>
      </c>
    </row>
    <row r="388" spans="1:8" x14ac:dyDescent="0.2">
      <c r="A388" s="13"/>
      <c r="B388" s="14" t="s">
        <v>364</v>
      </c>
      <c r="C388" s="15">
        <v>0</v>
      </c>
      <c r="D388" s="15">
        <v>0</v>
      </c>
      <c r="E388" s="16" t="str">
        <f t="shared" si="26"/>
        <v/>
      </c>
      <c r="F388" s="16" t="str">
        <f t="shared" si="26"/>
        <v/>
      </c>
      <c r="G388" s="16" t="str">
        <f t="shared" si="28"/>
        <v xml:space="preserve"> </v>
      </c>
      <c r="H388" s="16" t="str">
        <f t="shared" si="27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26"/>
        <v/>
      </c>
      <c r="F389" s="16" t="str">
        <f t="shared" si="26"/>
        <v/>
      </c>
      <c r="G389" s="16" t="str">
        <f t="shared" si="28"/>
        <v xml:space="preserve"> </v>
      </c>
      <c r="H389" s="16" t="str">
        <f t="shared" si="27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26"/>
        <v/>
      </c>
      <c r="F390" s="16" t="str">
        <f t="shared" si="26"/>
        <v/>
      </c>
      <c r="G390" s="16" t="str">
        <f t="shared" si="28"/>
        <v xml:space="preserve"> </v>
      </c>
      <c r="H390" s="16" t="str">
        <f t="shared" si="27"/>
        <v/>
      </c>
    </row>
    <row r="391" spans="1:8" x14ac:dyDescent="0.2">
      <c r="A391" s="13"/>
      <c r="B391" s="14" t="s">
        <v>367</v>
      </c>
      <c r="C391" s="15">
        <v>13</v>
      </c>
      <c r="D391" s="15">
        <v>3</v>
      </c>
      <c r="E391" s="16">
        <f t="shared" si="26"/>
        <v>3.0805687203791468E-2</v>
      </c>
      <c r="F391" s="16">
        <f t="shared" si="26"/>
        <v>7.8947368421052634E-3</v>
      </c>
      <c r="G391" s="16">
        <f t="shared" si="28"/>
        <v>-0.76923076923076927</v>
      </c>
      <c r="H391" s="16">
        <f t="shared" si="27"/>
        <v>-2.3696682464454978E-2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26"/>
        <v/>
      </c>
      <c r="F392" s="16" t="str">
        <f t="shared" si="26"/>
        <v/>
      </c>
      <c r="G392" s="16" t="str">
        <f t="shared" si="28"/>
        <v xml:space="preserve"> </v>
      </c>
      <c r="H392" s="16" t="str">
        <f t="shared" si="27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26"/>
        <v/>
      </c>
      <c r="F393" s="16" t="str">
        <f t="shared" si="26"/>
        <v/>
      </c>
      <c r="G393" s="16" t="str">
        <f t="shared" si="28"/>
        <v xml:space="preserve"> </v>
      </c>
      <c r="H393" s="16" t="str">
        <f t="shared" si="27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26"/>
        <v/>
      </c>
      <c r="F394" s="16" t="str">
        <f t="shared" si="26"/>
        <v/>
      </c>
      <c r="G394" s="16" t="str">
        <f t="shared" si="28"/>
        <v xml:space="preserve"> </v>
      </c>
      <c r="H394" s="16" t="str">
        <f t="shared" si="27"/>
        <v/>
      </c>
    </row>
    <row r="395" spans="1:8" x14ac:dyDescent="0.2">
      <c r="A395" s="13"/>
      <c r="B395" s="14" t="s">
        <v>371</v>
      </c>
      <c r="C395" s="15">
        <v>12</v>
      </c>
      <c r="D395" s="15">
        <v>32</v>
      </c>
      <c r="E395" s="16">
        <f t="shared" si="26"/>
        <v>2.843601895734597E-2</v>
      </c>
      <c r="F395" s="16">
        <f t="shared" si="26"/>
        <v>8.4210526315789472E-2</v>
      </c>
      <c r="G395" s="16">
        <f t="shared" si="28"/>
        <v>1.6666666666666667</v>
      </c>
      <c r="H395" s="16">
        <f t="shared" si="27"/>
        <v>4.7393364928909949E-2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26"/>
        <v/>
      </c>
      <c r="F396" s="16" t="str">
        <f t="shared" si="26"/>
        <v/>
      </c>
      <c r="G396" s="16" t="str">
        <f t="shared" si="28"/>
        <v xml:space="preserve"> </v>
      </c>
      <c r="H396" s="16" t="str">
        <f t="shared" si="27"/>
        <v/>
      </c>
    </row>
    <row r="397" spans="1:8" x14ac:dyDescent="0.2">
      <c r="A397" s="13"/>
      <c r="B397" s="14" t="s">
        <v>373</v>
      </c>
      <c r="C397" s="15">
        <v>0</v>
      </c>
      <c r="D397" s="15">
        <v>0</v>
      </c>
      <c r="E397" s="16" t="str">
        <f t="shared" si="26"/>
        <v/>
      </c>
      <c r="F397" s="16" t="str">
        <f t="shared" si="26"/>
        <v/>
      </c>
      <c r="G397" s="16" t="str">
        <f t="shared" si="28"/>
        <v xml:space="preserve"> </v>
      </c>
      <c r="H397" s="16" t="str">
        <f t="shared" si="27"/>
        <v/>
      </c>
    </row>
    <row r="398" spans="1:8" x14ac:dyDescent="0.2">
      <c r="A398" s="13"/>
      <c r="B398" s="14" t="s">
        <v>374</v>
      </c>
      <c r="C398" s="15">
        <v>15</v>
      </c>
      <c r="D398" s="15">
        <v>15</v>
      </c>
      <c r="E398" s="16">
        <f t="shared" si="26"/>
        <v>3.5545023696682464E-2</v>
      </c>
      <c r="F398" s="16">
        <f t="shared" si="26"/>
        <v>3.9473684210526314E-2</v>
      </c>
      <c r="G398" s="16">
        <f t="shared" si="28"/>
        <v>0</v>
      </c>
      <c r="H398" s="16">
        <f t="shared" si="27"/>
        <v>0</v>
      </c>
    </row>
    <row r="399" spans="1:8" x14ac:dyDescent="0.2">
      <c r="A399" s="13"/>
      <c r="B399" s="14" t="s">
        <v>375</v>
      </c>
      <c r="C399" s="15">
        <v>2</v>
      </c>
      <c r="D399" s="15">
        <v>0</v>
      </c>
      <c r="E399" s="16">
        <f t="shared" si="26"/>
        <v>4.7393364928909956E-3</v>
      </c>
      <c r="F399" s="16" t="str">
        <f t="shared" si="26"/>
        <v/>
      </c>
      <c r="G399" s="16">
        <f t="shared" si="28"/>
        <v>-1</v>
      </c>
      <c r="H399" s="16">
        <f t="shared" si="27"/>
        <v>-4.7393364928909956E-3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26"/>
        <v/>
      </c>
      <c r="F400" s="16" t="str">
        <f t="shared" si="26"/>
        <v/>
      </c>
      <c r="G400" s="16" t="str">
        <f t="shared" si="28"/>
        <v xml:space="preserve"> </v>
      </c>
      <c r="H400" s="16" t="str">
        <f t="shared" si="27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26"/>
        <v/>
      </c>
      <c r="F401" s="16" t="str">
        <f t="shared" si="26"/>
        <v/>
      </c>
      <c r="G401" s="16" t="str">
        <f t="shared" si="28"/>
        <v xml:space="preserve"> </v>
      </c>
      <c r="H401" s="16" t="str">
        <f t="shared" si="27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26"/>
        <v/>
      </c>
      <c r="F402" s="16" t="str">
        <f t="shared" si="26"/>
        <v/>
      </c>
      <c r="G402" s="16" t="str">
        <f t="shared" si="28"/>
        <v xml:space="preserve"> </v>
      </c>
      <c r="H402" s="16" t="str">
        <f t="shared" si="27"/>
        <v/>
      </c>
    </row>
    <row r="403" spans="1:8" x14ac:dyDescent="0.2">
      <c r="A403" s="13"/>
      <c r="B403" s="14" t="s">
        <v>379</v>
      </c>
      <c r="C403" s="15">
        <v>1</v>
      </c>
      <c r="D403" s="15">
        <v>0</v>
      </c>
      <c r="E403" s="16">
        <f t="shared" si="26"/>
        <v>2.3696682464454978E-3</v>
      </c>
      <c r="F403" s="16" t="str">
        <f t="shared" si="26"/>
        <v/>
      </c>
      <c r="G403" s="16">
        <f t="shared" si="28"/>
        <v>-1</v>
      </c>
      <c r="H403" s="16">
        <f t="shared" si="27"/>
        <v>-2.3696682464454978E-3</v>
      </c>
    </row>
    <row r="404" spans="1:8" x14ac:dyDescent="0.2">
      <c r="A404" s="13"/>
      <c r="B404" s="14" t="s">
        <v>380</v>
      </c>
      <c r="C404" s="15">
        <v>2</v>
      </c>
      <c r="D404" s="15">
        <v>0</v>
      </c>
      <c r="E404" s="16">
        <f t="shared" si="26"/>
        <v>4.7393364928909956E-3</v>
      </c>
      <c r="F404" s="16" t="str">
        <f t="shared" si="26"/>
        <v/>
      </c>
      <c r="G404" s="16">
        <f t="shared" si="28"/>
        <v>-1</v>
      </c>
      <c r="H404" s="16">
        <f t="shared" si="27"/>
        <v>-4.7393364928909956E-3</v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26"/>
        <v/>
      </c>
      <c r="F405" s="16" t="str">
        <f t="shared" si="26"/>
        <v/>
      </c>
      <c r="G405" s="16" t="str">
        <f t="shared" si="28"/>
        <v xml:space="preserve"> </v>
      </c>
      <c r="H405" s="16" t="str">
        <f t="shared" si="27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26"/>
        <v/>
      </c>
      <c r="F406" s="16" t="str">
        <f t="shared" si="26"/>
        <v/>
      </c>
      <c r="G406" s="16" t="str">
        <f t="shared" si="28"/>
        <v xml:space="preserve"> </v>
      </c>
      <c r="H406" s="16" t="str">
        <f t="shared" si="27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26"/>
        <v/>
      </c>
      <c r="F407" s="16" t="str">
        <f t="shared" si="26"/>
        <v/>
      </c>
      <c r="G407" s="16" t="str">
        <f t="shared" si="28"/>
        <v xml:space="preserve"> </v>
      </c>
      <c r="H407" s="16" t="str">
        <f t="shared" si="27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26"/>
        <v/>
      </c>
      <c r="F408" s="16" t="str">
        <f t="shared" si="26"/>
        <v/>
      </c>
      <c r="G408" s="16" t="str">
        <f t="shared" si="28"/>
        <v xml:space="preserve"> </v>
      </c>
      <c r="H408" s="16" t="str">
        <f t="shared" si="27"/>
        <v/>
      </c>
    </row>
    <row r="409" spans="1:8" x14ac:dyDescent="0.2">
      <c r="A409" s="13"/>
      <c r="B409" s="14" t="s">
        <v>385</v>
      </c>
      <c r="C409" s="15">
        <v>0</v>
      </c>
      <c r="D409" s="15">
        <v>0</v>
      </c>
      <c r="E409" s="16" t="str">
        <f t="shared" si="26"/>
        <v/>
      </c>
      <c r="F409" s="16" t="str">
        <f t="shared" si="26"/>
        <v/>
      </c>
      <c r="G409" s="16" t="str">
        <f t="shared" si="28"/>
        <v xml:space="preserve"> </v>
      </c>
      <c r="H409" s="16" t="str">
        <f t="shared" si="27"/>
        <v/>
      </c>
    </row>
    <row r="410" spans="1:8" x14ac:dyDescent="0.2">
      <c r="A410" s="13"/>
      <c r="B410" s="14" t="s">
        <v>386</v>
      </c>
      <c r="C410" s="15">
        <v>1</v>
      </c>
      <c r="D410" s="15">
        <v>1</v>
      </c>
      <c r="E410" s="16">
        <f t="shared" si="26"/>
        <v>2.3696682464454978E-3</v>
      </c>
      <c r="F410" s="16">
        <f t="shared" si="26"/>
        <v>2.631578947368421E-3</v>
      </c>
      <c r="G410" s="16">
        <f t="shared" si="28"/>
        <v>0</v>
      </c>
      <c r="H410" s="16">
        <f t="shared" si="27"/>
        <v>0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26"/>
        <v/>
      </c>
      <c r="F411" s="16" t="str">
        <f t="shared" si="26"/>
        <v/>
      </c>
      <c r="G411" s="16" t="str">
        <f t="shared" si="28"/>
        <v xml:space="preserve"> </v>
      </c>
      <c r="H411" s="16" t="str">
        <f t="shared" si="27"/>
        <v/>
      </c>
    </row>
    <row r="412" spans="1:8" x14ac:dyDescent="0.2">
      <c r="A412" s="13"/>
      <c r="B412" s="14" t="s">
        <v>388</v>
      </c>
      <c r="C412" s="15">
        <v>0</v>
      </c>
      <c r="D412" s="15">
        <v>1</v>
      </c>
      <c r="E412" s="16" t="str">
        <f t="shared" si="26"/>
        <v/>
      </c>
      <c r="F412" s="16">
        <f t="shared" si="26"/>
        <v>2.631578947368421E-3</v>
      </c>
      <c r="G412" s="16">
        <f t="shared" si="28"/>
        <v>1</v>
      </c>
      <c r="H412" s="16" t="str">
        <f t="shared" si="27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F476" si="29">+IF(C413=0,"",C413/C$349)</f>
        <v/>
      </c>
      <c r="F413" s="16" t="str">
        <f t="shared" si="29"/>
        <v/>
      </c>
      <c r="G413" s="16" t="str">
        <f t="shared" si="28"/>
        <v xml:space="preserve"> </v>
      </c>
      <c r="H413" s="16" t="str">
        <f t="shared" ref="H413:H476" si="30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29"/>
        <v/>
      </c>
      <c r="F414" s="16" t="str">
        <f t="shared" si="29"/>
        <v/>
      </c>
      <c r="G414" s="16" t="str">
        <f t="shared" ref="G414:G477" si="31">+IF(AND(C414=0,D414=0)," ",IF(C414=0,1,IF(D414=0,-1,(D414-C414)/C414)))</f>
        <v xml:space="preserve"> </v>
      </c>
      <c r="H414" s="16" t="str">
        <f t="shared" si="30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29"/>
        <v/>
      </c>
      <c r="F415" s="16" t="str">
        <f t="shared" si="29"/>
        <v/>
      </c>
      <c r="G415" s="16" t="str">
        <f t="shared" si="31"/>
        <v xml:space="preserve"> </v>
      </c>
      <c r="H415" s="16" t="str">
        <f t="shared" si="30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29"/>
        <v/>
      </c>
      <c r="F416" s="16" t="str">
        <f t="shared" si="29"/>
        <v/>
      </c>
      <c r="G416" s="16" t="str">
        <f t="shared" si="31"/>
        <v xml:space="preserve"> </v>
      </c>
      <c r="H416" s="16" t="str">
        <f t="shared" si="30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29"/>
        <v/>
      </c>
      <c r="F417" s="16" t="str">
        <f t="shared" si="29"/>
        <v/>
      </c>
      <c r="G417" s="16" t="str">
        <f t="shared" si="31"/>
        <v xml:space="preserve"> </v>
      </c>
      <c r="H417" s="16" t="str">
        <f t="shared" si="30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29"/>
        <v/>
      </c>
      <c r="F418" s="16" t="str">
        <f t="shared" si="29"/>
        <v/>
      </c>
      <c r="G418" s="16" t="str">
        <f t="shared" si="31"/>
        <v xml:space="preserve"> </v>
      </c>
      <c r="H418" s="16" t="str">
        <f t="shared" si="30"/>
        <v/>
      </c>
    </row>
    <row r="419" spans="1:8" x14ac:dyDescent="0.2">
      <c r="A419" s="13"/>
      <c r="B419" s="14" t="s">
        <v>395</v>
      </c>
      <c r="C419" s="15">
        <v>59</v>
      </c>
      <c r="D419" s="15">
        <v>54</v>
      </c>
      <c r="E419" s="16">
        <f t="shared" si="29"/>
        <v>0.13981042654028436</v>
      </c>
      <c r="F419" s="16">
        <f t="shared" si="29"/>
        <v>0.14210526315789473</v>
      </c>
      <c r="G419" s="16">
        <f t="shared" si="31"/>
        <v>-8.4745762711864403E-2</v>
      </c>
      <c r="H419" s="16">
        <f t="shared" si="30"/>
        <v>-1.1848341232227487E-2</v>
      </c>
    </row>
    <row r="420" spans="1:8" x14ac:dyDescent="0.2">
      <c r="A420" s="13"/>
      <c r="B420" s="14" t="s">
        <v>396</v>
      </c>
      <c r="C420" s="15">
        <v>19</v>
      </c>
      <c r="D420" s="15">
        <v>4</v>
      </c>
      <c r="E420" s="16">
        <f t="shared" si="29"/>
        <v>4.5023696682464455E-2</v>
      </c>
      <c r="F420" s="16">
        <f t="shared" si="29"/>
        <v>1.0526315789473684E-2</v>
      </c>
      <c r="G420" s="16">
        <f t="shared" si="31"/>
        <v>-0.78947368421052633</v>
      </c>
      <c r="H420" s="16">
        <f t="shared" si="30"/>
        <v>-3.5545023696682464E-2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29"/>
        <v/>
      </c>
      <c r="F421" s="16" t="str">
        <f t="shared" si="29"/>
        <v/>
      </c>
      <c r="G421" s="16" t="str">
        <f t="shared" si="31"/>
        <v xml:space="preserve"> </v>
      </c>
      <c r="H421" s="16" t="str">
        <f t="shared" si="30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29"/>
        <v/>
      </c>
      <c r="F422" s="16" t="str">
        <f t="shared" si="29"/>
        <v/>
      </c>
      <c r="G422" s="16" t="str">
        <f t="shared" si="31"/>
        <v xml:space="preserve"> </v>
      </c>
      <c r="H422" s="16" t="str">
        <f t="shared" si="30"/>
        <v/>
      </c>
    </row>
    <row r="423" spans="1:8" x14ac:dyDescent="0.2">
      <c r="A423" s="13"/>
      <c r="B423" s="14" t="s">
        <v>399</v>
      </c>
      <c r="C423" s="15">
        <v>1</v>
      </c>
      <c r="D423" s="15">
        <v>0</v>
      </c>
      <c r="E423" s="16">
        <f t="shared" si="29"/>
        <v>2.3696682464454978E-3</v>
      </c>
      <c r="F423" s="16" t="str">
        <f t="shared" si="29"/>
        <v/>
      </c>
      <c r="G423" s="16">
        <f t="shared" si="31"/>
        <v>-1</v>
      </c>
      <c r="H423" s="16">
        <f t="shared" si="30"/>
        <v>-2.3696682464454978E-3</v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29"/>
        <v/>
      </c>
      <c r="F424" s="16" t="str">
        <f t="shared" si="29"/>
        <v/>
      </c>
      <c r="G424" s="16" t="str">
        <f t="shared" si="31"/>
        <v xml:space="preserve"> </v>
      </c>
      <c r="H424" s="16" t="str">
        <f t="shared" si="30"/>
        <v/>
      </c>
    </row>
    <row r="425" spans="1:8" x14ac:dyDescent="0.2">
      <c r="A425" s="13"/>
      <c r="B425" s="14" t="s">
        <v>401</v>
      </c>
      <c r="C425" s="15">
        <v>1</v>
      </c>
      <c r="D425" s="15">
        <v>0</v>
      </c>
      <c r="E425" s="16">
        <f t="shared" si="29"/>
        <v>2.3696682464454978E-3</v>
      </c>
      <c r="F425" s="16" t="str">
        <f t="shared" si="29"/>
        <v/>
      </c>
      <c r="G425" s="16">
        <f t="shared" si="31"/>
        <v>-1</v>
      </c>
      <c r="H425" s="16">
        <f t="shared" si="30"/>
        <v>-2.3696682464454978E-3</v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29"/>
        <v/>
      </c>
      <c r="F426" s="16" t="str">
        <f t="shared" si="29"/>
        <v/>
      </c>
      <c r="G426" s="16" t="str">
        <f t="shared" si="31"/>
        <v xml:space="preserve"> </v>
      </c>
      <c r="H426" s="16" t="str">
        <f t="shared" si="30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29"/>
        <v/>
      </c>
      <c r="F427" s="16" t="str">
        <f t="shared" si="29"/>
        <v/>
      </c>
      <c r="G427" s="16" t="str">
        <f t="shared" si="31"/>
        <v xml:space="preserve"> </v>
      </c>
      <c r="H427" s="16" t="str">
        <f t="shared" si="30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29"/>
        <v/>
      </c>
      <c r="F428" s="16" t="str">
        <f t="shared" si="29"/>
        <v/>
      </c>
      <c r="G428" s="16" t="str">
        <f t="shared" si="31"/>
        <v xml:space="preserve"> </v>
      </c>
      <c r="H428" s="16" t="str">
        <f t="shared" si="30"/>
        <v/>
      </c>
    </row>
    <row r="429" spans="1:8" x14ac:dyDescent="0.2">
      <c r="A429" s="13"/>
      <c r="B429" s="14" t="s">
        <v>405</v>
      </c>
      <c r="C429" s="15">
        <v>1</v>
      </c>
      <c r="D429" s="15">
        <v>0</v>
      </c>
      <c r="E429" s="16">
        <f t="shared" si="29"/>
        <v>2.3696682464454978E-3</v>
      </c>
      <c r="F429" s="16" t="str">
        <f t="shared" si="29"/>
        <v/>
      </c>
      <c r="G429" s="16">
        <f t="shared" si="31"/>
        <v>-1</v>
      </c>
      <c r="H429" s="16">
        <f t="shared" si="30"/>
        <v>-2.3696682464454978E-3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29"/>
        <v/>
      </c>
      <c r="F430" s="16" t="str">
        <f t="shared" si="29"/>
        <v/>
      </c>
      <c r="G430" s="16" t="str">
        <f t="shared" si="31"/>
        <v xml:space="preserve"> </v>
      </c>
      <c r="H430" s="16" t="str">
        <f t="shared" si="30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29"/>
        <v/>
      </c>
      <c r="F431" s="16" t="str">
        <f t="shared" si="29"/>
        <v/>
      </c>
      <c r="G431" s="16" t="str">
        <f t="shared" si="31"/>
        <v xml:space="preserve"> </v>
      </c>
      <c r="H431" s="16" t="str">
        <f t="shared" si="30"/>
        <v/>
      </c>
    </row>
    <row r="432" spans="1:8" ht="25.5" x14ac:dyDescent="0.2">
      <c r="A432" s="13"/>
      <c r="B432" s="14" t="s">
        <v>408</v>
      </c>
      <c r="C432" s="15">
        <v>49</v>
      </c>
      <c r="D432" s="15">
        <v>18</v>
      </c>
      <c r="E432" s="16">
        <f t="shared" si="29"/>
        <v>0.11611374407582939</v>
      </c>
      <c r="F432" s="16">
        <f t="shared" si="29"/>
        <v>4.736842105263158E-2</v>
      </c>
      <c r="G432" s="16">
        <f t="shared" si="31"/>
        <v>-0.63265306122448983</v>
      </c>
      <c r="H432" s="16">
        <f t="shared" si="30"/>
        <v>-7.3459715639810436E-2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29"/>
        <v/>
      </c>
      <c r="F433" s="16" t="str">
        <f t="shared" si="29"/>
        <v/>
      </c>
      <c r="G433" s="16" t="str">
        <f t="shared" si="31"/>
        <v xml:space="preserve"> </v>
      </c>
      <c r="H433" s="16" t="str">
        <f t="shared" si="30"/>
        <v/>
      </c>
    </row>
    <row r="434" spans="1:8" ht="25.5" x14ac:dyDescent="0.2">
      <c r="A434" s="13"/>
      <c r="B434" s="14" t="s">
        <v>410</v>
      </c>
      <c r="C434" s="15">
        <v>2</v>
      </c>
      <c r="D434" s="15">
        <v>0</v>
      </c>
      <c r="E434" s="16">
        <f t="shared" si="29"/>
        <v>4.7393364928909956E-3</v>
      </c>
      <c r="F434" s="16" t="str">
        <f t="shared" si="29"/>
        <v/>
      </c>
      <c r="G434" s="16">
        <f t="shared" si="31"/>
        <v>-1</v>
      </c>
      <c r="H434" s="16">
        <f t="shared" si="30"/>
        <v>-4.7393364928909956E-3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29"/>
        <v/>
      </c>
      <c r="F435" s="16" t="str">
        <f t="shared" si="29"/>
        <v/>
      </c>
      <c r="G435" s="16" t="str">
        <f t="shared" si="31"/>
        <v xml:space="preserve"> </v>
      </c>
      <c r="H435" s="16" t="str">
        <f t="shared" si="30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29"/>
        <v/>
      </c>
      <c r="F436" s="16" t="str">
        <f t="shared" si="29"/>
        <v/>
      </c>
      <c r="G436" s="16" t="str">
        <f t="shared" si="31"/>
        <v xml:space="preserve"> </v>
      </c>
      <c r="H436" s="16" t="str">
        <f t="shared" si="30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29"/>
        <v/>
      </c>
      <c r="F437" s="16" t="str">
        <f t="shared" si="29"/>
        <v/>
      </c>
      <c r="G437" s="16" t="str">
        <f t="shared" si="31"/>
        <v xml:space="preserve"> </v>
      </c>
      <c r="H437" s="16" t="str">
        <f t="shared" si="30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3</v>
      </c>
      <c r="E438" s="16" t="str">
        <f t="shared" si="29"/>
        <v/>
      </c>
      <c r="F438" s="16">
        <f t="shared" si="29"/>
        <v>7.8947368421052634E-3</v>
      </c>
      <c r="G438" s="16">
        <f t="shared" si="31"/>
        <v>1</v>
      </c>
      <c r="H438" s="16" t="str">
        <f t="shared" si="30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1</v>
      </c>
      <c r="E439" s="16" t="str">
        <f t="shared" si="29"/>
        <v/>
      </c>
      <c r="F439" s="16">
        <f t="shared" si="29"/>
        <v>2.631578947368421E-3</v>
      </c>
      <c r="G439" s="16">
        <f t="shared" si="31"/>
        <v>1</v>
      </c>
      <c r="H439" s="16" t="str">
        <f t="shared" si="30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29"/>
        <v/>
      </c>
      <c r="F440" s="16" t="str">
        <f t="shared" si="29"/>
        <v/>
      </c>
      <c r="G440" s="16" t="str">
        <f t="shared" si="31"/>
        <v xml:space="preserve"> </v>
      </c>
      <c r="H440" s="16" t="str">
        <f t="shared" si="30"/>
        <v/>
      </c>
    </row>
    <row r="441" spans="1:8" x14ac:dyDescent="0.2">
      <c r="A441" s="13"/>
      <c r="B441" s="14" t="s">
        <v>417</v>
      </c>
      <c r="C441" s="15">
        <v>0</v>
      </c>
      <c r="D441" s="15">
        <v>1</v>
      </c>
      <c r="E441" s="16" t="str">
        <f t="shared" si="29"/>
        <v/>
      </c>
      <c r="F441" s="16">
        <f t="shared" si="29"/>
        <v>2.631578947368421E-3</v>
      </c>
      <c r="G441" s="16">
        <f t="shared" si="31"/>
        <v>1</v>
      </c>
      <c r="H441" s="16" t="str">
        <f t="shared" si="30"/>
        <v/>
      </c>
    </row>
    <row r="442" spans="1:8" x14ac:dyDescent="0.2">
      <c r="A442" s="13"/>
      <c r="B442" s="14" t="s">
        <v>418</v>
      </c>
      <c r="C442" s="15">
        <v>1</v>
      </c>
      <c r="D442" s="15">
        <v>1</v>
      </c>
      <c r="E442" s="16">
        <f t="shared" si="29"/>
        <v>2.3696682464454978E-3</v>
      </c>
      <c r="F442" s="16">
        <f t="shared" si="29"/>
        <v>2.631578947368421E-3</v>
      </c>
      <c r="G442" s="16">
        <f t="shared" si="31"/>
        <v>0</v>
      </c>
      <c r="H442" s="16">
        <f t="shared" si="30"/>
        <v>0</v>
      </c>
    </row>
    <row r="443" spans="1:8" x14ac:dyDescent="0.2">
      <c r="A443" s="13"/>
      <c r="B443" s="14" t="s">
        <v>419</v>
      </c>
      <c r="C443" s="15">
        <v>15</v>
      </c>
      <c r="D443" s="15">
        <v>36</v>
      </c>
      <c r="E443" s="16">
        <f t="shared" si="29"/>
        <v>3.5545023696682464E-2</v>
      </c>
      <c r="F443" s="16">
        <f t="shared" si="29"/>
        <v>9.4736842105263161E-2</v>
      </c>
      <c r="G443" s="16">
        <f t="shared" si="31"/>
        <v>1.4</v>
      </c>
      <c r="H443" s="16">
        <f t="shared" si="30"/>
        <v>4.9763033175355444E-2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29"/>
        <v/>
      </c>
      <c r="F444" s="16" t="str">
        <f t="shared" si="29"/>
        <v/>
      </c>
      <c r="G444" s="16" t="str">
        <f t="shared" si="31"/>
        <v xml:space="preserve"> </v>
      </c>
      <c r="H444" s="16" t="str">
        <f t="shared" si="30"/>
        <v/>
      </c>
    </row>
    <row r="445" spans="1:8" x14ac:dyDescent="0.2">
      <c r="A445" s="13"/>
      <c r="B445" s="14" t="s">
        <v>421</v>
      </c>
      <c r="C445" s="15">
        <v>18</v>
      </c>
      <c r="D445" s="15">
        <v>5</v>
      </c>
      <c r="E445" s="16">
        <f t="shared" si="29"/>
        <v>4.2654028436018961E-2</v>
      </c>
      <c r="F445" s="16">
        <f t="shared" si="29"/>
        <v>1.3157894736842105E-2</v>
      </c>
      <c r="G445" s="16">
        <f t="shared" si="31"/>
        <v>-0.72222222222222221</v>
      </c>
      <c r="H445" s="16">
        <f t="shared" si="30"/>
        <v>-3.0805687203791472E-2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29"/>
        <v/>
      </c>
      <c r="F446" s="16" t="str">
        <f t="shared" si="29"/>
        <v/>
      </c>
      <c r="G446" s="16" t="str">
        <f t="shared" si="31"/>
        <v xml:space="preserve"> </v>
      </c>
      <c r="H446" s="16" t="str">
        <f t="shared" si="30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29"/>
        <v/>
      </c>
      <c r="F447" s="16" t="str">
        <f t="shared" si="29"/>
        <v/>
      </c>
      <c r="G447" s="16" t="str">
        <f t="shared" si="31"/>
        <v xml:space="preserve"> </v>
      </c>
      <c r="H447" s="16" t="str">
        <f t="shared" si="30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29"/>
        <v/>
      </c>
      <c r="F448" s="16" t="str">
        <f t="shared" si="29"/>
        <v/>
      </c>
      <c r="G448" s="16" t="str">
        <f t="shared" si="31"/>
        <v xml:space="preserve"> </v>
      </c>
      <c r="H448" s="16" t="str">
        <f t="shared" si="30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29"/>
        <v/>
      </c>
      <c r="F449" s="16" t="str">
        <f t="shared" si="29"/>
        <v/>
      </c>
      <c r="G449" s="16" t="str">
        <f t="shared" si="31"/>
        <v xml:space="preserve"> </v>
      </c>
      <c r="H449" s="16" t="str">
        <f t="shared" si="30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29"/>
        <v/>
      </c>
      <c r="F450" s="16" t="str">
        <f t="shared" si="29"/>
        <v/>
      </c>
      <c r="G450" s="16" t="str">
        <f t="shared" si="31"/>
        <v xml:space="preserve"> </v>
      </c>
      <c r="H450" s="16" t="str">
        <f t="shared" si="30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29"/>
        <v/>
      </c>
      <c r="F451" s="16" t="str">
        <f t="shared" si="29"/>
        <v/>
      </c>
      <c r="G451" s="16" t="str">
        <f t="shared" si="31"/>
        <v xml:space="preserve"> </v>
      </c>
      <c r="H451" s="16" t="str">
        <f t="shared" si="30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29"/>
        <v/>
      </c>
      <c r="F452" s="16" t="str">
        <f t="shared" si="29"/>
        <v/>
      </c>
      <c r="G452" s="16" t="str">
        <f t="shared" si="31"/>
        <v xml:space="preserve"> </v>
      </c>
      <c r="H452" s="16" t="str">
        <f t="shared" si="30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29"/>
        <v/>
      </c>
      <c r="F453" s="16" t="str">
        <f t="shared" si="29"/>
        <v/>
      </c>
      <c r="G453" s="16" t="str">
        <f t="shared" si="31"/>
        <v xml:space="preserve"> </v>
      </c>
      <c r="H453" s="16" t="str">
        <f t="shared" si="30"/>
        <v/>
      </c>
    </row>
    <row r="454" spans="1:8" x14ac:dyDescent="0.2">
      <c r="A454" s="13"/>
      <c r="B454" s="14" t="s">
        <v>430</v>
      </c>
      <c r="C454" s="15">
        <v>0</v>
      </c>
      <c r="D454" s="15">
        <v>1</v>
      </c>
      <c r="E454" s="16" t="str">
        <f t="shared" si="29"/>
        <v/>
      </c>
      <c r="F454" s="16">
        <f t="shared" si="29"/>
        <v>2.631578947368421E-3</v>
      </c>
      <c r="G454" s="16">
        <f t="shared" si="31"/>
        <v>1</v>
      </c>
      <c r="H454" s="16" t="str">
        <f t="shared" si="30"/>
        <v/>
      </c>
    </row>
    <row r="455" spans="1:8" x14ac:dyDescent="0.2">
      <c r="A455" s="13"/>
      <c r="B455" s="14" t="s">
        <v>431</v>
      </c>
      <c r="C455" s="15">
        <v>0</v>
      </c>
      <c r="D455" s="15">
        <v>13</v>
      </c>
      <c r="E455" s="16" t="str">
        <f t="shared" si="29"/>
        <v/>
      </c>
      <c r="F455" s="16">
        <f t="shared" si="29"/>
        <v>3.4210526315789476E-2</v>
      </c>
      <c r="G455" s="16">
        <f t="shared" si="31"/>
        <v>1</v>
      </c>
      <c r="H455" s="16" t="str">
        <f t="shared" si="30"/>
        <v/>
      </c>
    </row>
    <row r="456" spans="1:8" x14ac:dyDescent="0.2">
      <c r="A456" s="13"/>
      <c r="B456" s="14" t="s">
        <v>432</v>
      </c>
      <c r="C456" s="15">
        <v>3</v>
      </c>
      <c r="D456" s="15">
        <v>2</v>
      </c>
      <c r="E456" s="16">
        <f t="shared" si="29"/>
        <v>7.1090047393364926E-3</v>
      </c>
      <c r="F456" s="16">
        <f t="shared" si="29"/>
        <v>5.263157894736842E-3</v>
      </c>
      <c r="G456" s="16">
        <f t="shared" si="31"/>
        <v>-0.33333333333333331</v>
      </c>
      <c r="H456" s="16">
        <f t="shared" si="30"/>
        <v>-2.3696682464454974E-3</v>
      </c>
    </row>
    <row r="457" spans="1:8" x14ac:dyDescent="0.2">
      <c r="A457" s="13"/>
      <c r="B457" s="14" t="s">
        <v>433</v>
      </c>
      <c r="C457" s="15">
        <v>1</v>
      </c>
      <c r="D457" s="15">
        <v>1</v>
      </c>
      <c r="E457" s="16">
        <f t="shared" si="29"/>
        <v>2.3696682464454978E-3</v>
      </c>
      <c r="F457" s="16">
        <f t="shared" si="29"/>
        <v>2.631578947368421E-3</v>
      </c>
      <c r="G457" s="16">
        <f t="shared" si="31"/>
        <v>0</v>
      </c>
      <c r="H457" s="16">
        <f t="shared" si="30"/>
        <v>0</v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29"/>
        <v/>
      </c>
      <c r="F458" s="16" t="str">
        <f t="shared" si="29"/>
        <v/>
      </c>
      <c r="G458" s="16" t="str">
        <f t="shared" si="31"/>
        <v xml:space="preserve"> </v>
      </c>
      <c r="H458" s="16" t="str">
        <f t="shared" si="30"/>
        <v/>
      </c>
    </row>
    <row r="459" spans="1:8" ht="25.5" x14ac:dyDescent="0.2">
      <c r="A459" s="13"/>
      <c r="B459" s="14" t="s">
        <v>435</v>
      </c>
      <c r="C459" s="15">
        <v>1</v>
      </c>
      <c r="D459" s="15">
        <v>0</v>
      </c>
      <c r="E459" s="16">
        <f t="shared" si="29"/>
        <v>2.3696682464454978E-3</v>
      </c>
      <c r="F459" s="16" t="str">
        <f t="shared" si="29"/>
        <v/>
      </c>
      <c r="G459" s="16">
        <f t="shared" si="31"/>
        <v>-1</v>
      </c>
      <c r="H459" s="16">
        <f t="shared" si="30"/>
        <v>-2.3696682464454978E-3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29"/>
        <v/>
      </c>
      <c r="F460" s="16" t="str">
        <f t="shared" si="29"/>
        <v/>
      </c>
      <c r="G460" s="16" t="str">
        <f t="shared" si="31"/>
        <v xml:space="preserve"> </v>
      </c>
      <c r="H460" s="16" t="str">
        <f t="shared" si="30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29"/>
        <v/>
      </c>
      <c r="F461" s="16" t="str">
        <f t="shared" si="29"/>
        <v/>
      </c>
      <c r="G461" s="16" t="str">
        <f t="shared" si="31"/>
        <v xml:space="preserve"> </v>
      </c>
      <c r="H461" s="16" t="str">
        <f t="shared" si="30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29"/>
        <v/>
      </c>
      <c r="F462" s="16" t="str">
        <f t="shared" si="29"/>
        <v/>
      </c>
      <c r="G462" s="16" t="str">
        <f t="shared" si="31"/>
        <v xml:space="preserve"> </v>
      </c>
      <c r="H462" s="16" t="str">
        <f t="shared" si="30"/>
        <v/>
      </c>
    </row>
    <row r="463" spans="1:8" x14ac:dyDescent="0.2">
      <c r="A463" s="13"/>
      <c r="B463" s="14" t="s">
        <v>439</v>
      </c>
      <c r="C463" s="15">
        <v>1</v>
      </c>
      <c r="D463" s="15">
        <v>0</v>
      </c>
      <c r="E463" s="16">
        <f t="shared" si="29"/>
        <v>2.3696682464454978E-3</v>
      </c>
      <c r="F463" s="16" t="str">
        <f t="shared" si="29"/>
        <v/>
      </c>
      <c r="G463" s="16">
        <f t="shared" si="31"/>
        <v>-1</v>
      </c>
      <c r="H463" s="16">
        <f t="shared" si="30"/>
        <v>-2.3696682464454978E-3</v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29"/>
        <v/>
      </c>
      <c r="F464" s="16" t="str">
        <f t="shared" si="29"/>
        <v/>
      </c>
      <c r="G464" s="16" t="str">
        <f t="shared" si="31"/>
        <v xml:space="preserve"> </v>
      </c>
      <c r="H464" s="16" t="str">
        <f t="shared" si="30"/>
        <v/>
      </c>
    </row>
    <row r="465" spans="1:8" x14ac:dyDescent="0.2">
      <c r="A465" s="13"/>
      <c r="B465" s="14" t="s">
        <v>441</v>
      </c>
      <c r="C465" s="15">
        <v>13</v>
      </c>
      <c r="D465" s="15">
        <v>2</v>
      </c>
      <c r="E465" s="16">
        <f t="shared" si="29"/>
        <v>3.0805687203791468E-2</v>
      </c>
      <c r="F465" s="16">
        <f t="shared" si="29"/>
        <v>5.263157894736842E-3</v>
      </c>
      <c r="G465" s="16">
        <f t="shared" si="31"/>
        <v>-0.84615384615384615</v>
      </c>
      <c r="H465" s="16">
        <f t="shared" si="30"/>
        <v>-2.6066350710900472E-2</v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29"/>
        <v/>
      </c>
      <c r="F466" s="16" t="str">
        <f t="shared" si="29"/>
        <v/>
      </c>
      <c r="G466" s="16" t="str">
        <f t="shared" si="31"/>
        <v xml:space="preserve"> </v>
      </c>
      <c r="H466" s="16" t="str">
        <f t="shared" si="30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29"/>
        <v/>
      </c>
      <c r="F467" s="16" t="str">
        <f t="shared" si="29"/>
        <v/>
      </c>
      <c r="G467" s="16" t="str">
        <f t="shared" si="31"/>
        <v xml:space="preserve"> </v>
      </c>
      <c r="H467" s="16" t="str">
        <f t="shared" si="30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29"/>
        <v/>
      </c>
      <c r="F468" s="16" t="str">
        <f t="shared" si="29"/>
        <v/>
      </c>
      <c r="G468" s="16" t="str">
        <f t="shared" si="31"/>
        <v xml:space="preserve"> </v>
      </c>
      <c r="H468" s="16" t="str">
        <f t="shared" si="30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29"/>
        <v/>
      </c>
      <c r="F469" s="16" t="str">
        <f t="shared" si="29"/>
        <v/>
      </c>
      <c r="G469" s="16" t="str">
        <f t="shared" si="31"/>
        <v xml:space="preserve"> </v>
      </c>
      <c r="H469" s="16" t="str">
        <f t="shared" si="30"/>
        <v/>
      </c>
    </row>
    <row r="470" spans="1:8" x14ac:dyDescent="0.2">
      <c r="A470" s="13"/>
      <c r="B470" s="14" t="s">
        <v>446</v>
      </c>
      <c r="C470" s="15">
        <v>13</v>
      </c>
      <c r="D470" s="15">
        <v>2</v>
      </c>
      <c r="E470" s="16">
        <f t="shared" si="29"/>
        <v>3.0805687203791468E-2</v>
      </c>
      <c r="F470" s="16">
        <f t="shared" si="29"/>
        <v>5.263157894736842E-3</v>
      </c>
      <c r="G470" s="16">
        <f t="shared" si="31"/>
        <v>-0.84615384615384615</v>
      </c>
      <c r="H470" s="16">
        <f t="shared" si="30"/>
        <v>-2.6066350710900472E-2</v>
      </c>
    </row>
    <row r="471" spans="1:8" x14ac:dyDescent="0.2">
      <c r="A471" s="13"/>
      <c r="B471" s="14" t="s">
        <v>447</v>
      </c>
      <c r="C471" s="15">
        <v>11</v>
      </c>
      <c r="D471" s="15">
        <v>2</v>
      </c>
      <c r="E471" s="16">
        <f t="shared" si="29"/>
        <v>2.6066350710900472E-2</v>
      </c>
      <c r="F471" s="16">
        <f t="shared" si="29"/>
        <v>5.263157894736842E-3</v>
      </c>
      <c r="G471" s="16">
        <f t="shared" si="31"/>
        <v>-0.81818181818181823</v>
      </c>
      <c r="H471" s="16">
        <f t="shared" si="30"/>
        <v>-2.132701421800948E-2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29"/>
        <v/>
      </c>
      <c r="F472" s="16" t="str">
        <f t="shared" si="29"/>
        <v/>
      </c>
      <c r="G472" s="16" t="str">
        <f t="shared" si="31"/>
        <v xml:space="preserve"> </v>
      </c>
      <c r="H472" s="16" t="str">
        <f t="shared" si="30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29"/>
        <v/>
      </c>
      <c r="F473" s="16" t="str">
        <f t="shared" si="29"/>
        <v/>
      </c>
      <c r="G473" s="16" t="str">
        <f t="shared" si="31"/>
        <v xml:space="preserve"> </v>
      </c>
      <c r="H473" s="16" t="str">
        <f t="shared" si="30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29"/>
        <v/>
      </c>
      <c r="F474" s="16" t="str">
        <f t="shared" si="29"/>
        <v/>
      </c>
      <c r="G474" s="16" t="str">
        <f t="shared" si="31"/>
        <v xml:space="preserve"> </v>
      </c>
      <c r="H474" s="16" t="str">
        <f t="shared" si="30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29"/>
        <v/>
      </c>
      <c r="F475" s="16" t="str">
        <f t="shared" si="29"/>
        <v/>
      </c>
      <c r="G475" s="16" t="str">
        <f t="shared" si="31"/>
        <v xml:space="preserve"> </v>
      </c>
      <c r="H475" s="16" t="str">
        <f t="shared" si="30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29"/>
        <v/>
      </c>
      <c r="F476" s="16" t="str">
        <f t="shared" si="29"/>
        <v/>
      </c>
      <c r="G476" s="16" t="str">
        <f t="shared" si="31"/>
        <v xml:space="preserve"> </v>
      </c>
      <c r="H476" s="16" t="str">
        <f t="shared" si="30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F540" si="32">+IF(C477=0,"",C477/C$349)</f>
        <v/>
      </c>
      <c r="F477" s="16" t="str">
        <f t="shared" si="32"/>
        <v/>
      </c>
      <c r="G477" s="16" t="str">
        <f t="shared" si="31"/>
        <v xml:space="preserve"> </v>
      </c>
      <c r="H477" s="16" t="str">
        <f t="shared" ref="H477:H540" si="33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32"/>
        <v/>
      </c>
      <c r="F478" s="16" t="str">
        <f t="shared" si="32"/>
        <v/>
      </c>
      <c r="G478" s="16" t="str">
        <f t="shared" ref="G478:G541" si="34">+IF(AND(C478=0,D478=0)," ",IF(C478=0,1,IF(D478=0,-1,(D478-C478)/C478)))</f>
        <v xml:space="preserve"> </v>
      </c>
      <c r="H478" s="16" t="str">
        <f t="shared" si="33"/>
        <v/>
      </c>
    </row>
    <row r="479" spans="1:8" x14ac:dyDescent="0.2">
      <c r="A479" s="13"/>
      <c r="B479" s="14" t="s">
        <v>455</v>
      </c>
      <c r="C479" s="15">
        <v>0</v>
      </c>
      <c r="D479" s="15">
        <v>1</v>
      </c>
      <c r="E479" s="16" t="str">
        <f t="shared" si="32"/>
        <v/>
      </c>
      <c r="F479" s="16">
        <f t="shared" si="32"/>
        <v>2.631578947368421E-3</v>
      </c>
      <c r="G479" s="16">
        <f t="shared" si="34"/>
        <v>1</v>
      </c>
      <c r="H479" s="16" t="str">
        <f t="shared" si="33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32"/>
        <v/>
      </c>
      <c r="F480" s="16" t="str">
        <f t="shared" si="32"/>
        <v/>
      </c>
      <c r="G480" s="16" t="str">
        <f t="shared" si="34"/>
        <v xml:space="preserve"> </v>
      </c>
      <c r="H480" s="16" t="str">
        <f t="shared" si="33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32"/>
        <v/>
      </c>
      <c r="F481" s="16" t="str">
        <f t="shared" si="32"/>
        <v/>
      </c>
      <c r="G481" s="16" t="str">
        <f t="shared" si="34"/>
        <v xml:space="preserve"> </v>
      </c>
      <c r="H481" s="16" t="str">
        <f t="shared" si="33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32"/>
        <v/>
      </c>
      <c r="F482" s="16" t="str">
        <f t="shared" si="32"/>
        <v/>
      </c>
      <c r="G482" s="16" t="str">
        <f t="shared" si="34"/>
        <v xml:space="preserve"> </v>
      </c>
      <c r="H482" s="16" t="str">
        <f t="shared" si="33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32"/>
        <v/>
      </c>
      <c r="F483" s="16" t="str">
        <f t="shared" si="32"/>
        <v/>
      </c>
      <c r="G483" s="16" t="str">
        <f t="shared" si="34"/>
        <v xml:space="preserve"> </v>
      </c>
      <c r="H483" s="16" t="str">
        <f t="shared" si="33"/>
        <v/>
      </c>
    </row>
    <row r="484" spans="1:8" x14ac:dyDescent="0.2">
      <c r="A484" s="13"/>
      <c r="B484" s="14" t="s">
        <v>460</v>
      </c>
      <c r="C484" s="15">
        <v>5</v>
      </c>
      <c r="D484" s="15">
        <v>0</v>
      </c>
      <c r="E484" s="16">
        <f t="shared" si="32"/>
        <v>1.1848341232227487E-2</v>
      </c>
      <c r="F484" s="16" t="str">
        <f t="shared" si="32"/>
        <v/>
      </c>
      <c r="G484" s="16">
        <f t="shared" si="34"/>
        <v>-1</v>
      </c>
      <c r="H484" s="16">
        <f t="shared" si="33"/>
        <v>-1.1848341232227487E-2</v>
      </c>
    </row>
    <row r="485" spans="1:8" x14ac:dyDescent="0.2">
      <c r="A485" s="13"/>
      <c r="B485" s="14" t="s">
        <v>461</v>
      </c>
      <c r="C485" s="15">
        <v>0</v>
      </c>
      <c r="D485" s="15">
        <v>5</v>
      </c>
      <c r="E485" s="16" t="str">
        <f t="shared" si="32"/>
        <v/>
      </c>
      <c r="F485" s="16">
        <f t="shared" si="32"/>
        <v>1.3157894736842105E-2</v>
      </c>
      <c r="G485" s="16">
        <f t="shared" si="34"/>
        <v>1</v>
      </c>
      <c r="H485" s="16" t="str">
        <f t="shared" si="33"/>
        <v/>
      </c>
    </row>
    <row r="486" spans="1:8" x14ac:dyDescent="0.2">
      <c r="A486" s="13"/>
      <c r="B486" s="14" t="s">
        <v>462</v>
      </c>
      <c r="C486" s="15">
        <v>0</v>
      </c>
      <c r="D486" s="15">
        <v>12</v>
      </c>
      <c r="E486" s="16" t="str">
        <f t="shared" si="32"/>
        <v/>
      </c>
      <c r="F486" s="16">
        <f t="shared" si="32"/>
        <v>3.1578947368421054E-2</v>
      </c>
      <c r="G486" s="16">
        <f t="shared" si="34"/>
        <v>1</v>
      </c>
      <c r="H486" s="16" t="str">
        <f t="shared" si="33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32"/>
        <v/>
      </c>
      <c r="F487" s="16" t="str">
        <f t="shared" si="32"/>
        <v/>
      </c>
      <c r="G487" s="16" t="str">
        <f t="shared" si="34"/>
        <v xml:space="preserve"> </v>
      </c>
      <c r="H487" s="16" t="str">
        <f t="shared" si="33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32"/>
        <v/>
      </c>
      <c r="F488" s="16" t="str">
        <f t="shared" si="32"/>
        <v/>
      </c>
      <c r="G488" s="16" t="str">
        <f t="shared" si="34"/>
        <v xml:space="preserve"> </v>
      </c>
      <c r="H488" s="16" t="str">
        <f t="shared" si="33"/>
        <v/>
      </c>
    </row>
    <row r="489" spans="1:8" x14ac:dyDescent="0.2">
      <c r="A489" s="13"/>
      <c r="B489" s="14" t="s">
        <v>465</v>
      </c>
      <c r="C489" s="15">
        <v>1</v>
      </c>
      <c r="D489" s="15">
        <v>1</v>
      </c>
      <c r="E489" s="16">
        <f t="shared" si="32"/>
        <v>2.3696682464454978E-3</v>
      </c>
      <c r="F489" s="16">
        <f t="shared" si="32"/>
        <v>2.631578947368421E-3</v>
      </c>
      <c r="G489" s="16">
        <f t="shared" si="34"/>
        <v>0</v>
      </c>
      <c r="H489" s="16">
        <f t="shared" si="33"/>
        <v>0</v>
      </c>
    </row>
    <row r="490" spans="1:8" x14ac:dyDescent="0.2">
      <c r="A490" s="13"/>
      <c r="B490" s="14" t="s">
        <v>466</v>
      </c>
      <c r="C490" s="15">
        <v>2</v>
      </c>
      <c r="D490" s="15">
        <v>7</v>
      </c>
      <c r="E490" s="16">
        <f t="shared" si="32"/>
        <v>4.7393364928909956E-3</v>
      </c>
      <c r="F490" s="16">
        <f t="shared" si="32"/>
        <v>1.8421052631578946E-2</v>
      </c>
      <c r="G490" s="16">
        <f t="shared" si="34"/>
        <v>2.5</v>
      </c>
      <c r="H490" s="16">
        <f t="shared" si="33"/>
        <v>1.1848341232227489E-2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32"/>
        <v/>
      </c>
      <c r="F491" s="16" t="str">
        <f t="shared" si="32"/>
        <v/>
      </c>
      <c r="G491" s="16" t="str">
        <f t="shared" si="34"/>
        <v xml:space="preserve"> </v>
      </c>
      <c r="H491" s="16" t="str">
        <f t="shared" si="33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32"/>
        <v/>
      </c>
      <c r="F492" s="16" t="str">
        <f t="shared" si="32"/>
        <v/>
      </c>
      <c r="G492" s="16" t="str">
        <f t="shared" si="34"/>
        <v xml:space="preserve"> </v>
      </c>
      <c r="H492" s="16" t="str">
        <f t="shared" si="33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32"/>
        <v/>
      </c>
      <c r="F493" s="16" t="str">
        <f t="shared" si="32"/>
        <v/>
      </c>
      <c r="G493" s="16" t="str">
        <f t="shared" si="34"/>
        <v xml:space="preserve"> </v>
      </c>
      <c r="H493" s="16" t="str">
        <f t="shared" si="33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32"/>
        <v/>
      </c>
      <c r="F494" s="16" t="str">
        <f t="shared" si="32"/>
        <v/>
      </c>
      <c r="G494" s="16" t="str">
        <f t="shared" si="34"/>
        <v xml:space="preserve"> </v>
      </c>
      <c r="H494" s="16" t="str">
        <f t="shared" si="33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32"/>
        <v/>
      </c>
      <c r="F495" s="16" t="str">
        <f t="shared" si="32"/>
        <v/>
      </c>
      <c r="G495" s="16" t="str">
        <f t="shared" si="34"/>
        <v xml:space="preserve"> </v>
      </c>
      <c r="H495" s="16" t="str">
        <f t="shared" si="33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32"/>
        <v/>
      </c>
      <c r="F496" s="16" t="str">
        <f t="shared" si="32"/>
        <v/>
      </c>
      <c r="G496" s="16" t="str">
        <f t="shared" si="34"/>
        <v xml:space="preserve"> </v>
      </c>
      <c r="H496" s="16" t="str">
        <f t="shared" si="33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32"/>
        <v/>
      </c>
      <c r="F497" s="16" t="str">
        <f t="shared" si="32"/>
        <v/>
      </c>
      <c r="G497" s="16" t="str">
        <f t="shared" si="34"/>
        <v xml:space="preserve"> </v>
      </c>
      <c r="H497" s="16" t="str">
        <f t="shared" si="33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32"/>
        <v/>
      </c>
      <c r="F498" s="16" t="str">
        <f t="shared" si="32"/>
        <v/>
      </c>
      <c r="G498" s="16" t="str">
        <f t="shared" si="34"/>
        <v xml:space="preserve"> </v>
      </c>
      <c r="H498" s="16" t="str">
        <f t="shared" si="33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32"/>
        <v/>
      </c>
      <c r="F499" s="16" t="str">
        <f t="shared" si="32"/>
        <v/>
      </c>
      <c r="G499" s="16" t="str">
        <f t="shared" si="34"/>
        <v xml:space="preserve"> </v>
      </c>
      <c r="H499" s="16" t="str">
        <f t="shared" si="33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17</v>
      </c>
      <c r="E500" s="16" t="str">
        <f t="shared" si="32"/>
        <v/>
      </c>
      <c r="F500" s="16">
        <f t="shared" si="32"/>
        <v>4.4736842105263158E-2</v>
      </c>
      <c r="G500" s="16">
        <f t="shared" si="34"/>
        <v>1</v>
      </c>
      <c r="H500" s="16" t="str">
        <f t="shared" si="33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32"/>
        <v/>
      </c>
      <c r="F501" s="16" t="str">
        <f t="shared" si="32"/>
        <v/>
      </c>
      <c r="G501" s="16" t="str">
        <f t="shared" si="34"/>
        <v xml:space="preserve"> </v>
      </c>
      <c r="H501" s="16" t="str">
        <f t="shared" si="33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32"/>
        <v/>
      </c>
      <c r="F502" s="16" t="str">
        <f t="shared" si="32"/>
        <v/>
      </c>
      <c r="G502" s="16" t="str">
        <f t="shared" si="34"/>
        <v xml:space="preserve"> </v>
      </c>
      <c r="H502" s="16" t="str">
        <f t="shared" si="33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32"/>
        <v/>
      </c>
      <c r="F503" s="16" t="str">
        <f t="shared" si="32"/>
        <v/>
      </c>
      <c r="G503" s="16" t="str">
        <f t="shared" si="34"/>
        <v xml:space="preserve"> </v>
      </c>
      <c r="H503" s="16" t="str">
        <f t="shared" si="33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32"/>
        <v/>
      </c>
      <c r="F504" s="16" t="str">
        <f t="shared" si="32"/>
        <v/>
      </c>
      <c r="G504" s="16" t="str">
        <f t="shared" si="34"/>
        <v xml:space="preserve"> </v>
      </c>
      <c r="H504" s="16" t="str">
        <f t="shared" si="33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32"/>
        <v/>
      </c>
      <c r="F505" s="16" t="str">
        <f t="shared" si="32"/>
        <v/>
      </c>
      <c r="G505" s="16" t="str">
        <f t="shared" si="34"/>
        <v xml:space="preserve"> </v>
      </c>
      <c r="H505" s="16" t="str">
        <f t="shared" si="33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32"/>
        <v/>
      </c>
      <c r="F506" s="16" t="str">
        <f t="shared" si="32"/>
        <v/>
      </c>
      <c r="G506" s="16" t="str">
        <f t="shared" si="34"/>
        <v xml:space="preserve"> </v>
      </c>
      <c r="H506" s="16" t="str">
        <f t="shared" si="33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32"/>
        <v/>
      </c>
      <c r="F507" s="16" t="str">
        <f t="shared" si="32"/>
        <v/>
      </c>
      <c r="G507" s="16" t="str">
        <f t="shared" si="34"/>
        <v xml:space="preserve"> </v>
      </c>
      <c r="H507" s="16" t="str">
        <f t="shared" si="33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32"/>
        <v/>
      </c>
      <c r="F508" s="16" t="str">
        <f t="shared" si="32"/>
        <v/>
      </c>
      <c r="G508" s="16" t="str">
        <f t="shared" si="34"/>
        <v xml:space="preserve"> </v>
      </c>
      <c r="H508" s="16" t="str">
        <f t="shared" si="33"/>
        <v/>
      </c>
    </row>
    <row r="509" spans="1:8" x14ac:dyDescent="0.2">
      <c r="A509" s="13"/>
      <c r="B509" s="14" t="s">
        <v>485</v>
      </c>
      <c r="C509" s="15">
        <v>1</v>
      </c>
      <c r="D509" s="15">
        <v>0</v>
      </c>
      <c r="E509" s="16">
        <f t="shared" si="32"/>
        <v>2.3696682464454978E-3</v>
      </c>
      <c r="F509" s="16" t="str">
        <f t="shared" si="32"/>
        <v/>
      </c>
      <c r="G509" s="16">
        <f t="shared" si="34"/>
        <v>-1</v>
      </c>
      <c r="H509" s="16">
        <f t="shared" si="33"/>
        <v>-2.3696682464454978E-3</v>
      </c>
    </row>
    <row r="510" spans="1:8" x14ac:dyDescent="0.2">
      <c r="A510" s="13"/>
      <c r="B510" s="14" t="s">
        <v>486</v>
      </c>
      <c r="C510" s="15">
        <v>1</v>
      </c>
      <c r="D510" s="15">
        <v>1</v>
      </c>
      <c r="E510" s="16">
        <f t="shared" si="32"/>
        <v>2.3696682464454978E-3</v>
      </c>
      <c r="F510" s="16">
        <f t="shared" si="32"/>
        <v>2.631578947368421E-3</v>
      </c>
      <c r="G510" s="16">
        <f t="shared" si="34"/>
        <v>0</v>
      </c>
      <c r="H510" s="16">
        <f t="shared" si="33"/>
        <v>0</v>
      </c>
    </row>
    <row r="511" spans="1:8" x14ac:dyDescent="0.2">
      <c r="A511" s="13"/>
      <c r="B511" s="14" t="s">
        <v>487</v>
      </c>
      <c r="C511" s="15">
        <v>1</v>
      </c>
      <c r="D511" s="15">
        <v>2</v>
      </c>
      <c r="E511" s="16">
        <f t="shared" si="32"/>
        <v>2.3696682464454978E-3</v>
      </c>
      <c r="F511" s="16">
        <f t="shared" si="32"/>
        <v>5.263157894736842E-3</v>
      </c>
      <c r="G511" s="16">
        <f t="shared" si="34"/>
        <v>1</v>
      </c>
      <c r="H511" s="16">
        <f t="shared" si="33"/>
        <v>2.3696682464454978E-3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32"/>
        <v/>
      </c>
      <c r="F512" s="16" t="str">
        <f t="shared" si="32"/>
        <v/>
      </c>
      <c r="G512" s="16" t="str">
        <f t="shared" si="34"/>
        <v xml:space="preserve"> </v>
      </c>
      <c r="H512" s="16" t="str">
        <f t="shared" si="33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32"/>
        <v/>
      </c>
      <c r="F513" s="16" t="str">
        <f t="shared" si="32"/>
        <v/>
      </c>
      <c r="G513" s="16" t="str">
        <f t="shared" si="34"/>
        <v xml:space="preserve"> </v>
      </c>
      <c r="H513" s="16" t="str">
        <f t="shared" si="33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1</v>
      </c>
      <c r="E514" s="16" t="str">
        <f t="shared" si="32"/>
        <v/>
      </c>
      <c r="F514" s="16">
        <f t="shared" si="32"/>
        <v>2.631578947368421E-3</v>
      </c>
      <c r="G514" s="16">
        <f t="shared" si="34"/>
        <v>1</v>
      </c>
      <c r="H514" s="16" t="str">
        <f t="shared" si="33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32"/>
        <v/>
      </c>
      <c r="F515" s="16" t="str">
        <f t="shared" si="32"/>
        <v/>
      </c>
      <c r="G515" s="16" t="str">
        <f t="shared" si="34"/>
        <v xml:space="preserve"> </v>
      </c>
      <c r="H515" s="16" t="str">
        <f t="shared" si="33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32"/>
        <v/>
      </c>
      <c r="F516" s="16" t="str">
        <f t="shared" si="32"/>
        <v/>
      </c>
      <c r="G516" s="16" t="str">
        <f t="shared" si="34"/>
        <v xml:space="preserve"> </v>
      </c>
      <c r="H516" s="16" t="str">
        <f t="shared" si="33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32"/>
        <v/>
      </c>
      <c r="F517" s="16" t="str">
        <f t="shared" si="32"/>
        <v/>
      </c>
      <c r="G517" s="16" t="str">
        <f t="shared" si="34"/>
        <v xml:space="preserve"> </v>
      </c>
      <c r="H517" s="16" t="str">
        <f t="shared" si="33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32"/>
        <v/>
      </c>
      <c r="F518" s="16" t="str">
        <f t="shared" si="32"/>
        <v/>
      </c>
      <c r="G518" s="16" t="str">
        <f t="shared" si="34"/>
        <v xml:space="preserve"> </v>
      </c>
      <c r="H518" s="16" t="str">
        <f t="shared" si="33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32"/>
        <v/>
      </c>
      <c r="F519" s="16" t="str">
        <f t="shared" si="32"/>
        <v/>
      </c>
      <c r="G519" s="16" t="str">
        <f t="shared" si="34"/>
        <v xml:space="preserve"> </v>
      </c>
      <c r="H519" s="16" t="str">
        <f t="shared" si="33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32"/>
        <v/>
      </c>
      <c r="F520" s="16" t="str">
        <f t="shared" si="32"/>
        <v/>
      </c>
      <c r="G520" s="16" t="str">
        <f t="shared" si="34"/>
        <v xml:space="preserve"> </v>
      </c>
      <c r="H520" s="16" t="str">
        <f t="shared" si="33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32"/>
        <v/>
      </c>
      <c r="F521" s="16" t="str">
        <f t="shared" si="32"/>
        <v/>
      </c>
      <c r="G521" s="16" t="str">
        <f t="shared" si="34"/>
        <v xml:space="preserve"> </v>
      </c>
      <c r="H521" s="16" t="str">
        <f t="shared" si="33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32"/>
        <v/>
      </c>
      <c r="F522" s="16" t="str">
        <f t="shared" si="32"/>
        <v/>
      </c>
      <c r="G522" s="16" t="str">
        <f t="shared" si="34"/>
        <v xml:space="preserve"> </v>
      </c>
      <c r="H522" s="16" t="str">
        <f t="shared" si="33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32"/>
        <v/>
      </c>
      <c r="F523" s="16" t="str">
        <f t="shared" si="32"/>
        <v/>
      </c>
      <c r="G523" s="16" t="str">
        <f t="shared" si="34"/>
        <v xml:space="preserve"> </v>
      </c>
      <c r="H523" s="16" t="str">
        <f t="shared" si="33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32"/>
        <v/>
      </c>
      <c r="F524" s="16" t="str">
        <f t="shared" si="32"/>
        <v/>
      </c>
      <c r="G524" s="16" t="str">
        <f t="shared" si="34"/>
        <v xml:space="preserve"> </v>
      </c>
      <c r="H524" s="16" t="str">
        <f t="shared" si="33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32"/>
        <v/>
      </c>
      <c r="F525" s="16" t="str">
        <f t="shared" si="32"/>
        <v/>
      </c>
      <c r="G525" s="16" t="str">
        <f t="shared" si="34"/>
        <v xml:space="preserve"> </v>
      </c>
      <c r="H525" s="16" t="str">
        <f t="shared" si="33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32"/>
        <v/>
      </c>
      <c r="F526" s="16" t="str">
        <f t="shared" si="32"/>
        <v/>
      </c>
      <c r="G526" s="16" t="str">
        <f t="shared" si="34"/>
        <v xml:space="preserve"> </v>
      </c>
      <c r="H526" s="16" t="str">
        <f t="shared" si="33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32"/>
        <v/>
      </c>
      <c r="F527" s="16" t="str">
        <f t="shared" si="32"/>
        <v/>
      </c>
      <c r="G527" s="16" t="str">
        <f t="shared" si="34"/>
        <v xml:space="preserve"> </v>
      </c>
      <c r="H527" s="16" t="str">
        <f t="shared" si="33"/>
        <v/>
      </c>
    </row>
    <row r="528" spans="1:8" ht="25.5" x14ac:dyDescent="0.2">
      <c r="A528" s="13"/>
      <c r="B528" s="14" t="s">
        <v>504</v>
      </c>
      <c r="C528" s="15">
        <v>3</v>
      </c>
      <c r="D528" s="15">
        <v>0</v>
      </c>
      <c r="E528" s="16">
        <f t="shared" si="32"/>
        <v>7.1090047393364926E-3</v>
      </c>
      <c r="F528" s="16" t="str">
        <f t="shared" si="32"/>
        <v/>
      </c>
      <c r="G528" s="16">
        <f t="shared" si="34"/>
        <v>-1</v>
      </c>
      <c r="H528" s="16">
        <f t="shared" si="33"/>
        <v>-7.1090047393364926E-3</v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32"/>
        <v/>
      </c>
      <c r="F529" s="16" t="str">
        <f t="shared" si="32"/>
        <v/>
      </c>
      <c r="G529" s="16" t="str">
        <f t="shared" si="34"/>
        <v xml:space="preserve"> </v>
      </c>
      <c r="H529" s="16" t="str">
        <f t="shared" si="33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32"/>
        <v/>
      </c>
      <c r="F530" s="16" t="str">
        <f t="shared" si="32"/>
        <v/>
      </c>
      <c r="G530" s="16" t="str">
        <f t="shared" si="34"/>
        <v xml:space="preserve"> </v>
      </c>
      <c r="H530" s="16" t="str">
        <f t="shared" si="33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32"/>
        <v/>
      </c>
      <c r="F531" s="16" t="str">
        <f t="shared" si="32"/>
        <v/>
      </c>
      <c r="G531" s="16" t="str">
        <f t="shared" si="34"/>
        <v xml:space="preserve"> </v>
      </c>
      <c r="H531" s="16" t="str">
        <f t="shared" si="33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32"/>
        <v/>
      </c>
      <c r="F532" s="16" t="str">
        <f t="shared" si="32"/>
        <v/>
      </c>
      <c r="G532" s="16" t="str">
        <f t="shared" si="34"/>
        <v xml:space="preserve"> </v>
      </c>
      <c r="H532" s="16" t="str">
        <f t="shared" si="33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32"/>
        <v/>
      </c>
      <c r="F533" s="16" t="str">
        <f t="shared" si="32"/>
        <v/>
      </c>
      <c r="G533" s="16" t="str">
        <f t="shared" si="34"/>
        <v xml:space="preserve"> </v>
      </c>
      <c r="H533" s="16" t="str">
        <f t="shared" si="33"/>
        <v/>
      </c>
    </row>
    <row r="534" spans="1:8" x14ac:dyDescent="0.2">
      <c r="A534" s="13"/>
      <c r="B534" s="14" t="s">
        <v>510</v>
      </c>
      <c r="C534" s="15">
        <v>0</v>
      </c>
      <c r="D534" s="15">
        <v>4</v>
      </c>
      <c r="E534" s="16" t="str">
        <f t="shared" si="32"/>
        <v/>
      </c>
      <c r="F534" s="16">
        <f t="shared" si="32"/>
        <v>1.0526315789473684E-2</v>
      </c>
      <c r="G534" s="16">
        <f t="shared" si="34"/>
        <v>1</v>
      </c>
      <c r="H534" s="16" t="str">
        <f t="shared" si="33"/>
        <v/>
      </c>
    </row>
    <row r="535" spans="1:8" x14ac:dyDescent="0.2">
      <c r="A535" s="13"/>
      <c r="B535" s="14" t="s">
        <v>511</v>
      </c>
      <c r="C535" s="15">
        <v>0</v>
      </c>
      <c r="D535" s="15">
        <v>1</v>
      </c>
      <c r="E535" s="16" t="str">
        <f t="shared" si="32"/>
        <v/>
      </c>
      <c r="F535" s="16">
        <f t="shared" si="32"/>
        <v>2.631578947368421E-3</v>
      </c>
      <c r="G535" s="16">
        <f t="shared" si="34"/>
        <v>1</v>
      </c>
      <c r="H535" s="16" t="str">
        <f t="shared" si="33"/>
        <v/>
      </c>
    </row>
    <row r="536" spans="1:8" ht="25.5" x14ac:dyDescent="0.2">
      <c r="A536" s="13"/>
      <c r="B536" s="14" t="s">
        <v>512</v>
      </c>
      <c r="C536" s="15">
        <v>1</v>
      </c>
      <c r="D536" s="15">
        <v>0</v>
      </c>
      <c r="E536" s="16">
        <f t="shared" si="32"/>
        <v>2.3696682464454978E-3</v>
      </c>
      <c r="F536" s="16" t="str">
        <f t="shared" si="32"/>
        <v/>
      </c>
      <c r="G536" s="16">
        <f t="shared" si="34"/>
        <v>-1</v>
      </c>
      <c r="H536" s="16">
        <f t="shared" si="33"/>
        <v>-2.3696682464454978E-3</v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32"/>
        <v/>
      </c>
      <c r="F537" s="16" t="str">
        <f t="shared" si="32"/>
        <v/>
      </c>
      <c r="G537" s="16" t="str">
        <f t="shared" si="34"/>
        <v xml:space="preserve"> </v>
      </c>
      <c r="H537" s="16" t="str">
        <f t="shared" si="33"/>
        <v/>
      </c>
    </row>
    <row r="538" spans="1:8" x14ac:dyDescent="0.2">
      <c r="A538" s="13"/>
      <c r="B538" s="14" t="s">
        <v>514</v>
      </c>
      <c r="C538" s="15">
        <v>63</v>
      </c>
      <c r="D538" s="15">
        <v>59</v>
      </c>
      <c r="E538" s="16">
        <f t="shared" si="32"/>
        <v>0.14928909952606634</v>
      </c>
      <c r="F538" s="16">
        <f t="shared" si="32"/>
        <v>0.15526315789473685</v>
      </c>
      <c r="G538" s="16">
        <f t="shared" si="34"/>
        <v>-6.3492063492063489E-2</v>
      </c>
      <c r="H538" s="16">
        <f t="shared" si="33"/>
        <v>-9.4786729857819895E-3</v>
      </c>
    </row>
    <row r="539" spans="1:8" x14ac:dyDescent="0.2">
      <c r="A539" s="13"/>
      <c r="B539" s="14" t="s">
        <v>515</v>
      </c>
      <c r="C539" s="15">
        <v>0</v>
      </c>
      <c r="D539" s="15">
        <v>1</v>
      </c>
      <c r="E539" s="16" t="str">
        <f t="shared" si="32"/>
        <v/>
      </c>
      <c r="F539" s="16">
        <f t="shared" si="32"/>
        <v>2.631578947368421E-3</v>
      </c>
      <c r="G539" s="16">
        <f t="shared" si="34"/>
        <v>1</v>
      </c>
      <c r="H539" s="16" t="str">
        <f t="shared" si="33"/>
        <v/>
      </c>
    </row>
    <row r="540" spans="1:8" x14ac:dyDescent="0.2">
      <c r="A540" s="13"/>
      <c r="B540" s="14" t="s">
        <v>647</v>
      </c>
      <c r="C540" s="15">
        <v>0</v>
      </c>
      <c r="D540" s="15">
        <v>1</v>
      </c>
      <c r="E540" s="16" t="str">
        <f t="shared" si="32"/>
        <v/>
      </c>
      <c r="F540" s="16">
        <f t="shared" si="32"/>
        <v>2.631578947368421E-3</v>
      </c>
      <c r="G540" s="16">
        <f t="shared" si="34"/>
        <v>1</v>
      </c>
      <c r="H540" s="16" t="str">
        <f t="shared" si="33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F576" si="35">+IF(C541=0,"",C541/C$349)</f>
        <v/>
      </c>
      <c r="F541" s="16" t="str">
        <f t="shared" si="35"/>
        <v/>
      </c>
      <c r="G541" s="16" t="str">
        <f t="shared" si="34"/>
        <v xml:space="preserve"> </v>
      </c>
      <c r="H541" s="16" t="str">
        <f t="shared" ref="H541:H576" si="36">+IF(OR(AND(E541=""),(G541="")),"",E541*G541)</f>
        <v/>
      </c>
    </row>
    <row r="542" spans="1:8" x14ac:dyDescent="0.2">
      <c r="A542" s="13"/>
      <c r="B542" s="14" t="s">
        <v>517</v>
      </c>
      <c r="C542" s="15">
        <v>14</v>
      </c>
      <c r="D542" s="15">
        <v>0</v>
      </c>
      <c r="E542" s="16">
        <f t="shared" si="35"/>
        <v>3.3175355450236969E-2</v>
      </c>
      <c r="F542" s="16" t="str">
        <f t="shared" si="35"/>
        <v/>
      </c>
      <c r="G542" s="16">
        <f t="shared" ref="G542:G576" si="37">+IF(AND(C542=0,D542=0)," ",IF(C542=0,1,IF(D542=0,-1,(D542-C542)/C542)))</f>
        <v>-1</v>
      </c>
      <c r="H542" s="16">
        <f t="shared" si="36"/>
        <v>-3.3175355450236969E-2</v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35"/>
        <v/>
      </c>
      <c r="F543" s="16" t="str">
        <f t="shared" si="35"/>
        <v/>
      </c>
      <c r="G543" s="16" t="str">
        <f t="shared" si="37"/>
        <v xml:space="preserve"> </v>
      </c>
      <c r="H543" s="16" t="str">
        <f t="shared" si="36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35"/>
        <v/>
      </c>
      <c r="F544" s="16" t="str">
        <f t="shared" si="35"/>
        <v/>
      </c>
      <c r="G544" s="16" t="str">
        <f t="shared" si="37"/>
        <v xml:space="preserve"> </v>
      </c>
      <c r="H544" s="16" t="str">
        <f t="shared" si="36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35"/>
        <v/>
      </c>
      <c r="F545" s="16" t="str">
        <f t="shared" si="35"/>
        <v/>
      </c>
      <c r="G545" s="16" t="str">
        <f t="shared" si="37"/>
        <v xml:space="preserve"> </v>
      </c>
      <c r="H545" s="16" t="str">
        <f t="shared" si="36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35"/>
        <v/>
      </c>
      <c r="F546" s="16" t="str">
        <f t="shared" si="35"/>
        <v/>
      </c>
      <c r="G546" s="16" t="str">
        <f t="shared" si="37"/>
        <v xml:space="preserve"> </v>
      </c>
      <c r="H546" s="16" t="str">
        <f t="shared" si="36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35"/>
        <v/>
      </c>
      <c r="F547" s="16" t="str">
        <f t="shared" si="35"/>
        <v/>
      </c>
      <c r="G547" s="16" t="str">
        <f t="shared" si="37"/>
        <v xml:space="preserve"> </v>
      </c>
      <c r="H547" s="16" t="str">
        <f t="shared" si="36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35"/>
        <v/>
      </c>
      <c r="F548" s="16" t="str">
        <f t="shared" si="35"/>
        <v/>
      </c>
      <c r="G548" s="16" t="str">
        <f t="shared" si="37"/>
        <v xml:space="preserve"> </v>
      </c>
      <c r="H548" s="16" t="str">
        <f t="shared" si="36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1</v>
      </c>
      <c r="E549" s="16" t="str">
        <f t="shared" si="35"/>
        <v/>
      </c>
      <c r="F549" s="16">
        <f t="shared" si="35"/>
        <v>2.631578947368421E-3</v>
      </c>
      <c r="G549" s="16">
        <f t="shared" si="37"/>
        <v>1</v>
      </c>
      <c r="H549" s="16" t="str">
        <f t="shared" si="36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35"/>
        <v/>
      </c>
      <c r="F550" s="16" t="str">
        <f t="shared" si="35"/>
        <v/>
      </c>
      <c r="G550" s="16" t="str">
        <f t="shared" si="37"/>
        <v xml:space="preserve"> </v>
      </c>
      <c r="H550" s="16" t="str">
        <f t="shared" si="36"/>
        <v/>
      </c>
    </row>
    <row r="551" spans="1:8" x14ac:dyDescent="0.2">
      <c r="A551" s="13"/>
      <c r="B551" s="14" t="s">
        <v>526</v>
      </c>
      <c r="C551" s="15">
        <v>0</v>
      </c>
      <c r="D551" s="15">
        <v>2</v>
      </c>
      <c r="E551" s="16" t="str">
        <f t="shared" si="35"/>
        <v/>
      </c>
      <c r="F551" s="16">
        <f t="shared" si="35"/>
        <v>5.263157894736842E-3</v>
      </c>
      <c r="G551" s="16">
        <f t="shared" si="37"/>
        <v>1</v>
      </c>
      <c r="H551" s="16" t="str">
        <f t="shared" si="36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35"/>
        <v/>
      </c>
      <c r="F552" s="16" t="str">
        <f t="shared" si="35"/>
        <v/>
      </c>
      <c r="G552" s="16" t="str">
        <f t="shared" si="37"/>
        <v xml:space="preserve"> </v>
      </c>
      <c r="H552" s="16" t="str">
        <f t="shared" si="36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35"/>
        <v/>
      </c>
      <c r="F553" s="16" t="str">
        <f t="shared" si="35"/>
        <v/>
      </c>
      <c r="G553" s="16" t="str">
        <f t="shared" si="37"/>
        <v xml:space="preserve"> </v>
      </c>
      <c r="H553" s="16" t="str">
        <f t="shared" si="36"/>
        <v/>
      </c>
    </row>
    <row r="554" spans="1:8" x14ac:dyDescent="0.2">
      <c r="A554" s="13"/>
      <c r="B554" s="14" t="s">
        <v>529</v>
      </c>
      <c r="C554" s="15">
        <v>1</v>
      </c>
      <c r="D554" s="15">
        <v>0</v>
      </c>
      <c r="E554" s="16">
        <f t="shared" si="35"/>
        <v>2.3696682464454978E-3</v>
      </c>
      <c r="F554" s="16" t="str">
        <f t="shared" si="35"/>
        <v/>
      </c>
      <c r="G554" s="16">
        <f t="shared" si="37"/>
        <v>-1</v>
      </c>
      <c r="H554" s="16">
        <f t="shared" si="36"/>
        <v>-2.3696682464454978E-3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35"/>
        <v/>
      </c>
      <c r="F555" s="16" t="str">
        <f t="shared" si="35"/>
        <v/>
      </c>
      <c r="G555" s="16" t="str">
        <f t="shared" si="37"/>
        <v xml:space="preserve"> </v>
      </c>
      <c r="H555" s="16" t="str">
        <f t="shared" si="36"/>
        <v/>
      </c>
    </row>
    <row r="556" spans="1:8" x14ac:dyDescent="0.2">
      <c r="A556" s="13"/>
      <c r="B556" s="14" t="s">
        <v>531</v>
      </c>
      <c r="C556" s="15">
        <v>1</v>
      </c>
      <c r="D556" s="15">
        <v>0</v>
      </c>
      <c r="E556" s="16">
        <f t="shared" si="35"/>
        <v>2.3696682464454978E-3</v>
      </c>
      <c r="F556" s="16" t="str">
        <f t="shared" si="35"/>
        <v/>
      </c>
      <c r="G556" s="16">
        <f t="shared" si="37"/>
        <v>-1</v>
      </c>
      <c r="H556" s="16">
        <f t="shared" si="36"/>
        <v>-2.3696682464454978E-3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35"/>
        <v/>
      </c>
      <c r="F557" s="16" t="str">
        <f t="shared" si="35"/>
        <v/>
      </c>
      <c r="G557" s="16" t="str">
        <f t="shared" si="37"/>
        <v xml:space="preserve"> </v>
      </c>
      <c r="H557" s="16" t="str">
        <f t="shared" si="36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35"/>
        <v/>
      </c>
      <c r="F558" s="16" t="str">
        <f t="shared" si="35"/>
        <v/>
      </c>
      <c r="G558" s="16" t="str">
        <f t="shared" si="37"/>
        <v xml:space="preserve"> </v>
      </c>
      <c r="H558" s="16" t="str">
        <f t="shared" si="36"/>
        <v/>
      </c>
    </row>
    <row r="559" spans="1:8" x14ac:dyDescent="0.2">
      <c r="A559" s="13"/>
      <c r="B559" s="14" t="s">
        <v>534</v>
      </c>
      <c r="C559" s="15">
        <v>6</v>
      </c>
      <c r="D559" s="15">
        <v>3</v>
      </c>
      <c r="E559" s="16">
        <f t="shared" si="35"/>
        <v>1.4218009478672985E-2</v>
      </c>
      <c r="F559" s="16">
        <f t="shared" si="35"/>
        <v>7.8947368421052634E-3</v>
      </c>
      <c r="G559" s="16">
        <f t="shared" si="37"/>
        <v>-0.5</v>
      </c>
      <c r="H559" s="16">
        <f t="shared" si="36"/>
        <v>-7.1090047393364926E-3</v>
      </c>
    </row>
    <row r="560" spans="1:8" ht="25.5" x14ac:dyDescent="0.2">
      <c r="A560" s="13"/>
      <c r="B560" s="14" t="s">
        <v>535</v>
      </c>
      <c r="C560" s="15">
        <v>1</v>
      </c>
      <c r="D560" s="15">
        <v>1</v>
      </c>
      <c r="E560" s="16">
        <f t="shared" si="35"/>
        <v>2.3696682464454978E-3</v>
      </c>
      <c r="F560" s="16">
        <f t="shared" si="35"/>
        <v>2.631578947368421E-3</v>
      </c>
      <c r="G560" s="16">
        <f t="shared" si="37"/>
        <v>0</v>
      </c>
      <c r="H560" s="16">
        <f t="shared" si="36"/>
        <v>0</v>
      </c>
    </row>
    <row r="561" spans="1:8" x14ac:dyDescent="0.2">
      <c r="A561" s="13"/>
      <c r="B561" s="14" t="s">
        <v>536</v>
      </c>
      <c r="C561" s="15">
        <v>7</v>
      </c>
      <c r="D561" s="15">
        <v>6</v>
      </c>
      <c r="E561" s="16">
        <f t="shared" si="35"/>
        <v>1.6587677725118485E-2</v>
      </c>
      <c r="F561" s="16">
        <f t="shared" si="35"/>
        <v>1.5789473684210527E-2</v>
      </c>
      <c r="G561" s="16">
        <f t="shared" si="37"/>
        <v>-0.14285714285714285</v>
      </c>
      <c r="H561" s="16">
        <f t="shared" si="36"/>
        <v>-2.3696682464454978E-3</v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35"/>
        <v/>
      </c>
      <c r="F562" s="16" t="str">
        <f t="shared" si="35"/>
        <v/>
      </c>
      <c r="G562" s="16" t="str">
        <f t="shared" si="37"/>
        <v xml:space="preserve"> </v>
      </c>
      <c r="H562" s="16" t="str">
        <f t="shared" si="36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35"/>
        <v/>
      </c>
      <c r="F563" s="16" t="str">
        <f t="shared" si="35"/>
        <v/>
      </c>
      <c r="G563" s="16" t="str">
        <f t="shared" si="37"/>
        <v xml:space="preserve"> </v>
      </c>
      <c r="H563" s="16" t="str">
        <f t="shared" si="36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35"/>
        <v/>
      </c>
      <c r="F564" s="16" t="str">
        <f t="shared" si="35"/>
        <v/>
      </c>
      <c r="G564" s="16" t="str">
        <f t="shared" si="37"/>
        <v xml:space="preserve"> </v>
      </c>
      <c r="H564" s="16" t="str">
        <f t="shared" si="36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35"/>
        <v/>
      </c>
      <c r="F565" s="16" t="str">
        <f t="shared" si="35"/>
        <v/>
      </c>
      <c r="G565" s="16" t="str">
        <f t="shared" si="37"/>
        <v xml:space="preserve"> </v>
      </c>
      <c r="H565" s="16" t="str">
        <f t="shared" si="36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35"/>
        <v/>
      </c>
      <c r="F566" s="16" t="str">
        <f t="shared" si="35"/>
        <v/>
      </c>
      <c r="G566" s="16" t="str">
        <f t="shared" si="37"/>
        <v xml:space="preserve"> </v>
      </c>
      <c r="H566" s="16" t="str">
        <f t="shared" si="36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35"/>
        <v/>
      </c>
      <c r="F567" s="16" t="str">
        <f t="shared" si="35"/>
        <v/>
      </c>
      <c r="G567" s="16" t="str">
        <f t="shared" si="37"/>
        <v xml:space="preserve"> </v>
      </c>
      <c r="H567" s="16" t="str">
        <f t="shared" si="36"/>
        <v/>
      </c>
    </row>
    <row r="568" spans="1:8" x14ac:dyDescent="0.2">
      <c r="A568" s="13"/>
      <c r="B568" s="14" t="s">
        <v>543</v>
      </c>
      <c r="C568" s="15">
        <v>0</v>
      </c>
      <c r="D568" s="15">
        <v>0</v>
      </c>
      <c r="E568" s="16" t="str">
        <f t="shared" si="35"/>
        <v/>
      </c>
      <c r="F568" s="16" t="str">
        <f t="shared" si="35"/>
        <v/>
      </c>
      <c r="G568" s="16" t="str">
        <f t="shared" si="37"/>
        <v xml:space="preserve"> </v>
      </c>
      <c r="H568" s="16" t="str">
        <f t="shared" si="36"/>
        <v/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35"/>
        <v/>
      </c>
      <c r="F569" s="16" t="str">
        <f t="shared" si="35"/>
        <v/>
      </c>
      <c r="G569" s="16" t="str">
        <f t="shared" si="37"/>
        <v xml:space="preserve"> </v>
      </c>
      <c r="H569" s="16" t="str">
        <f t="shared" si="36"/>
        <v/>
      </c>
    </row>
    <row r="570" spans="1:8" x14ac:dyDescent="0.2">
      <c r="A570" s="13"/>
      <c r="B570" s="14" t="s">
        <v>545</v>
      </c>
      <c r="C570" s="15">
        <v>3</v>
      </c>
      <c r="D570" s="15">
        <v>0</v>
      </c>
      <c r="E570" s="16">
        <f t="shared" si="35"/>
        <v>7.1090047393364926E-3</v>
      </c>
      <c r="F570" s="16" t="str">
        <f t="shared" si="35"/>
        <v/>
      </c>
      <c r="G570" s="16">
        <f t="shared" si="37"/>
        <v>-1</v>
      </c>
      <c r="H570" s="16">
        <f t="shared" si="36"/>
        <v>-7.1090047393364926E-3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35"/>
        <v/>
      </c>
      <c r="F571" s="16" t="str">
        <f t="shared" si="35"/>
        <v/>
      </c>
      <c r="G571" s="16" t="str">
        <f t="shared" si="37"/>
        <v xml:space="preserve"> </v>
      </c>
      <c r="H571" s="16" t="str">
        <f t="shared" si="36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35"/>
        <v/>
      </c>
      <c r="F572" s="16" t="str">
        <f t="shared" si="35"/>
        <v/>
      </c>
      <c r="G572" s="16" t="str">
        <f t="shared" si="37"/>
        <v xml:space="preserve"> </v>
      </c>
      <c r="H572" s="16" t="str">
        <f t="shared" si="36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35"/>
        <v/>
      </c>
      <c r="F573" s="16" t="str">
        <f t="shared" si="35"/>
        <v/>
      </c>
      <c r="G573" s="16" t="str">
        <f t="shared" si="37"/>
        <v xml:space="preserve"> </v>
      </c>
      <c r="H573" s="16" t="str">
        <f t="shared" si="36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35"/>
        <v/>
      </c>
      <c r="F574" s="16" t="str">
        <f t="shared" si="35"/>
        <v/>
      </c>
      <c r="G574" s="16" t="str">
        <f t="shared" si="37"/>
        <v xml:space="preserve"> </v>
      </c>
      <c r="H574" s="16" t="str">
        <f t="shared" si="36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35"/>
        <v/>
      </c>
      <c r="F575" s="16" t="str">
        <f t="shared" si="35"/>
        <v/>
      </c>
      <c r="G575" s="16" t="str">
        <f t="shared" si="37"/>
        <v xml:space="preserve"> </v>
      </c>
      <c r="H575" s="16" t="str">
        <f t="shared" si="36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35"/>
        <v/>
      </c>
      <c r="F576" s="16" t="str">
        <f t="shared" si="35"/>
        <v/>
      </c>
      <c r="G576" s="16" t="str">
        <f t="shared" si="37"/>
        <v xml:space="preserve"> </v>
      </c>
      <c r="H576" s="16" t="str">
        <f t="shared" si="36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2">
        <v>2019</v>
      </c>
      <c r="D581" s="22">
        <v>2020</v>
      </c>
      <c r="E581" s="22">
        <v>2019</v>
      </c>
      <c r="F581" s="22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239</v>
      </c>
      <c r="D582" s="18">
        <f>SUM(D583:D609)</f>
        <v>288</v>
      </c>
      <c r="E582" s="19">
        <f t="shared" ref="E582:F609" si="38">+IF(C582=0,"",C582/C$582)</f>
        <v>1</v>
      </c>
      <c r="F582" s="19">
        <f t="shared" si="38"/>
        <v>1</v>
      </c>
      <c r="G582" s="19">
        <f>+IF(AND(C582=0,D582=0),"",IF(C582=0,1,IF(D582=0,-1,(D582-C582)/C582)))</f>
        <v>0.20502092050209206</v>
      </c>
      <c r="H582" s="19">
        <f t="shared" ref="H582:H609" si="39">+IF(OR(AND(E582=""),(G582="")),"",E582*G582)</f>
        <v>0.20502092050209206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38"/>
        <v/>
      </c>
      <c r="F583" s="16" t="str">
        <f t="shared" si="38"/>
        <v/>
      </c>
      <c r="G583" s="16" t="str">
        <f t="shared" ref="G583:G609" si="40">+IF(AND(C583=0,D583=0)," ",IF(C583=0,1,IF(D583=0,-1,(D583-C583)/C583)))</f>
        <v xml:space="preserve"> </v>
      </c>
      <c r="H583" s="16" t="str">
        <f t="shared" si="39"/>
        <v/>
      </c>
    </row>
    <row r="584" spans="1:8" x14ac:dyDescent="0.2">
      <c r="A584" s="13"/>
      <c r="B584" s="14" t="s">
        <v>553</v>
      </c>
      <c r="C584" s="15">
        <v>1</v>
      </c>
      <c r="D584" s="15">
        <v>1</v>
      </c>
      <c r="E584" s="16">
        <f t="shared" si="38"/>
        <v>4.1841004184100415E-3</v>
      </c>
      <c r="F584" s="16">
        <f t="shared" si="38"/>
        <v>3.472222222222222E-3</v>
      </c>
      <c r="G584" s="16">
        <f t="shared" si="40"/>
        <v>0</v>
      </c>
      <c r="H584" s="16">
        <f t="shared" si="39"/>
        <v>0</v>
      </c>
    </row>
    <row r="585" spans="1:8" ht="25.5" x14ac:dyDescent="0.2">
      <c r="A585" s="13"/>
      <c r="B585" s="14" t="s">
        <v>554</v>
      </c>
      <c r="C585" s="15">
        <v>11</v>
      </c>
      <c r="D585" s="15">
        <v>15</v>
      </c>
      <c r="E585" s="16">
        <f t="shared" si="38"/>
        <v>4.6025104602510462E-2</v>
      </c>
      <c r="F585" s="16">
        <f t="shared" si="38"/>
        <v>5.2083333333333336E-2</v>
      </c>
      <c r="G585" s="16">
        <f t="shared" si="40"/>
        <v>0.36363636363636365</v>
      </c>
      <c r="H585" s="16">
        <f t="shared" si="39"/>
        <v>1.6736401673640169E-2</v>
      </c>
    </row>
    <row r="586" spans="1:8" x14ac:dyDescent="0.2">
      <c r="A586" s="13"/>
      <c r="B586" s="14" t="s">
        <v>555</v>
      </c>
      <c r="C586" s="15">
        <v>37</v>
      </c>
      <c r="D586" s="15">
        <v>31</v>
      </c>
      <c r="E586" s="16">
        <f t="shared" si="38"/>
        <v>0.15481171548117154</v>
      </c>
      <c r="F586" s="16">
        <f t="shared" si="38"/>
        <v>0.1076388888888889</v>
      </c>
      <c r="G586" s="16">
        <f t="shared" si="40"/>
        <v>-0.16216216216216217</v>
      </c>
      <c r="H586" s="16">
        <f t="shared" si="39"/>
        <v>-2.5104602510460251E-2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38"/>
        <v/>
      </c>
      <c r="F587" s="16" t="str">
        <f t="shared" si="38"/>
        <v/>
      </c>
      <c r="G587" s="16" t="str">
        <f t="shared" si="40"/>
        <v xml:space="preserve"> </v>
      </c>
      <c r="H587" s="16" t="str">
        <f t="shared" si="39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38"/>
        <v/>
      </c>
      <c r="F588" s="16" t="str">
        <f t="shared" si="38"/>
        <v/>
      </c>
      <c r="G588" s="16" t="str">
        <f t="shared" si="40"/>
        <v xml:space="preserve"> </v>
      </c>
      <c r="H588" s="16" t="str">
        <f t="shared" si="39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38"/>
        <v/>
      </c>
      <c r="F589" s="16" t="str">
        <f t="shared" si="38"/>
        <v/>
      </c>
      <c r="G589" s="16" t="str">
        <f t="shared" si="40"/>
        <v xml:space="preserve"> </v>
      </c>
      <c r="H589" s="16" t="str">
        <f t="shared" si="39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38"/>
        <v/>
      </c>
      <c r="F590" s="16" t="str">
        <f t="shared" si="38"/>
        <v/>
      </c>
      <c r="G590" s="16" t="str">
        <f t="shared" si="40"/>
        <v xml:space="preserve"> </v>
      </c>
      <c r="H590" s="16" t="str">
        <f t="shared" si="39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38"/>
        <v/>
      </c>
      <c r="F591" s="16" t="str">
        <f t="shared" si="38"/>
        <v/>
      </c>
      <c r="G591" s="16" t="str">
        <f t="shared" si="40"/>
        <v xml:space="preserve"> </v>
      </c>
      <c r="H591" s="16" t="str">
        <f t="shared" si="39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38"/>
        <v/>
      </c>
      <c r="F592" s="16" t="str">
        <f t="shared" si="38"/>
        <v/>
      </c>
      <c r="G592" s="16" t="str">
        <f t="shared" si="40"/>
        <v xml:space="preserve"> </v>
      </c>
      <c r="H592" s="16" t="str">
        <f t="shared" si="39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38"/>
        <v/>
      </c>
      <c r="F593" s="16" t="str">
        <f t="shared" si="38"/>
        <v/>
      </c>
      <c r="G593" s="16" t="str">
        <f t="shared" si="40"/>
        <v xml:space="preserve"> </v>
      </c>
      <c r="H593" s="16" t="str">
        <f t="shared" si="39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38"/>
        <v/>
      </c>
      <c r="F594" s="16" t="str">
        <f t="shared" si="38"/>
        <v/>
      </c>
      <c r="G594" s="16" t="str">
        <f t="shared" si="40"/>
        <v xml:space="preserve"> </v>
      </c>
      <c r="H594" s="16" t="str">
        <f t="shared" si="39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38"/>
        <v/>
      </c>
      <c r="F595" s="16" t="str">
        <f t="shared" si="38"/>
        <v/>
      </c>
      <c r="G595" s="16" t="str">
        <f t="shared" si="40"/>
        <v xml:space="preserve"> </v>
      </c>
      <c r="H595" s="16" t="str">
        <f t="shared" si="39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38"/>
        <v/>
      </c>
      <c r="F596" s="16" t="str">
        <f t="shared" si="38"/>
        <v/>
      </c>
      <c r="G596" s="16" t="str">
        <f t="shared" si="40"/>
        <v xml:space="preserve"> </v>
      </c>
      <c r="H596" s="16" t="str">
        <f t="shared" si="39"/>
        <v/>
      </c>
    </row>
    <row r="597" spans="1:8" ht="25.5" x14ac:dyDescent="0.2">
      <c r="A597" s="13"/>
      <c r="B597" s="14" t="s">
        <v>566</v>
      </c>
      <c r="C597" s="15">
        <v>15</v>
      </c>
      <c r="D597" s="15">
        <v>11</v>
      </c>
      <c r="E597" s="16">
        <f t="shared" si="38"/>
        <v>6.2761506276150625E-2</v>
      </c>
      <c r="F597" s="16">
        <f t="shared" si="38"/>
        <v>3.8194444444444448E-2</v>
      </c>
      <c r="G597" s="16">
        <f t="shared" si="40"/>
        <v>-0.26666666666666666</v>
      </c>
      <c r="H597" s="16">
        <f t="shared" si="39"/>
        <v>-1.6736401673640166E-2</v>
      </c>
    </row>
    <row r="598" spans="1:8" x14ac:dyDescent="0.2">
      <c r="A598" s="13"/>
      <c r="B598" s="14" t="s">
        <v>567</v>
      </c>
      <c r="C598" s="15">
        <v>117</v>
      </c>
      <c r="D598" s="15">
        <v>115</v>
      </c>
      <c r="E598" s="16">
        <f t="shared" si="38"/>
        <v>0.4895397489539749</v>
      </c>
      <c r="F598" s="16">
        <f t="shared" si="38"/>
        <v>0.39930555555555558</v>
      </c>
      <c r="G598" s="16">
        <f t="shared" si="40"/>
        <v>-1.7094017094017096E-2</v>
      </c>
      <c r="H598" s="16">
        <f t="shared" si="39"/>
        <v>-8.3682008368200847E-3</v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38"/>
        <v/>
      </c>
      <c r="F599" s="16" t="str">
        <f t="shared" si="38"/>
        <v/>
      </c>
      <c r="G599" s="16" t="str">
        <f t="shared" si="40"/>
        <v xml:space="preserve"> </v>
      </c>
      <c r="H599" s="16" t="str">
        <f t="shared" si="39"/>
        <v/>
      </c>
    </row>
    <row r="600" spans="1:8" x14ac:dyDescent="0.2">
      <c r="A600" s="13"/>
      <c r="B600" s="14" t="s">
        <v>569</v>
      </c>
      <c r="C600" s="15">
        <v>30</v>
      </c>
      <c r="D600" s="15">
        <v>71</v>
      </c>
      <c r="E600" s="16">
        <f t="shared" si="38"/>
        <v>0.12552301255230125</v>
      </c>
      <c r="F600" s="16">
        <f t="shared" si="38"/>
        <v>0.24652777777777779</v>
      </c>
      <c r="G600" s="16">
        <f t="shared" si="40"/>
        <v>1.3666666666666667</v>
      </c>
      <c r="H600" s="16">
        <f t="shared" si="39"/>
        <v>0.17154811715481172</v>
      </c>
    </row>
    <row r="601" spans="1:8" x14ac:dyDescent="0.2">
      <c r="A601" s="13"/>
      <c r="B601" s="14" t="s">
        <v>570</v>
      </c>
      <c r="C601" s="15">
        <v>8</v>
      </c>
      <c r="D601" s="15">
        <v>39</v>
      </c>
      <c r="E601" s="16">
        <f t="shared" si="38"/>
        <v>3.3472803347280332E-2</v>
      </c>
      <c r="F601" s="16">
        <f t="shared" si="38"/>
        <v>0.13541666666666666</v>
      </c>
      <c r="G601" s="16">
        <f t="shared" si="40"/>
        <v>3.875</v>
      </c>
      <c r="H601" s="16">
        <f t="shared" si="39"/>
        <v>0.12970711297071127</v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38"/>
        <v/>
      </c>
      <c r="F602" s="16" t="str">
        <f t="shared" si="38"/>
        <v/>
      </c>
      <c r="G602" s="16" t="str">
        <f t="shared" si="40"/>
        <v xml:space="preserve"> </v>
      </c>
      <c r="H602" s="16" t="str">
        <f t="shared" si="39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38"/>
        <v/>
      </c>
      <c r="F603" s="16" t="str">
        <f t="shared" si="38"/>
        <v/>
      </c>
      <c r="G603" s="16" t="str">
        <f t="shared" si="40"/>
        <v xml:space="preserve"> </v>
      </c>
      <c r="H603" s="16" t="str">
        <f t="shared" si="39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38"/>
        <v/>
      </c>
      <c r="F604" s="16" t="str">
        <f t="shared" si="38"/>
        <v/>
      </c>
      <c r="G604" s="16" t="str">
        <f t="shared" si="40"/>
        <v xml:space="preserve"> </v>
      </c>
      <c r="H604" s="16" t="str">
        <f t="shared" si="39"/>
        <v/>
      </c>
    </row>
    <row r="605" spans="1:8" x14ac:dyDescent="0.2">
      <c r="A605" s="13"/>
      <c r="B605" s="14" t="s">
        <v>574</v>
      </c>
      <c r="C605" s="15">
        <v>15</v>
      </c>
      <c r="D605" s="15">
        <v>1</v>
      </c>
      <c r="E605" s="16">
        <f t="shared" si="38"/>
        <v>6.2761506276150625E-2</v>
      </c>
      <c r="F605" s="16">
        <f t="shared" si="38"/>
        <v>3.472222222222222E-3</v>
      </c>
      <c r="G605" s="16">
        <f t="shared" si="40"/>
        <v>-0.93333333333333335</v>
      </c>
      <c r="H605" s="16">
        <f t="shared" si="39"/>
        <v>-5.8577405857740586E-2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38"/>
        <v/>
      </c>
      <c r="F606" s="16" t="str">
        <f t="shared" si="38"/>
        <v/>
      </c>
      <c r="G606" s="16" t="str">
        <f t="shared" si="40"/>
        <v xml:space="preserve"> </v>
      </c>
      <c r="H606" s="16" t="str">
        <f t="shared" si="39"/>
        <v/>
      </c>
    </row>
    <row r="607" spans="1:8" ht="25.5" x14ac:dyDescent="0.2">
      <c r="A607" s="13"/>
      <c r="B607" s="14" t="s">
        <v>576</v>
      </c>
      <c r="C607" s="15">
        <v>3</v>
      </c>
      <c r="D607" s="15">
        <v>0</v>
      </c>
      <c r="E607" s="16">
        <f t="shared" si="38"/>
        <v>1.2552301255230125E-2</v>
      </c>
      <c r="F607" s="16" t="str">
        <f t="shared" si="38"/>
        <v/>
      </c>
      <c r="G607" s="16">
        <f t="shared" si="40"/>
        <v>-1</v>
      </c>
      <c r="H607" s="16">
        <f t="shared" si="39"/>
        <v>-1.2552301255230125E-2</v>
      </c>
    </row>
    <row r="608" spans="1:8" ht="25.5" x14ac:dyDescent="0.2">
      <c r="A608" s="13"/>
      <c r="B608" s="14" t="s">
        <v>577</v>
      </c>
      <c r="C608" s="15">
        <v>2</v>
      </c>
      <c r="D608" s="15">
        <v>4</v>
      </c>
      <c r="E608" s="16">
        <f t="shared" si="38"/>
        <v>8.368200836820083E-3</v>
      </c>
      <c r="F608" s="16">
        <f t="shared" si="38"/>
        <v>1.3888888888888888E-2</v>
      </c>
      <c r="G608" s="16">
        <f t="shared" si="40"/>
        <v>1</v>
      </c>
      <c r="H608" s="16">
        <f t="shared" si="39"/>
        <v>8.368200836820083E-3</v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38"/>
        <v/>
      </c>
      <c r="F609" s="16" t="str">
        <f t="shared" si="38"/>
        <v/>
      </c>
      <c r="G609" s="16" t="str">
        <f t="shared" si="40"/>
        <v xml:space="preserve"> </v>
      </c>
      <c r="H609" s="16" t="str">
        <f t="shared" si="39"/>
        <v/>
      </c>
    </row>
    <row r="610" spans="1:8" x14ac:dyDescent="0.2">
      <c r="A610" s="10"/>
      <c r="B610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580:B581"/>
    <mergeCell ref="C580:D580"/>
    <mergeCell ref="E580:F580"/>
    <mergeCell ref="G580:G581"/>
    <mergeCell ref="H580:H581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584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585</v>
      </c>
      <c r="C8" s="11">
        <f>+C19+C75+C173+C349+C582</f>
        <v>9418</v>
      </c>
      <c r="D8" s="12">
        <f>+D19+D75+D173+D349+D582</f>
        <v>5778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-0.38649394775960927</v>
      </c>
      <c r="H8" s="9">
        <f t="shared" ref="H8:H13" si="1">+IF(OR(AND(E8=""),(G8="")),"",E8*G8)</f>
        <v>-0.38649394775960927</v>
      </c>
    </row>
    <row r="9" spans="1:8" x14ac:dyDescent="0.2">
      <c r="A9" s="13"/>
      <c r="B9" s="14" t="s">
        <v>7</v>
      </c>
      <c r="C9" s="15">
        <f>+C19</f>
        <v>85</v>
      </c>
      <c r="D9" s="15">
        <f>+D19</f>
        <v>70</v>
      </c>
      <c r="E9" s="16">
        <f t="shared" ref="E9:F13" si="2">+C9/C$8</f>
        <v>9.0252707581227436E-3</v>
      </c>
      <c r="F9" s="16">
        <f t="shared" si="2"/>
        <v>1.2114918656974732E-2</v>
      </c>
      <c r="G9" s="16">
        <f t="shared" si="0"/>
        <v>-0.17647058823529413</v>
      </c>
      <c r="H9" s="16">
        <f t="shared" si="1"/>
        <v>-1.5926948396687195E-3</v>
      </c>
    </row>
    <row r="10" spans="1:8" x14ac:dyDescent="0.2">
      <c r="A10" s="13"/>
      <c r="B10" s="14" t="s">
        <v>8</v>
      </c>
      <c r="C10" s="15">
        <f>+C75</f>
        <v>728</v>
      </c>
      <c r="D10" s="15">
        <f>+D75</f>
        <v>500</v>
      </c>
      <c r="E10" s="16">
        <f t="shared" si="2"/>
        <v>7.7298789551921848E-2</v>
      </c>
      <c r="F10" s="16">
        <f t="shared" si="2"/>
        <v>8.6535133264105224E-2</v>
      </c>
      <c r="G10" s="16">
        <f t="shared" si="0"/>
        <v>-0.31318681318681318</v>
      </c>
      <c r="H10" s="16">
        <f t="shared" si="1"/>
        <v>-2.4208961562964534E-2</v>
      </c>
    </row>
    <row r="11" spans="1:8" ht="25.5" x14ac:dyDescent="0.2">
      <c r="A11" s="13"/>
      <c r="B11" s="14" t="s">
        <v>9</v>
      </c>
      <c r="C11" s="15">
        <f>+C173</f>
        <v>1823</v>
      </c>
      <c r="D11" s="15">
        <f>+D173</f>
        <v>690</v>
      </c>
      <c r="E11" s="16">
        <f t="shared" si="2"/>
        <v>0.19356551284773837</v>
      </c>
      <c r="F11" s="16">
        <f t="shared" si="2"/>
        <v>0.11941848390446522</v>
      </c>
      <c r="G11" s="16">
        <f t="shared" si="0"/>
        <v>-0.62150301700493693</v>
      </c>
      <c r="H11" s="16">
        <f t="shared" si="1"/>
        <v>-0.12030155022297728</v>
      </c>
    </row>
    <row r="12" spans="1:8" x14ac:dyDescent="0.2">
      <c r="A12" s="13"/>
      <c r="B12" s="14" t="s">
        <v>10</v>
      </c>
      <c r="C12" s="15">
        <f>+C349</f>
        <v>5881</v>
      </c>
      <c r="D12" s="15">
        <f>+D349</f>
        <v>4064</v>
      </c>
      <c r="E12" s="16">
        <f t="shared" si="2"/>
        <v>0.62444255680611593</v>
      </c>
      <c r="F12" s="16">
        <f t="shared" si="2"/>
        <v>0.70335756317064724</v>
      </c>
      <c r="G12" s="16">
        <f t="shared" si="0"/>
        <v>-0.30896106104404014</v>
      </c>
      <c r="H12" s="16">
        <f t="shared" si="1"/>
        <v>-0.19292843491187089</v>
      </c>
    </row>
    <row r="13" spans="1:8" x14ac:dyDescent="0.2">
      <c r="A13" s="13"/>
      <c r="B13" s="14" t="s">
        <v>11</v>
      </c>
      <c r="C13" s="15">
        <f>+C582</f>
        <v>901</v>
      </c>
      <c r="D13" s="15">
        <f>+D582</f>
        <v>454</v>
      </c>
      <c r="E13" s="16">
        <f t="shared" si="2"/>
        <v>9.5667870036101083E-2</v>
      </c>
      <c r="F13" s="16">
        <f t="shared" si="2"/>
        <v>7.8573901003807539E-2</v>
      </c>
      <c r="G13" s="16">
        <f t="shared" si="0"/>
        <v>-0.49611542730299668</v>
      </c>
      <c r="H13" s="16">
        <f t="shared" si="1"/>
        <v>-4.746230622212784E-2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85</v>
      </c>
      <c r="D19" s="18">
        <f>SUM(D20:D69)</f>
        <v>70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-0.17647058823529413</v>
      </c>
      <c r="H19" s="19">
        <f t="shared" ref="H19:H50" si="5">+IF(OR(AND(E19=""),(G19="")),"",E19*G19)</f>
        <v>-0.17647058823529413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2</v>
      </c>
      <c r="D21" s="15">
        <v>7</v>
      </c>
      <c r="E21" s="16">
        <f t="shared" si="3"/>
        <v>2.3529411764705882E-2</v>
      </c>
      <c r="F21" s="16">
        <f t="shared" si="4"/>
        <v>0.1</v>
      </c>
      <c r="G21" s="16">
        <f t="shared" si="6"/>
        <v>2.5</v>
      </c>
      <c r="H21" s="16">
        <f t="shared" si="5"/>
        <v>5.8823529411764705E-2</v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1</v>
      </c>
      <c r="D23" s="15">
        <v>1</v>
      </c>
      <c r="E23" s="16">
        <f t="shared" si="3"/>
        <v>1.1764705882352941E-2</v>
      </c>
      <c r="F23" s="16">
        <f t="shared" si="4"/>
        <v>1.4285714285714285E-2</v>
      </c>
      <c r="G23" s="16">
        <f t="shared" si="6"/>
        <v>0</v>
      </c>
      <c r="H23" s="16">
        <f t="shared" si="5"/>
        <v>0</v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4</v>
      </c>
      <c r="D25" s="15">
        <v>0</v>
      </c>
      <c r="E25" s="16">
        <f t="shared" si="3"/>
        <v>4.7058823529411764E-2</v>
      </c>
      <c r="F25" s="16" t="str">
        <f t="shared" si="4"/>
        <v/>
      </c>
      <c r="G25" s="16">
        <f t="shared" si="6"/>
        <v>-1</v>
      </c>
      <c r="H25" s="16">
        <f t="shared" si="5"/>
        <v>-4.7058823529411764E-2</v>
      </c>
    </row>
    <row r="26" spans="1:8" ht="25.5" x14ac:dyDescent="0.2">
      <c r="A26" s="13"/>
      <c r="B26" s="14" t="s">
        <v>20</v>
      </c>
      <c r="C26" s="15">
        <v>1</v>
      </c>
      <c r="D26" s="15">
        <v>0</v>
      </c>
      <c r="E26" s="16">
        <f t="shared" si="3"/>
        <v>1.1764705882352941E-2</v>
      </c>
      <c r="F26" s="16" t="str">
        <f t="shared" si="4"/>
        <v/>
      </c>
      <c r="G26" s="16">
        <f t="shared" si="6"/>
        <v>-1</v>
      </c>
      <c r="H26" s="16">
        <f t="shared" si="5"/>
        <v>-1.1764705882352941E-2</v>
      </c>
    </row>
    <row r="27" spans="1:8" x14ac:dyDescent="0.2">
      <c r="A27" s="13"/>
      <c r="B27" s="14" t="s">
        <v>21</v>
      </c>
      <c r="C27" s="15">
        <v>1</v>
      </c>
      <c r="D27" s="15">
        <v>2</v>
      </c>
      <c r="E27" s="16">
        <f t="shared" si="3"/>
        <v>1.1764705882352941E-2</v>
      </c>
      <c r="F27" s="16">
        <f t="shared" si="4"/>
        <v>2.8571428571428571E-2</v>
      </c>
      <c r="G27" s="16">
        <f t="shared" si="6"/>
        <v>1</v>
      </c>
      <c r="H27" s="16">
        <f t="shared" si="5"/>
        <v>1.1764705882352941E-2</v>
      </c>
    </row>
    <row r="28" spans="1:8" x14ac:dyDescent="0.2">
      <c r="A28" s="13"/>
      <c r="B28" s="14" t="s">
        <v>22</v>
      </c>
      <c r="C28" s="15">
        <v>3</v>
      </c>
      <c r="D28" s="15">
        <v>1</v>
      </c>
      <c r="E28" s="16">
        <f t="shared" si="3"/>
        <v>3.5294117647058823E-2</v>
      </c>
      <c r="F28" s="16">
        <f t="shared" si="4"/>
        <v>1.4285714285714285E-2</v>
      </c>
      <c r="G28" s="16">
        <f t="shared" si="6"/>
        <v>-0.66666666666666663</v>
      </c>
      <c r="H28" s="16">
        <f t="shared" si="5"/>
        <v>-2.3529411764705882E-2</v>
      </c>
    </row>
    <row r="29" spans="1:8" x14ac:dyDescent="0.2">
      <c r="A29" s="13"/>
      <c r="B29" s="14" t="s">
        <v>23</v>
      </c>
      <c r="C29" s="15">
        <v>2</v>
      </c>
      <c r="D29" s="15">
        <v>7</v>
      </c>
      <c r="E29" s="16">
        <f t="shared" si="3"/>
        <v>2.3529411764705882E-2</v>
      </c>
      <c r="F29" s="16">
        <f t="shared" si="4"/>
        <v>0.1</v>
      </c>
      <c r="G29" s="16">
        <f t="shared" si="6"/>
        <v>2.5</v>
      </c>
      <c r="H29" s="16">
        <f t="shared" si="5"/>
        <v>5.8823529411764705E-2</v>
      </c>
    </row>
    <row r="30" spans="1:8" x14ac:dyDescent="0.2">
      <c r="A30" s="13"/>
      <c r="B30" s="14" t="s">
        <v>24</v>
      </c>
      <c r="C30" s="15">
        <v>6</v>
      </c>
      <c r="D30" s="15">
        <v>8</v>
      </c>
      <c r="E30" s="16">
        <f t="shared" si="3"/>
        <v>7.0588235294117646E-2</v>
      </c>
      <c r="F30" s="16">
        <f t="shared" si="4"/>
        <v>0.11428571428571428</v>
      </c>
      <c r="G30" s="16">
        <f t="shared" si="6"/>
        <v>0.33333333333333331</v>
      </c>
      <c r="H30" s="16">
        <f t="shared" si="5"/>
        <v>2.3529411764705882E-2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1</v>
      </c>
      <c r="E32" s="16" t="str">
        <f t="shared" si="3"/>
        <v/>
      </c>
      <c r="F32" s="16">
        <f t="shared" si="4"/>
        <v>1.4285714285714285E-2</v>
      </c>
      <c r="G32" s="16">
        <f t="shared" si="6"/>
        <v>1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2</v>
      </c>
      <c r="D34" s="15">
        <v>0</v>
      </c>
      <c r="E34" s="16">
        <f t="shared" si="3"/>
        <v>2.3529411764705882E-2</v>
      </c>
      <c r="F34" s="16" t="str">
        <f t="shared" si="4"/>
        <v/>
      </c>
      <c r="G34" s="16">
        <f t="shared" si="6"/>
        <v>-1</v>
      </c>
      <c r="H34" s="16">
        <f t="shared" si="5"/>
        <v>-2.3529411764705882E-2</v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14</v>
      </c>
      <c r="D36" s="15">
        <v>2</v>
      </c>
      <c r="E36" s="16">
        <f t="shared" si="3"/>
        <v>0.16470588235294117</v>
      </c>
      <c r="F36" s="16">
        <f t="shared" si="4"/>
        <v>2.8571428571428571E-2</v>
      </c>
      <c r="G36" s="16">
        <f t="shared" si="6"/>
        <v>-0.8571428571428571</v>
      </c>
      <c r="H36" s="16">
        <f t="shared" si="5"/>
        <v>-0.14117647058823529</v>
      </c>
    </row>
    <row r="37" spans="1:8" ht="25.5" x14ac:dyDescent="0.2">
      <c r="A37" s="13"/>
      <c r="B37" s="14" t="s">
        <v>31</v>
      </c>
      <c r="C37" s="15">
        <v>0</v>
      </c>
      <c r="D37" s="15">
        <v>2</v>
      </c>
      <c r="E37" s="16" t="str">
        <f t="shared" si="3"/>
        <v/>
      </c>
      <c r="F37" s="16">
        <f t="shared" si="4"/>
        <v>2.8571428571428571E-2</v>
      </c>
      <c r="G37" s="16">
        <f t="shared" si="6"/>
        <v>1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3</v>
      </c>
      <c r="D38" s="15">
        <v>0</v>
      </c>
      <c r="E38" s="16">
        <f t="shared" si="3"/>
        <v>3.5294117647058823E-2</v>
      </c>
      <c r="F38" s="16" t="str">
        <f t="shared" si="4"/>
        <v/>
      </c>
      <c r="G38" s="16">
        <f t="shared" si="6"/>
        <v>-1</v>
      </c>
      <c r="H38" s="16">
        <f t="shared" si="5"/>
        <v>-3.5294117647058823E-2</v>
      </c>
    </row>
    <row r="39" spans="1:8" x14ac:dyDescent="0.2">
      <c r="A39" s="13"/>
      <c r="B39" s="14" t="s">
        <v>33</v>
      </c>
      <c r="C39" s="15">
        <v>1</v>
      </c>
      <c r="D39" s="15">
        <v>1</v>
      </c>
      <c r="E39" s="16">
        <f t="shared" si="3"/>
        <v>1.1764705882352941E-2</v>
      </c>
      <c r="F39" s="16">
        <f t="shared" si="4"/>
        <v>1.4285714285714285E-2</v>
      </c>
      <c r="G39" s="16">
        <f t="shared" si="6"/>
        <v>0</v>
      </c>
      <c r="H39" s="16">
        <f t="shared" si="5"/>
        <v>0</v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1</v>
      </c>
      <c r="D41" s="15">
        <v>0</v>
      </c>
      <c r="E41" s="16">
        <f t="shared" si="3"/>
        <v>1.1764705882352941E-2</v>
      </c>
      <c r="F41" s="16" t="str">
        <f t="shared" si="4"/>
        <v/>
      </c>
      <c r="G41" s="16">
        <f t="shared" si="6"/>
        <v>-1</v>
      </c>
      <c r="H41" s="16">
        <f t="shared" si="5"/>
        <v>-1.1764705882352941E-2</v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1</v>
      </c>
      <c r="D44" s="15">
        <v>1</v>
      </c>
      <c r="E44" s="16">
        <f t="shared" si="3"/>
        <v>1.1764705882352941E-2</v>
      </c>
      <c r="F44" s="16">
        <f t="shared" si="4"/>
        <v>1.4285714285714285E-2</v>
      </c>
      <c r="G44" s="16">
        <f t="shared" si="6"/>
        <v>0</v>
      </c>
      <c r="H44" s="16">
        <f t="shared" si="5"/>
        <v>0</v>
      </c>
    </row>
    <row r="45" spans="1:8" ht="25.5" x14ac:dyDescent="0.2">
      <c r="A45" s="13"/>
      <c r="B45" s="14" t="s">
        <v>39</v>
      </c>
      <c r="C45" s="15">
        <v>1</v>
      </c>
      <c r="D45" s="15">
        <v>1</v>
      </c>
      <c r="E45" s="16">
        <f t="shared" si="3"/>
        <v>1.1764705882352941E-2</v>
      </c>
      <c r="F45" s="16">
        <f t="shared" si="4"/>
        <v>1.4285714285714285E-2</v>
      </c>
      <c r="G45" s="16">
        <f t="shared" si="6"/>
        <v>0</v>
      </c>
      <c r="H45" s="16">
        <f t="shared" si="5"/>
        <v>0</v>
      </c>
    </row>
    <row r="46" spans="1:8" ht="25.5" x14ac:dyDescent="0.2">
      <c r="A46" s="13"/>
      <c r="B46" s="14" t="s">
        <v>40</v>
      </c>
      <c r="C46" s="15">
        <v>0</v>
      </c>
      <c r="D46" s="15">
        <v>1</v>
      </c>
      <c r="E46" s="16" t="str">
        <f t="shared" si="3"/>
        <v/>
      </c>
      <c r="F46" s="16">
        <f t="shared" si="4"/>
        <v>1.4285714285714285E-2</v>
      </c>
      <c r="G46" s="16">
        <f t="shared" si="6"/>
        <v>1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1</v>
      </c>
      <c r="D48" s="15">
        <v>0</v>
      </c>
      <c r="E48" s="16">
        <f t="shared" si="3"/>
        <v>1.1764705882352941E-2</v>
      </c>
      <c r="F48" s="16" t="str">
        <f t="shared" si="4"/>
        <v/>
      </c>
      <c r="G48" s="16">
        <f t="shared" si="6"/>
        <v>-1</v>
      </c>
      <c r="H48" s="16">
        <f t="shared" si="5"/>
        <v>-1.1764705882352941E-2</v>
      </c>
    </row>
    <row r="49" spans="1:8" ht="25.5" x14ac:dyDescent="0.2">
      <c r="A49" s="13"/>
      <c r="B49" s="14" t="s">
        <v>43</v>
      </c>
      <c r="C49" s="15">
        <v>3</v>
      </c>
      <c r="D49" s="15">
        <v>1</v>
      </c>
      <c r="E49" s="16">
        <f t="shared" si="3"/>
        <v>3.5294117647058823E-2</v>
      </c>
      <c r="F49" s="16">
        <f t="shared" si="4"/>
        <v>1.4285714285714285E-2</v>
      </c>
      <c r="G49" s="16">
        <f t="shared" si="6"/>
        <v>-0.66666666666666663</v>
      </c>
      <c r="H49" s="16">
        <f t="shared" si="5"/>
        <v>-2.3529411764705882E-2</v>
      </c>
    </row>
    <row r="50" spans="1:8" x14ac:dyDescent="0.2">
      <c r="A50" s="13"/>
      <c r="B50" s="14" t="s">
        <v>44</v>
      </c>
      <c r="C50" s="15">
        <v>11</v>
      </c>
      <c r="D50" s="15">
        <v>5</v>
      </c>
      <c r="E50" s="16">
        <f t="shared" si="3"/>
        <v>0.12941176470588237</v>
      </c>
      <c r="F50" s="16">
        <f t="shared" si="4"/>
        <v>7.1428571428571425E-2</v>
      </c>
      <c r="G50" s="16">
        <f t="shared" si="6"/>
        <v>-0.54545454545454541</v>
      </c>
      <c r="H50" s="16">
        <f t="shared" si="5"/>
        <v>-7.0588235294117646E-2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2</v>
      </c>
      <c r="D52" s="15">
        <v>0</v>
      </c>
      <c r="E52" s="16">
        <f t="shared" si="7"/>
        <v>2.3529411764705882E-2</v>
      </c>
      <c r="F52" s="16" t="str">
        <f t="shared" si="8"/>
        <v/>
      </c>
      <c r="G52" s="16">
        <f t="shared" ref="G52:G69" si="10">+IF(AND(C52=0,D52=0)," ",IF(C52=0,1,IF(D52=0,-1,(D52-C52)/C52)))</f>
        <v>-1</v>
      </c>
      <c r="H52" s="16">
        <f t="shared" si="9"/>
        <v>-2.3529411764705882E-2</v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1</v>
      </c>
      <c r="E54" s="16" t="str">
        <f t="shared" si="7"/>
        <v/>
      </c>
      <c r="F54" s="16">
        <f t="shared" si="8"/>
        <v>1.4285714285714285E-2</v>
      </c>
      <c r="G54" s="16">
        <f t="shared" si="10"/>
        <v>1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1</v>
      </c>
      <c r="E56" s="16" t="str">
        <f t="shared" si="7"/>
        <v/>
      </c>
      <c r="F56" s="16">
        <f t="shared" si="8"/>
        <v>1.4285714285714285E-2</v>
      </c>
      <c r="G56" s="16">
        <f t="shared" si="10"/>
        <v>1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4</v>
      </c>
      <c r="E59" s="16" t="str">
        <f t="shared" si="7"/>
        <v/>
      </c>
      <c r="F59" s="16">
        <f t="shared" si="8"/>
        <v>5.7142857142857141E-2</v>
      </c>
      <c r="G59" s="16">
        <f t="shared" si="10"/>
        <v>1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4</v>
      </c>
      <c r="D61" s="15">
        <v>0</v>
      </c>
      <c r="E61" s="16">
        <f t="shared" si="7"/>
        <v>4.7058823529411764E-2</v>
      </c>
      <c r="F61" s="16" t="str">
        <f t="shared" si="8"/>
        <v/>
      </c>
      <c r="G61" s="16">
        <f t="shared" si="10"/>
        <v>-1</v>
      </c>
      <c r="H61" s="16">
        <f t="shared" si="9"/>
        <v>-4.7058823529411764E-2</v>
      </c>
    </row>
    <row r="62" spans="1:8" x14ac:dyDescent="0.2">
      <c r="A62" s="13"/>
      <c r="B62" s="14" t="s">
        <v>56</v>
      </c>
      <c r="C62" s="15">
        <v>1</v>
      </c>
      <c r="D62" s="15">
        <v>4</v>
      </c>
      <c r="E62" s="16">
        <f t="shared" si="7"/>
        <v>1.1764705882352941E-2</v>
      </c>
      <c r="F62" s="16">
        <f t="shared" si="8"/>
        <v>5.7142857142857141E-2</v>
      </c>
      <c r="G62" s="16">
        <f t="shared" si="10"/>
        <v>3</v>
      </c>
      <c r="H62" s="16">
        <f t="shared" si="9"/>
        <v>3.5294117647058823E-2</v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14</v>
      </c>
      <c r="D64" s="15">
        <v>5</v>
      </c>
      <c r="E64" s="16">
        <f t="shared" si="7"/>
        <v>0.16470588235294117</v>
      </c>
      <c r="F64" s="16">
        <f t="shared" si="8"/>
        <v>7.1428571428571425E-2</v>
      </c>
      <c r="G64" s="16">
        <f t="shared" si="10"/>
        <v>-0.6428571428571429</v>
      </c>
      <c r="H64" s="16">
        <f t="shared" si="9"/>
        <v>-0.10588235294117648</v>
      </c>
    </row>
    <row r="65" spans="1:8" x14ac:dyDescent="0.2">
      <c r="A65" s="13"/>
      <c r="B65" s="14" t="s">
        <v>59</v>
      </c>
      <c r="C65" s="15">
        <v>1</v>
      </c>
      <c r="D65" s="15">
        <v>2</v>
      </c>
      <c r="E65" s="16">
        <f t="shared" si="7"/>
        <v>1.1764705882352941E-2</v>
      </c>
      <c r="F65" s="16">
        <f t="shared" si="8"/>
        <v>2.8571428571428571E-2</v>
      </c>
      <c r="G65" s="16">
        <f t="shared" si="10"/>
        <v>1</v>
      </c>
      <c r="H65" s="16">
        <f t="shared" si="9"/>
        <v>1.1764705882352941E-2</v>
      </c>
    </row>
    <row r="66" spans="1:8" x14ac:dyDescent="0.2">
      <c r="A66" s="13"/>
      <c r="B66" s="14" t="s">
        <v>60</v>
      </c>
      <c r="C66" s="15">
        <v>1</v>
      </c>
      <c r="D66" s="15">
        <v>5</v>
      </c>
      <c r="E66" s="16">
        <f t="shared" si="7"/>
        <v>1.1764705882352941E-2</v>
      </c>
      <c r="F66" s="16">
        <f t="shared" si="8"/>
        <v>7.1428571428571425E-2</v>
      </c>
      <c r="G66" s="16">
        <f t="shared" si="10"/>
        <v>4</v>
      </c>
      <c r="H66" s="16">
        <f t="shared" si="9"/>
        <v>4.7058823529411764E-2</v>
      </c>
    </row>
    <row r="67" spans="1:8" x14ac:dyDescent="0.2">
      <c r="A67" s="13"/>
      <c r="B67" s="14" t="s">
        <v>61</v>
      </c>
      <c r="C67" s="15">
        <v>0</v>
      </c>
      <c r="D67" s="15">
        <v>1</v>
      </c>
      <c r="E67" s="16" t="str">
        <f t="shared" si="7"/>
        <v/>
      </c>
      <c r="F67" s="16">
        <f t="shared" si="8"/>
        <v>1.4285714285714285E-2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3</v>
      </c>
      <c r="D68" s="15">
        <v>0</v>
      </c>
      <c r="E68" s="16">
        <f t="shared" si="7"/>
        <v>3.5294117647058823E-2</v>
      </c>
      <c r="F68" s="16" t="str">
        <f t="shared" si="8"/>
        <v/>
      </c>
      <c r="G68" s="16">
        <f t="shared" si="10"/>
        <v>-1</v>
      </c>
      <c r="H68" s="16">
        <f t="shared" si="9"/>
        <v>-3.5294117647058823E-2</v>
      </c>
    </row>
    <row r="69" spans="1:8" x14ac:dyDescent="0.2">
      <c r="A69" s="13"/>
      <c r="B69" s="14" t="s">
        <v>63</v>
      </c>
      <c r="C69" s="15">
        <v>1</v>
      </c>
      <c r="D69" s="15">
        <v>6</v>
      </c>
      <c r="E69" s="16">
        <f t="shared" si="7"/>
        <v>1.1764705882352941E-2</v>
      </c>
      <c r="F69" s="16">
        <f t="shared" si="8"/>
        <v>8.5714285714285715E-2</v>
      </c>
      <c r="G69" s="16">
        <f t="shared" si="10"/>
        <v>5</v>
      </c>
      <c r="H69" s="16">
        <f t="shared" si="9"/>
        <v>5.8823529411764705E-2</v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728</v>
      </c>
      <c r="D75" s="18">
        <f>SUM(D76:D167)</f>
        <v>500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-0.31318681318681318</v>
      </c>
      <c r="H75" s="19">
        <f t="shared" ref="H75:H106" si="13">+IF(OR(AND(E75=""),(G75="")),"",E75*G75)</f>
        <v>-0.31318681318681318</v>
      </c>
    </row>
    <row r="76" spans="1:8" x14ac:dyDescent="0.2">
      <c r="A76" s="13"/>
      <c r="B76" s="14" t="s">
        <v>64</v>
      </c>
      <c r="C76" s="15">
        <v>13</v>
      </c>
      <c r="D76" s="15">
        <v>9</v>
      </c>
      <c r="E76" s="16">
        <f t="shared" si="11"/>
        <v>1.7857142857142856E-2</v>
      </c>
      <c r="F76" s="16">
        <f t="shared" si="12"/>
        <v>1.7999999999999999E-2</v>
      </c>
      <c r="G76" s="16">
        <f t="shared" ref="G76:G107" si="14">+IF(AND(C76=0,D76=0)," ",IF(C76=0,1,IF(D76=0,-1,(D76-C76)/C76)))</f>
        <v>-0.30769230769230771</v>
      </c>
      <c r="H76" s="16">
        <f t="shared" si="13"/>
        <v>-5.4945054945054949E-3</v>
      </c>
    </row>
    <row r="77" spans="1:8" ht="25.5" x14ac:dyDescent="0.2">
      <c r="A77" s="13"/>
      <c r="B77" s="14" t="s">
        <v>65</v>
      </c>
      <c r="C77" s="15">
        <v>29</v>
      </c>
      <c r="D77" s="15">
        <v>12</v>
      </c>
      <c r="E77" s="16">
        <f t="shared" si="11"/>
        <v>3.9835164835164832E-2</v>
      </c>
      <c r="F77" s="16">
        <f t="shared" si="12"/>
        <v>2.4E-2</v>
      </c>
      <c r="G77" s="16">
        <f t="shared" si="14"/>
        <v>-0.58620689655172409</v>
      </c>
      <c r="H77" s="16">
        <f t="shared" si="13"/>
        <v>-2.3351648351648348E-2</v>
      </c>
    </row>
    <row r="78" spans="1:8" x14ac:dyDescent="0.2">
      <c r="A78" s="13"/>
      <c r="B78" s="14" t="s">
        <v>66</v>
      </c>
      <c r="C78" s="15">
        <v>9</v>
      </c>
      <c r="D78" s="15">
        <v>2</v>
      </c>
      <c r="E78" s="16">
        <f t="shared" si="11"/>
        <v>1.2362637362637362E-2</v>
      </c>
      <c r="F78" s="16">
        <f t="shared" si="12"/>
        <v>4.0000000000000001E-3</v>
      </c>
      <c r="G78" s="16">
        <f t="shared" si="14"/>
        <v>-0.77777777777777779</v>
      </c>
      <c r="H78" s="16">
        <f t="shared" si="13"/>
        <v>-9.6153846153846159E-3</v>
      </c>
    </row>
    <row r="79" spans="1:8" x14ac:dyDescent="0.2">
      <c r="A79" s="13"/>
      <c r="B79" s="14" t="s">
        <v>67</v>
      </c>
      <c r="C79" s="15">
        <v>52</v>
      </c>
      <c r="D79" s="15">
        <v>24</v>
      </c>
      <c r="E79" s="16">
        <f t="shared" si="11"/>
        <v>7.1428571428571425E-2</v>
      </c>
      <c r="F79" s="16">
        <f t="shared" si="12"/>
        <v>4.8000000000000001E-2</v>
      </c>
      <c r="G79" s="16">
        <f t="shared" si="14"/>
        <v>-0.53846153846153844</v>
      </c>
      <c r="H79" s="16">
        <f t="shared" si="13"/>
        <v>-3.8461538461538457E-2</v>
      </c>
    </row>
    <row r="80" spans="1:8" ht="25.5" x14ac:dyDescent="0.2">
      <c r="A80" s="13"/>
      <c r="B80" s="14" t="s">
        <v>68</v>
      </c>
      <c r="C80" s="15">
        <v>19</v>
      </c>
      <c r="D80" s="15">
        <v>32</v>
      </c>
      <c r="E80" s="16">
        <f t="shared" si="11"/>
        <v>2.60989010989011E-2</v>
      </c>
      <c r="F80" s="16">
        <f t="shared" si="12"/>
        <v>6.4000000000000001E-2</v>
      </c>
      <c r="G80" s="16">
        <f t="shared" si="14"/>
        <v>0.68421052631578949</v>
      </c>
      <c r="H80" s="16">
        <f t="shared" si="13"/>
        <v>1.785714285714286E-2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9</v>
      </c>
      <c r="D82" s="15">
        <v>3</v>
      </c>
      <c r="E82" s="16">
        <f t="shared" si="11"/>
        <v>1.2362637362637362E-2</v>
      </c>
      <c r="F82" s="16">
        <f t="shared" si="12"/>
        <v>6.0000000000000001E-3</v>
      </c>
      <c r="G82" s="16">
        <f t="shared" si="14"/>
        <v>-0.66666666666666663</v>
      </c>
      <c r="H82" s="16">
        <f t="shared" si="13"/>
        <v>-8.2417582417582402E-3</v>
      </c>
    </row>
    <row r="83" spans="1:8" x14ac:dyDescent="0.2">
      <c r="A83" s="13"/>
      <c r="B83" s="14" t="s">
        <v>71</v>
      </c>
      <c r="C83" s="15">
        <v>0</v>
      </c>
      <c r="D83" s="15">
        <v>1</v>
      </c>
      <c r="E83" s="16" t="str">
        <f t="shared" si="11"/>
        <v/>
      </c>
      <c r="F83" s="16">
        <f t="shared" si="12"/>
        <v>2E-3</v>
      </c>
      <c r="G83" s="16">
        <f t="shared" si="14"/>
        <v>1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2</v>
      </c>
      <c r="D84" s="15">
        <v>1</v>
      </c>
      <c r="E84" s="16">
        <f t="shared" si="11"/>
        <v>2.7472527472527475E-3</v>
      </c>
      <c r="F84" s="16">
        <f t="shared" si="12"/>
        <v>2E-3</v>
      </c>
      <c r="G84" s="16">
        <f t="shared" si="14"/>
        <v>-0.5</v>
      </c>
      <c r="H84" s="16">
        <f t="shared" si="13"/>
        <v>-1.3736263736263737E-3</v>
      </c>
    </row>
    <row r="85" spans="1:8" x14ac:dyDescent="0.2">
      <c r="A85" s="13"/>
      <c r="B85" s="14" t="s">
        <v>73</v>
      </c>
      <c r="C85" s="15">
        <v>0</v>
      </c>
      <c r="D85" s="15">
        <v>1</v>
      </c>
      <c r="E85" s="16" t="str">
        <f t="shared" si="11"/>
        <v/>
      </c>
      <c r="F85" s="16">
        <f t="shared" si="12"/>
        <v>2E-3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1</v>
      </c>
      <c r="E86" s="16" t="str">
        <f t="shared" si="11"/>
        <v/>
      </c>
      <c r="F86" s="16">
        <f t="shared" si="12"/>
        <v>2E-3</v>
      </c>
      <c r="G86" s="16">
        <f t="shared" si="14"/>
        <v>1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4</v>
      </c>
      <c r="D87" s="15">
        <v>2</v>
      </c>
      <c r="E87" s="16">
        <f t="shared" si="11"/>
        <v>5.4945054945054949E-3</v>
      </c>
      <c r="F87" s="16">
        <f t="shared" si="12"/>
        <v>4.0000000000000001E-3</v>
      </c>
      <c r="G87" s="16">
        <f t="shared" si="14"/>
        <v>-0.5</v>
      </c>
      <c r="H87" s="16">
        <f t="shared" si="13"/>
        <v>-2.7472527472527475E-3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1</v>
      </c>
      <c r="D89" s="15">
        <v>1</v>
      </c>
      <c r="E89" s="16">
        <f t="shared" si="11"/>
        <v>1.3736263736263737E-3</v>
      </c>
      <c r="F89" s="16">
        <f t="shared" si="12"/>
        <v>2E-3</v>
      </c>
      <c r="G89" s="16">
        <f t="shared" si="14"/>
        <v>0</v>
      </c>
      <c r="H89" s="16">
        <f t="shared" si="13"/>
        <v>0</v>
      </c>
    </row>
    <row r="90" spans="1:8" x14ac:dyDescent="0.2">
      <c r="A90" s="13"/>
      <c r="B90" s="14" t="s">
        <v>78</v>
      </c>
      <c r="C90" s="15">
        <v>16</v>
      </c>
      <c r="D90" s="15">
        <v>24</v>
      </c>
      <c r="E90" s="16">
        <f t="shared" si="11"/>
        <v>2.197802197802198E-2</v>
      </c>
      <c r="F90" s="16">
        <f t="shared" si="12"/>
        <v>4.8000000000000001E-2</v>
      </c>
      <c r="G90" s="16">
        <f t="shared" si="14"/>
        <v>0.5</v>
      </c>
      <c r="H90" s="16">
        <f t="shared" si="13"/>
        <v>1.098901098901099E-2</v>
      </c>
    </row>
    <row r="91" spans="1:8" x14ac:dyDescent="0.2">
      <c r="A91" s="13"/>
      <c r="B91" s="14" t="s">
        <v>79</v>
      </c>
      <c r="C91" s="15">
        <v>6</v>
      </c>
      <c r="D91" s="15">
        <v>28</v>
      </c>
      <c r="E91" s="16">
        <f t="shared" si="11"/>
        <v>8.241758241758242E-3</v>
      </c>
      <c r="F91" s="16">
        <f t="shared" si="12"/>
        <v>5.6000000000000001E-2</v>
      </c>
      <c r="G91" s="16">
        <f t="shared" si="14"/>
        <v>3.6666666666666665</v>
      </c>
      <c r="H91" s="16">
        <f t="shared" si="13"/>
        <v>3.021978021978022E-2</v>
      </c>
    </row>
    <row r="92" spans="1:8" x14ac:dyDescent="0.2">
      <c r="A92" s="13"/>
      <c r="B92" s="14" t="s">
        <v>80</v>
      </c>
      <c r="C92" s="15">
        <v>11</v>
      </c>
      <c r="D92" s="15">
        <v>18</v>
      </c>
      <c r="E92" s="16">
        <f t="shared" si="11"/>
        <v>1.510989010989011E-2</v>
      </c>
      <c r="F92" s="16">
        <f t="shared" si="12"/>
        <v>3.5999999999999997E-2</v>
      </c>
      <c r="G92" s="16">
        <f t="shared" si="14"/>
        <v>0.63636363636363635</v>
      </c>
      <c r="H92" s="16">
        <f t="shared" si="13"/>
        <v>9.6153846153846159E-3</v>
      </c>
    </row>
    <row r="93" spans="1:8" x14ac:dyDescent="0.2">
      <c r="A93" s="13"/>
      <c r="B93" s="14" t="s">
        <v>81</v>
      </c>
      <c r="C93" s="15">
        <v>6</v>
      </c>
      <c r="D93" s="15">
        <v>18</v>
      </c>
      <c r="E93" s="16">
        <f t="shared" si="11"/>
        <v>8.241758241758242E-3</v>
      </c>
      <c r="F93" s="16">
        <f t="shared" si="12"/>
        <v>3.5999999999999997E-2</v>
      </c>
      <c r="G93" s="16">
        <f t="shared" si="14"/>
        <v>2</v>
      </c>
      <c r="H93" s="16">
        <f t="shared" si="13"/>
        <v>1.6483516483516484E-2</v>
      </c>
    </row>
    <row r="94" spans="1:8" x14ac:dyDescent="0.2">
      <c r="A94" s="13"/>
      <c r="B94" s="14" t="s">
        <v>82</v>
      </c>
      <c r="C94" s="15">
        <v>6</v>
      </c>
      <c r="D94" s="15">
        <v>4</v>
      </c>
      <c r="E94" s="16">
        <f t="shared" si="11"/>
        <v>8.241758241758242E-3</v>
      </c>
      <c r="F94" s="16">
        <f t="shared" si="12"/>
        <v>8.0000000000000002E-3</v>
      </c>
      <c r="G94" s="16">
        <f t="shared" si="14"/>
        <v>-0.33333333333333331</v>
      </c>
      <c r="H94" s="16">
        <f t="shared" si="13"/>
        <v>-2.747252747252747E-3</v>
      </c>
    </row>
    <row r="95" spans="1:8" x14ac:dyDescent="0.2">
      <c r="A95" s="13"/>
      <c r="B95" s="14" t="s">
        <v>83</v>
      </c>
      <c r="C95" s="15">
        <v>4</v>
      </c>
      <c r="D95" s="15">
        <v>1</v>
      </c>
      <c r="E95" s="16">
        <f t="shared" si="11"/>
        <v>5.4945054945054949E-3</v>
      </c>
      <c r="F95" s="16">
        <f t="shared" si="12"/>
        <v>2E-3</v>
      </c>
      <c r="G95" s="16">
        <f t="shared" si="14"/>
        <v>-0.75</v>
      </c>
      <c r="H95" s="16">
        <f t="shared" si="13"/>
        <v>-4.120879120879121E-3</v>
      </c>
    </row>
    <row r="96" spans="1:8" x14ac:dyDescent="0.2">
      <c r="A96" s="13"/>
      <c r="B96" s="14" t="s">
        <v>84</v>
      </c>
      <c r="C96" s="15">
        <v>4</v>
      </c>
      <c r="D96" s="15">
        <v>5</v>
      </c>
      <c r="E96" s="16">
        <f t="shared" si="11"/>
        <v>5.4945054945054949E-3</v>
      </c>
      <c r="F96" s="16">
        <f t="shared" si="12"/>
        <v>0.01</v>
      </c>
      <c r="G96" s="16">
        <f t="shared" si="14"/>
        <v>0.25</v>
      </c>
      <c r="H96" s="16">
        <f t="shared" si="13"/>
        <v>1.3736263736263737E-3</v>
      </c>
    </row>
    <row r="97" spans="1:8" x14ac:dyDescent="0.2">
      <c r="A97" s="13"/>
      <c r="B97" s="14" t="s">
        <v>85</v>
      </c>
      <c r="C97" s="15">
        <v>2</v>
      </c>
      <c r="D97" s="15">
        <v>2</v>
      </c>
      <c r="E97" s="16">
        <f t="shared" si="11"/>
        <v>2.7472527472527475E-3</v>
      </c>
      <c r="F97" s="16">
        <f t="shared" si="12"/>
        <v>4.0000000000000001E-3</v>
      </c>
      <c r="G97" s="16">
        <f t="shared" si="14"/>
        <v>0</v>
      </c>
      <c r="H97" s="16">
        <f t="shared" si="13"/>
        <v>0</v>
      </c>
    </row>
    <row r="98" spans="1:8" x14ac:dyDescent="0.2">
      <c r="A98" s="13"/>
      <c r="B98" s="14" t="s">
        <v>86</v>
      </c>
      <c r="C98" s="15">
        <v>1</v>
      </c>
      <c r="D98" s="15">
        <v>0</v>
      </c>
      <c r="E98" s="16">
        <f t="shared" si="11"/>
        <v>1.3736263736263737E-3</v>
      </c>
      <c r="F98" s="16" t="str">
        <f t="shared" si="12"/>
        <v/>
      </c>
      <c r="G98" s="16">
        <f t="shared" si="14"/>
        <v>-1</v>
      </c>
      <c r="H98" s="16">
        <f t="shared" si="13"/>
        <v>-1.3736263736263737E-3</v>
      </c>
    </row>
    <row r="99" spans="1:8" x14ac:dyDescent="0.2">
      <c r="A99" s="13"/>
      <c r="B99" s="14" t="s">
        <v>87</v>
      </c>
      <c r="C99" s="15">
        <v>23</v>
      </c>
      <c r="D99" s="15">
        <v>21</v>
      </c>
      <c r="E99" s="16">
        <f t="shared" si="11"/>
        <v>3.1593406593406592E-2</v>
      </c>
      <c r="F99" s="16">
        <f t="shared" si="12"/>
        <v>4.2000000000000003E-2</v>
      </c>
      <c r="G99" s="16">
        <f t="shared" si="14"/>
        <v>-8.6956521739130432E-2</v>
      </c>
      <c r="H99" s="16">
        <f t="shared" si="13"/>
        <v>-2.747252747252747E-3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1</v>
      </c>
      <c r="D101" s="15">
        <v>0</v>
      </c>
      <c r="E101" s="16">
        <f t="shared" si="11"/>
        <v>1.3736263736263737E-3</v>
      </c>
      <c r="F101" s="16" t="str">
        <f t="shared" si="12"/>
        <v/>
      </c>
      <c r="G101" s="16">
        <f t="shared" si="14"/>
        <v>-1</v>
      </c>
      <c r="H101" s="16">
        <f t="shared" si="13"/>
        <v>-1.3736263736263737E-3</v>
      </c>
    </row>
    <row r="102" spans="1:8" x14ac:dyDescent="0.2">
      <c r="A102" s="13"/>
      <c r="B102" s="14" t="s">
        <v>90</v>
      </c>
      <c r="C102" s="15">
        <v>1</v>
      </c>
      <c r="D102" s="15">
        <v>1</v>
      </c>
      <c r="E102" s="16">
        <f t="shared" si="11"/>
        <v>1.3736263736263737E-3</v>
      </c>
      <c r="F102" s="16">
        <f t="shared" si="12"/>
        <v>2E-3</v>
      </c>
      <c r="G102" s="16">
        <f t="shared" si="14"/>
        <v>0</v>
      </c>
      <c r="H102" s="16">
        <f t="shared" si="13"/>
        <v>0</v>
      </c>
    </row>
    <row r="103" spans="1:8" x14ac:dyDescent="0.2">
      <c r="A103" s="13"/>
      <c r="B103" s="14" t="s">
        <v>91</v>
      </c>
      <c r="C103" s="15">
        <v>18</v>
      </c>
      <c r="D103" s="15">
        <v>5</v>
      </c>
      <c r="E103" s="16">
        <f t="shared" si="11"/>
        <v>2.4725274725274724E-2</v>
      </c>
      <c r="F103" s="16">
        <f t="shared" si="12"/>
        <v>0.01</v>
      </c>
      <c r="G103" s="16">
        <f t="shared" si="14"/>
        <v>-0.72222222222222221</v>
      </c>
      <c r="H103" s="16">
        <f t="shared" si="13"/>
        <v>-1.7857142857142856E-2</v>
      </c>
    </row>
    <row r="104" spans="1:8" x14ac:dyDescent="0.2">
      <c r="A104" s="13"/>
      <c r="B104" s="14" t="s">
        <v>92</v>
      </c>
      <c r="C104" s="15">
        <v>8</v>
      </c>
      <c r="D104" s="15">
        <v>7</v>
      </c>
      <c r="E104" s="16">
        <f t="shared" si="11"/>
        <v>1.098901098901099E-2</v>
      </c>
      <c r="F104" s="16">
        <f t="shared" si="12"/>
        <v>1.4E-2</v>
      </c>
      <c r="G104" s="16">
        <f t="shared" si="14"/>
        <v>-0.125</v>
      </c>
      <c r="H104" s="16">
        <f t="shared" si="13"/>
        <v>-1.3736263736263737E-3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11</v>
      </c>
      <c r="D106" s="15">
        <v>20</v>
      </c>
      <c r="E106" s="16">
        <f t="shared" si="11"/>
        <v>1.510989010989011E-2</v>
      </c>
      <c r="F106" s="16">
        <f t="shared" si="12"/>
        <v>0.04</v>
      </c>
      <c r="G106" s="16">
        <f t="shared" si="14"/>
        <v>0.81818181818181823</v>
      </c>
      <c r="H106" s="16">
        <f t="shared" si="13"/>
        <v>1.2362637362637364E-2</v>
      </c>
    </row>
    <row r="107" spans="1:8" x14ac:dyDescent="0.2">
      <c r="A107" s="13"/>
      <c r="B107" s="14" t="s">
        <v>96</v>
      </c>
      <c r="C107" s="15">
        <v>1</v>
      </c>
      <c r="D107" s="15">
        <v>1</v>
      </c>
      <c r="E107" s="16">
        <f t="shared" ref="E107:E138" si="15">+IF(C107=0,"",C107/C$75)</f>
        <v>1.3736263736263737E-3</v>
      </c>
      <c r="F107" s="16">
        <f t="shared" ref="F107:F138" si="16">+IF(D107=0,"",D107/D$75)</f>
        <v>2E-3</v>
      </c>
      <c r="G107" s="16">
        <f t="shared" si="14"/>
        <v>0</v>
      </c>
      <c r="H107" s="16">
        <f t="shared" ref="H107:H138" si="17">+IF(OR(AND(E107=""),(G107="")),"",E107*G107)</f>
        <v>0</v>
      </c>
    </row>
    <row r="108" spans="1:8" x14ac:dyDescent="0.2">
      <c r="A108" s="13"/>
      <c r="B108" s="14" t="s">
        <v>97</v>
      </c>
      <c r="C108" s="15">
        <v>0</v>
      </c>
      <c r="D108" s="15">
        <v>1</v>
      </c>
      <c r="E108" s="16" t="str">
        <f t="shared" si="15"/>
        <v/>
      </c>
      <c r="F108" s="16">
        <f t="shared" si="16"/>
        <v>2E-3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1</v>
      </c>
      <c r="E109" s="16" t="str">
        <f t="shared" si="15"/>
        <v/>
      </c>
      <c r="F109" s="16">
        <f t="shared" si="16"/>
        <v>2E-3</v>
      </c>
      <c r="G109" s="16">
        <f t="shared" si="18"/>
        <v>1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1</v>
      </c>
      <c r="E110" s="16" t="str">
        <f t="shared" si="15"/>
        <v/>
      </c>
      <c r="F110" s="16">
        <f t="shared" si="16"/>
        <v>2E-3</v>
      </c>
      <c r="G110" s="16">
        <f t="shared" si="18"/>
        <v>1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95</v>
      </c>
      <c r="D111" s="15">
        <v>11</v>
      </c>
      <c r="E111" s="16">
        <f t="shared" si="15"/>
        <v>0.1304945054945055</v>
      </c>
      <c r="F111" s="16">
        <f t="shared" si="16"/>
        <v>2.1999999999999999E-2</v>
      </c>
      <c r="G111" s="16">
        <f t="shared" si="18"/>
        <v>-0.88421052631578945</v>
      </c>
      <c r="H111" s="16">
        <f t="shared" si="17"/>
        <v>-0.11538461538461539</v>
      </c>
    </row>
    <row r="112" spans="1:8" ht="25.5" x14ac:dyDescent="0.2">
      <c r="A112" s="13"/>
      <c r="B112" s="14" t="s">
        <v>101</v>
      </c>
      <c r="C112" s="15">
        <v>12</v>
      </c>
      <c r="D112" s="15">
        <v>14</v>
      </c>
      <c r="E112" s="16">
        <f t="shared" si="15"/>
        <v>1.6483516483516484E-2</v>
      </c>
      <c r="F112" s="16">
        <f t="shared" si="16"/>
        <v>2.8000000000000001E-2</v>
      </c>
      <c r="G112" s="16">
        <f t="shared" si="18"/>
        <v>0.16666666666666666</v>
      </c>
      <c r="H112" s="16">
        <f t="shared" si="17"/>
        <v>2.747252747252747E-3</v>
      </c>
    </row>
    <row r="113" spans="1:8" ht="25.5" x14ac:dyDescent="0.2">
      <c r="A113" s="13"/>
      <c r="B113" s="14" t="s">
        <v>102</v>
      </c>
      <c r="C113" s="15">
        <v>36</v>
      </c>
      <c r="D113" s="15">
        <v>11</v>
      </c>
      <c r="E113" s="16">
        <f t="shared" si="15"/>
        <v>4.9450549450549448E-2</v>
      </c>
      <c r="F113" s="16">
        <f t="shared" si="16"/>
        <v>2.1999999999999999E-2</v>
      </c>
      <c r="G113" s="16">
        <f t="shared" si="18"/>
        <v>-0.69444444444444442</v>
      </c>
      <c r="H113" s="16">
        <f t="shared" si="17"/>
        <v>-3.4340659340659337E-2</v>
      </c>
    </row>
    <row r="114" spans="1:8" x14ac:dyDescent="0.2">
      <c r="A114" s="13"/>
      <c r="B114" s="14" t="s">
        <v>103</v>
      </c>
      <c r="C114" s="15">
        <v>2</v>
      </c>
      <c r="D114" s="15">
        <v>1</v>
      </c>
      <c r="E114" s="16">
        <f t="shared" si="15"/>
        <v>2.7472527472527475E-3</v>
      </c>
      <c r="F114" s="16">
        <f t="shared" si="16"/>
        <v>2E-3</v>
      </c>
      <c r="G114" s="16">
        <f t="shared" si="18"/>
        <v>-0.5</v>
      </c>
      <c r="H114" s="16">
        <f t="shared" si="17"/>
        <v>-1.3736263736263737E-3</v>
      </c>
    </row>
    <row r="115" spans="1:8" x14ac:dyDescent="0.2">
      <c r="A115" s="13"/>
      <c r="B115" s="14" t="s">
        <v>104</v>
      </c>
      <c r="C115" s="15">
        <v>2</v>
      </c>
      <c r="D115" s="15">
        <v>5</v>
      </c>
      <c r="E115" s="16">
        <f t="shared" si="15"/>
        <v>2.7472527472527475E-3</v>
      </c>
      <c r="F115" s="16">
        <f t="shared" si="16"/>
        <v>0.01</v>
      </c>
      <c r="G115" s="16">
        <f t="shared" si="18"/>
        <v>1.5</v>
      </c>
      <c r="H115" s="16">
        <f t="shared" si="17"/>
        <v>4.120879120879121E-3</v>
      </c>
    </row>
    <row r="116" spans="1:8" x14ac:dyDescent="0.2">
      <c r="A116" s="13"/>
      <c r="B116" s="14" t="s">
        <v>105</v>
      </c>
      <c r="C116" s="15">
        <v>4</v>
      </c>
      <c r="D116" s="15">
        <v>2</v>
      </c>
      <c r="E116" s="16">
        <f t="shared" si="15"/>
        <v>5.4945054945054949E-3</v>
      </c>
      <c r="F116" s="16">
        <f t="shared" si="16"/>
        <v>4.0000000000000001E-3</v>
      </c>
      <c r="G116" s="16">
        <f t="shared" si="18"/>
        <v>-0.5</v>
      </c>
      <c r="H116" s="16">
        <f t="shared" si="17"/>
        <v>-2.7472527472527475E-3</v>
      </c>
    </row>
    <row r="117" spans="1:8" x14ac:dyDescent="0.2">
      <c r="A117" s="13"/>
      <c r="B117" s="14" t="s">
        <v>106</v>
      </c>
      <c r="C117" s="15">
        <v>2</v>
      </c>
      <c r="D117" s="15">
        <v>0</v>
      </c>
      <c r="E117" s="16">
        <f t="shared" si="15"/>
        <v>2.7472527472527475E-3</v>
      </c>
      <c r="F117" s="16" t="str">
        <f t="shared" si="16"/>
        <v/>
      </c>
      <c r="G117" s="16">
        <f t="shared" si="18"/>
        <v>-1</v>
      </c>
      <c r="H117" s="16">
        <f t="shared" si="17"/>
        <v>-2.7472527472527475E-3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2</v>
      </c>
      <c r="D120" s="15">
        <v>3</v>
      </c>
      <c r="E120" s="16">
        <f t="shared" si="15"/>
        <v>2.7472527472527475E-3</v>
      </c>
      <c r="F120" s="16">
        <f t="shared" si="16"/>
        <v>6.0000000000000001E-3</v>
      </c>
      <c r="G120" s="16">
        <f t="shared" si="18"/>
        <v>0.5</v>
      </c>
      <c r="H120" s="16">
        <f t="shared" si="17"/>
        <v>1.3736263736263737E-3</v>
      </c>
    </row>
    <row r="121" spans="1:8" x14ac:dyDescent="0.2">
      <c r="A121" s="13"/>
      <c r="B121" s="14" t="s">
        <v>110</v>
      </c>
      <c r="C121" s="15">
        <v>2</v>
      </c>
      <c r="D121" s="15">
        <v>6</v>
      </c>
      <c r="E121" s="16">
        <f t="shared" si="15"/>
        <v>2.7472527472527475E-3</v>
      </c>
      <c r="F121" s="16">
        <f t="shared" si="16"/>
        <v>1.2E-2</v>
      </c>
      <c r="G121" s="16">
        <f t="shared" si="18"/>
        <v>2</v>
      </c>
      <c r="H121" s="16">
        <f t="shared" si="17"/>
        <v>5.4945054945054949E-3</v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1</v>
      </c>
      <c r="D123" s="15">
        <v>3</v>
      </c>
      <c r="E123" s="16">
        <f t="shared" si="15"/>
        <v>1.3736263736263737E-3</v>
      </c>
      <c r="F123" s="16">
        <f t="shared" si="16"/>
        <v>6.0000000000000001E-3</v>
      </c>
      <c r="G123" s="16">
        <f t="shared" si="18"/>
        <v>2</v>
      </c>
      <c r="H123" s="16">
        <f t="shared" si="17"/>
        <v>2.7472527472527475E-3</v>
      </c>
    </row>
    <row r="124" spans="1:8" x14ac:dyDescent="0.2">
      <c r="A124" s="13"/>
      <c r="B124" s="14" t="s">
        <v>113</v>
      </c>
      <c r="C124" s="15">
        <v>0</v>
      </c>
      <c r="D124" s="15">
        <v>1</v>
      </c>
      <c r="E124" s="16" t="str">
        <f t="shared" si="15"/>
        <v/>
      </c>
      <c r="F124" s="16">
        <f t="shared" si="16"/>
        <v>2E-3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22</v>
      </c>
      <c r="D125" s="15">
        <v>11</v>
      </c>
      <c r="E125" s="16">
        <f t="shared" si="15"/>
        <v>3.021978021978022E-2</v>
      </c>
      <c r="F125" s="16">
        <f t="shared" si="16"/>
        <v>2.1999999999999999E-2</v>
      </c>
      <c r="G125" s="16">
        <f t="shared" si="18"/>
        <v>-0.5</v>
      </c>
      <c r="H125" s="16">
        <f t="shared" si="17"/>
        <v>-1.510989010989011E-2</v>
      </c>
    </row>
    <row r="126" spans="1:8" x14ac:dyDescent="0.2">
      <c r="A126" s="13"/>
      <c r="B126" s="14" t="s">
        <v>115</v>
      </c>
      <c r="C126" s="15">
        <v>22</v>
      </c>
      <c r="D126" s="15">
        <v>26</v>
      </c>
      <c r="E126" s="16">
        <f t="shared" si="15"/>
        <v>3.021978021978022E-2</v>
      </c>
      <c r="F126" s="16">
        <f t="shared" si="16"/>
        <v>5.1999999999999998E-2</v>
      </c>
      <c r="G126" s="16">
        <f t="shared" si="18"/>
        <v>0.18181818181818182</v>
      </c>
      <c r="H126" s="16">
        <f t="shared" si="17"/>
        <v>5.4945054945054949E-3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21</v>
      </c>
      <c r="D128" s="15">
        <v>52</v>
      </c>
      <c r="E128" s="16">
        <f t="shared" si="15"/>
        <v>2.8846153846153848E-2</v>
      </c>
      <c r="F128" s="16">
        <f t="shared" si="16"/>
        <v>0.104</v>
      </c>
      <c r="G128" s="16">
        <f t="shared" si="18"/>
        <v>1.4761904761904763</v>
      </c>
      <c r="H128" s="16">
        <f t="shared" si="17"/>
        <v>4.2582417582417584E-2</v>
      </c>
    </row>
    <row r="129" spans="1:8" x14ac:dyDescent="0.2">
      <c r="A129" s="13"/>
      <c r="B129" s="14" t="s">
        <v>118</v>
      </c>
      <c r="C129" s="15">
        <v>45</v>
      </c>
      <c r="D129" s="15">
        <v>17</v>
      </c>
      <c r="E129" s="16">
        <f t="shared" si="15"/>
        <v>6.1813186813186816E-2</v>
      </c>
      <c r="F129" s="16">
        <f t="shared" si="16"/>
        <v>3.4000000000000002E-2</v>
      </c>
      <c r="G129" s="16">
        <f t="shared" si="18"/>
        <v>-0.62222222222222223</v>
      </c>
      <c r="H129" s="16">
        <f t="shared" si="17"/>
        <v>-3.8461538461538464E-2</v>
      </c>
    </row>
    <row r="130" spans="1:8" x14ac:dyDescent="0.2">
      <c r="A130" s="13"/>
      <c r="B130" s="14" t="s">
        <v>119</v>
      </c>
      <c r="C130" s="15">
        <v>4</v>
      </c>
      <c r="D130" s="15">
        <v>1</v>
      </c>
      <c r="E130" s="16">
        <f t="shared" si="15"/>
        <v>5.4945054945054949E-3</v>
      </c>
      <c r="F130" s="16">
        <f t="shared" si="16"/>
        <v>2E-3</v>
      </c>
      <c r="G130" s="16">
        <f t="shared" si="18"/>
        <v>-0.75</v>
      </c>
      <c r="H130" s="16">
        <f t="shared" si="17"/>
        <v>-4.120879120879121E-3</v>
      </c>
    </row>
    <row r="131" spans="1:8" ht="25.5" x14ac:dyDescent="0.2">
      <c r="A131" s="13"/>
      <c r="B131" s="14" t="s">
        <v>120</v>
      </c>
      <c r="C131" s="15">
        <v>43</v>
      </c>
      <c r="D131" s="15">
        <v>8</v>
      </c>
      <c r="E131" s="16">
        <f t="shared" si="15"/>
        <v>5.9065934065934064E-2</v>
      </c>
      <c r="F131" s="16">
        <f t="shared" si="16"/>
        <v>1.6E-2</v>
      </c>
      <c r="G131" s="16">
        <f t="shared" si="18"/>
        <v>-0.81395348837209303</v>
      </c>
      <c r="H131" s="16">
        <f t="shared" si="17"/>
        <v>-4.8076923076923073E-2</v>
      </c>
    </row>
    <row r="132" spans="1:8" ht="25.5" x14ac:dyDescent="0.2">
      <c r="A132" s="13"/>
      <c r="B132" s="14" t="s">
        <v>121</v>
      </c>
      <c r="C132" s="15">
        <v>31</v>
      </c>
      <c r="D132" s="15">
        <v>8</v>
      </c>
      <c r="E132" s="16">
        <f t="shared" si="15"/>
        <v>4.2582417582417584E-2</v>
      </c>
      <c r="F132" s="16">
        <f t="shared" si="16"/>
        <v>1.6E-2</v>
      </c>
      <c r="G132" s="16">
        <f t="shared" si="18"/>
        <v>-0.74193548387096775</v>
      </c>
      <c r="H132" s="16">
        <f t="shared" si="17"/>
        <v>-3.1593406593406592E-2</v>
      </c>
    </row>
    <row r="133" spans="1:8" x14ac:dyDescent="0.2">
      <c r="A133" s="13"/>
      <c r="B133" s="14" t="s">
        <v>122</v>
      </c>
      <c r="C133" s="15">
        <v>20</v>
      </c>
      <c r="D133" s="15">
        <v>10</v>
      </c>
      <c r="E133" s="16">
        <f t="shared" si="15"/>
        <v>2.7472527472527472E-2</v>
      </c>
      <c r="F133" s="16">
        <f t="shared" si="16"/>
        <v>0.02</v>
      </c>
      <c r="G133" s="16">
        <f t="shared" si="18"/>
        <v>-0.5</v>
      </c>
      <c r="H133" s="16">
        <f t="shared" si="17"/>
        <v>-1.3736263736263736E-2</v>
      </c>
    </row>
    <row r="134" spans="1:8" x14ac:dyDescent="0.2">
      <c r="A134" s="13"/>
      <c r="B134" s="14" t="s">
        <v>123</v>
      </c>
      <c r="C134" s="15">
        <v>9</v>
      </c>
      <c r="D134" s="15">
        <v>6</v>
      </c>
      <c r="E134" s="16">
        <f t="shared" si="15"/>
        <v>1.2362637362637362E-2</v>
      </c>
      <c r="F134" s="16">
        <f t="shared" si="16"/>
        <v>1.2E-2</v>
      </c>
      <c r="G134" s="16">
        <f t="shared" si="18"/>
        <v>-0.33333333333333331</v>
      </c>
      <c r="H134" s="16">
        <f t="shared" si="17"/>
        <v>-4.1208791208791201E-3</v>
      </c>
    </row>
    <row r="135" spans="1:8" x14ac:dyDescent="0.2">
      <c r="A135" s="13"/>
      <c r="B135" s="14" t="s">
        <v>124</v>
      </c>
      <c r="C135" s="15">
        <v>1</v>
      </c>
      <c r="D135" s="15">
        <v>1</v>
      </c>
      <c r="E135" s="16">
        <f t="shared" si="15"/>
        <v>1.3736263736263737E-3</v>
      </c>
      <c r="F135" s="16">
        <f t="shared" si="16"/>
        <v>2E-3</v>
      </c>
      <c r="G135" s="16">
        <f t="shared" si="18"/>
        <v>0</v>
      </c>
      <c r="H135" s="16">
        <f t="shared" si="17"/>
        <v>0</v>
      </c>
    </row>
    <row r="136" spans="1:8" x14ac:dyDescent="0.2">
      <c r="A136" s="13"/>
      <c r="B136" s="14" t="s">
        <v>125</v>
      </c>
      <c r="C136" s="15">
        <v>3</v>
      </c>
      <c r="D136" s="15">
        <v>6</v>
      </c>
      <c r="E136" s="16">
        <f t="shared" si="15"/>
        <v>4.120879120879121E-3</v>
      </c>
      <c r="F136" s="16">
        <f t="shared" si="16"/>
        <v>1.2E-2</v>
      </c>
      <c r="G136" s="16">
        <f t="shared" si="18"/>
        <v>1</v>
      </c>
      <c r="H136" s="16">
        <f t="shared" si="17"/>
        <v>4.120879120879121E-3</v>
      </c>
    </row>
    <row r="137" spans="1:8" x14ac:dyDescent="0.2">
      <c r="A137" s="13"/>
      <c r="B137" s="14" t="s">
        <v>126</v>
      </c>
      <c r="C137" s="15">
        <v>2</v>
      </c>
      <c r="D137" s="15">
        <v>2</v>
      </c>
      <c r="E137" s="16">
        <f t="shared" si="15"/>
        <v>2.7472527472527475E-3</v>
      </c>
      <c r="F137" s="16">
        <f t="shared" si="16"/>
        <v>4.0000000000000001E-3</v>
      </c>
      <c r="G137" s="16">
        <f t="shared" si="18"/>
        <v>0</v>
      </c>
      <c r="H137" s="16">
        <f t="shared" si="17"/>
        <v>0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1</v>
      </c>
      <c r="E139" s="16" t="str">
        <f t="shared" ref="E139:E167" si="19">+IF(C139=0,"",C139/C$75)</f>
        <v/>
      </c>
      <c r="F139" s="16">
        <f t="shared" ref="F139:F167" si="20">+IF(D139=0,"",D139/D$75)</f>
        <v>2E-3</v>
      </c>
      <c r="G139" s="16">
        <f t="shared" si="18"/>
        <v>1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1</v>
      </c>
      <c r="D140" s="15">
        <v>2</v>
      </c>
      <c r="E140" s="16">
        <f t="shared" si="19"/>
        <v>1.3736263736263737E-3</v>
      </c>
      <c r="F140" s="16">
        <f t="shared" si="20"/>
        <v>4.0000000000000001E-3</v>
      </c>
      <c r="G140" s="16">
        <f t="shared" ref="G140:G167" si="22">+IF(AND(C140=0,D140=0)," ",IF(C140=0,1,IF(D140=0,-1,(D140-C140)/C140)))</f>
        <v>1</v>
      </c>
      <c r="H140" s="16">
        <f t="shared" si="21"/>
        <v>1.3736263736263737E-3</v>
      </c>
    </row>
    <row r="141" spans="1:8" ht="25.5" x14ac:dyDescent="0.2">
      <c r="A141" s="13"/>
      <c r="B141" s="14" t="s">
        <v>130</v>
      </c>
      <c r="C141" s="15">
        <v>4</v>
      </c>
      <c r="D141" s="15">
        <v>5</v>
      </c>
      <c r="E141" s="16">
        <f t="shared" si="19"/>
        <v>5.4945054945054949E-3</v>
      </c>
      <c r="F141" s="16">
        <f t="shared" si="20"/>
        <v>0.01</v>
      </c>
      <c r="G141" s="16">
        <f t="shared" si="22"/>
        <v>0.25</v>
      </c>
      <c r="H141" s="16">
        <f t="shared" si="21"/>
        <v>1.3736263736263737E-3</v>
      </c>
    </row>
    <row r="142" spans="1:8" ht="25.5" x14ac:dyDescent="0.2">
      <c r="A142" s="13"/>
      <c r="B142" s="14" t="s">
        <v>131</v>
      </c>
      <c r="C142" s="15">
        <v>4</v>
      </c>
      <c r="D142" s="15">
        <v>4</v>
      </c>
      <c r="E142" s="16">
        <f t="shared" si="19"/>
        <v>5.4945054945054949E-3</v>
      </c>
      <c r="F142" s="16">
        <f t="shared" si="20"/>
        <v>8.0000000000000002E-3</v>
      </c>
      <c r="G142" s="16">
        <f t="shared" si="22"/>
        <v>0</v>
      </c>
      <c r="H142" s="16">
        <f t="shared" si="21"/>
        <v>0</v>
      </c>
    </row>
    <row r="143" spans="1:8" ht="25.5" x14ac:dyDescent="0.2">
      <c r="A143" s="13"/>
      <c r="B143" s="14" t="s">
        <v>132</v>
      </c>
      <c r="C143" s="15">
        <v>2</v>
      </c>
      <c r="D143" s="15">
        <v>3</v>
      </c>
      <c r="E143" s="16">
        <f t="shared" si="19"/>
        <v>2.7472527472527475E-3</v>
      </c>
      <c r="F143" s="16">
        <f t="shared" si="20"/>
        <v>6.0000000000000001E-3</v>
      </c>
      <c r="G143" s="16">
        <f t="shared" si="22"/>
        <v>0.5</v>
      </c>
      <c r="H143" s="16">
        <f t="shared" si="21"/>
        <v>1.3736263736263737E-3</v>
      </c>
    </row>
    <row r="144" spans="1:8" ht="25.5" x14ac:dyDescent="0.2">
      <c r="A144" s="13"/>
      <c r="B144" s="14" t="s">
        <v>133</v>
      </c>
      <c r="C144" s="15">
        <v>0</v>
      </c>
      <c r="D144" s="15">
        <v>1</v>
      </c>
      <c r="E144" s="16" t="str">
        <f t="shared" si="19"/>
        <v/>
      </c>
      <c r="F144" s="16">
        <f t="shared" si="20"/>
        <v>2E-3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2</v>
      </c>
      <c r="E145" s="16" t="str">
        <f t="shared" si="19"/>
        <v/>
      </c>
      <c r="F145" s="16">
        <f t="shared" si="20"/>
        <v>4.0000000000000001E-3</v>
      </c>
      <c r="G145" s="16">
        <f t="shared" si="22"/>
        <v>1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2</v>
      </c>
      <c r="E146" s="16" t="str">
        <f t="shared" si="19"/>
        <v/>
      </c>
      <c r="F146" s="16">
        <f t="shared" si="20"/>
        <v>4.0000000000000001E-3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1</v>
      </c>
      <c r="E148" s="16" t="str">
        <f t="shared" si="19"/>
        <v/>
      </c>
      <c r="F148" s="16">
        <f t="shared" si="20"/>
        <v>2E-3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1</v>
      </c>
      <c r="D149" s="15">
        <v>0</v>
      </c>
      <c r="E149" s="16">
        <f t="shared" si="19"/>
        <v>1.3736263736263737E-3</v>
      </c>
      <c r="F149" s="16" t="str">
        <f t="shared" si="20"/>
        <v/>
      </c>
      <c r="G149" s="16">
        <f t="shared" si="22"/>
        <v>-1</v>
      </c>
      <c r="H149" s="16">
        <f t="shared" si="21"/>
        <v>-1.3736263736263737E-3</v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2</v>
      </c>
      <c r="D152" s="15">
        <v>0</v>
      </c>
      <c r="E152" s="16">
        <f t="shared" si="19"/>
        <v>2.7472527472527475E-3</v>
      </c>
      <c r="F152" s="16" t="str">
        <f t="shared" si="20"/>
        <v/>
      </c>
      <c r="G152" s="16">
        <f t="shared" si="22"/>
        <v>-1</v>
      </c>
      <c r="H152" s="16">
        <f t="shared" si="21"/>
        <v>-2.7472527472527475E-3</v>
      </c>
    </row>
    <row r="153" spans="1:8" x14ac:dyDescent="0.2">
      <c r="A153" s="13"/>
      <c r="B153" s="14" t="s">
        <v>142</v>
      </c>
      <c r="C153" s="15">
        <v>5</v>
      </c>
      <c r="D153" s="15">
        <v>8</v>
      </c>
      <c r="E153" s="16">
        <f t="shared" si="19"/>
        <v>6.868131868131868E-3</v>
      </c>
      <c r="F153" s="16">
        <f t="shared" si="20"/>
        <v>1.6E-2</v>
      </c>
      <c r="G153" s="16">
        <f t="shared" si="22"/>
        <v>0.6</v>
      </c>
      <c r="H153" s="16">
        <f t="shared" si="21"/>
        <v>4.120879120879121E-3</v>
      </c>
    </row>
    <row r="154" spans="1:8" x14ac:dyDescent="0.2">
      <c r="A154" s="13"/>
      <c r="B154" s="14" t="s">
        <v>143</v>
      </c>
      <c r="C154" s="15">
        <v>1</v>
      </c>
      <c r="D154" s="15">
        <v>0</v>
      </c>
      <c r="E154" s="16">
        <f t="shared" si="19"/>
        <v>1.3736263736263737E-3</v>
      </c>
      <c r="F154" s="16" t="str">
        <f t="shared" si="20"/>
        <v/>
      </c>
      <c r="G154" s="16">
        <f t="shared" si="22"/>
        <v>-1</v>
      </c>
      <c r="H154" s="16">
        <f t="shared" si="21"/>
        <v>-1.3736263736263737E-3</v>
      </c>
    </row>
    <row r="155" spans="1:8" ht="25.5" x14ac:dyDescent="0.2">
      <c r="A155" s="13"/>
      <c r="B155" s="14" t="s">
        <v>144</v>
      </c>
      <c r="C155" s="15">
        <v>4</v>
      </c>
      <c r="D155" s="15">
        <v>3</v>
      </c>
      <c r="E155" s="16">
        <f t="shared" si="19"/>
        <v>5.4945054945054949E-3</v>
      </c>
      <c r="F155" s="16">
        <f t="shared" si="20"/>
        <v>6.0000000000000001E-3</v>
      </c>
      <c r="G155" s="16">
        <f t="shared" si="22"/>
        <v>-0.25</v>
      </c>
      <c r="H155" s="16">
        <f t="shared" si="21"/>
        <v>-1.3736263736263737E-3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1</v>
      </c>
      <c r="E156" s="16" t="str">
        <f t="shared" si="19"/>
        <v/>
      </c>
      <c r="F156" s="16">
        <f t="shared" si="20"/>
        <v>2E-3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4</v>
      </c>
      <c r="D158" s="15">
        <v>1</v>
      </c>
      <c r="E158" s="16">
        <f t="shared" si="19"/>
        <v>5.4945054945054949E-3</v>
      </c>
      <c r="F158" s="16">
        <f t="shared" si="20"/>
        <v>2E-3</v>
      </c>
      <c r="G158" s="16">
        <f t="shared" si="22"/>
        <v>-0.75</v>
      </c>
      <c r="H158" s="16">
        <f t="shared" si="21"/>
        <v>-4.120879120879121E-3</v>
      </c>
    </row>
    <row r="159" spans="1:8" x14ac:dyDescent="0.2">
      <c r="A159" s="13"/>
      <c r="B159" s="14" t="s">
        <v>148</v>
      </c>
      <c r="C159" s="15">
        <v>0</v>
      </c>
      <c r="D159" s="15">
        <v>1</v>
      </c>
      <c r="E159" s="16" t="str">
        <f t="shared" si="19"/>
        <v/>
      </c>
      <c r="F159" s="16">
        <f t="shared" si="20"/>
        <v>2E-3</v>
      </c>
      <c r="G159" s="16">
        <f t="shared" si="22"/>
        <v>1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59</v>
      </c>
      <c r="D164" s="15">
        <v>12</v>
      </c>
      <c r="E164" s="16">
        <f t="shared" si="19"/>
        <v>8.1043956043956047E-2</v>
      </c>
      <c r="F164" s="16">
        <f t="shared" si="20"/>
        <v>2.4E-2</v>
      </c>
      <c r="G164" s="16">
        <f t="shared" si="22"/>
        <v>-0.79661016949152541</v>
      </c>
      <c r="H164" s="16">
        <f t="shared" si="21"/>
        <v>-6.4560439560439567E-2</v>
      </c>
    </row>
    <row r="165" spans="1:8" ht="25.5" x14ac:dyDescent="0.2">
      <c r="A165" s="13"/>
      <c r="B165" s="14" t="s">
        <v>154</v>
      </c>
      <c r="C165" s="15">
        <v>2</v>
      </c>
      <c r="D165" s="15">
        <v>0</v>
      </c>
      <c r="E165" s="16">
        <f t="shared" si="19"/>
        <v>2.7472527472527475E-3</v>
      </c>
      <c r="F165" s="16" t="str">
        <f t="shared" si="20"/>
        <v/>
      </c>
      <c r="G165" s="16">
        <f t="shared" si="22"/>
        <v>-1</v>
      </c>
      <c r="H165" s="16">
        <f t="shared" si="21"/>
        <v>-2.7472527472527475E-3</v>
      </c>
    </row>
    <row r="166" spans="1:8" ht="25.5" x14ac:dyDescent="0.2">
      <c r="A166" s="13"/>
      <c r="B166" s="14" t="s">
        <v>155</v>
      </c>
      <c r="C166" s="15">
        <v>0</v>
      </c>
      <c r="D166" s="15">
        <v>1</v>
      </c>
      <c r="E166" s="16" t="str">
        <f t="shared" si="19"/>
        <v/>
      </c>
      <c r="F166" s="16">
        <f t="shared" si="20"/>
        <v>2E-3</v>
      </c>
      <c r="G166" s="16">
        <f t="shared" si="22"/>
        <v>1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1</v>
      </c>
      <c r="D167" s="15">
        <v>0</v>
      </c>
      <c r="E167" s="16">
        <f t="shared" si="19"/>
        <v>1.3736263736263737E-3</v>
      </c>
      <c r="F167" s="16" t="str">
        <f t="shared" si="20"/>
        <v/>
      </c>
      <c r="G167" s="16">
        <f t="shared" si="22"/>
        <v>-1</v>
      </c>
      <c r="H167" s="16">
        <f t="shared" si="21"/>
        <v>-1.3736263736263737E-3</v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1823</v>
      </c>
      <c r="D173" s="18">
        <f>SUM(D174:D343)</f>
        <v>690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-0.62150301700493693</v>
      </c>
      <c r="H173" s="19">
        <f t="shared" ref="H173:H204" si="25">+IF(OR(AND(E173=""),(G173="")),"",E173*G173)</f>
        <v>-0.62150301700493693</v>
      </c>
    </row>
    <row r="174" spans="1:8" x14ac:dyDescent="0.2">
      <c r="A174" s="13"/>
      <c r="B174" s="14" t="s">
        <v>157</v>
      </c>
      <c r="C174" s="15">
        <v>8</v>
      </c>
      <c r="D174" s="15">
        <v>15</v>
      </c>
      <c r="E174" s="16">
        <f t="shared" si="23"/>
        <v>4.388370817334065E-3</v>
      </c>
      <c r="F174" s="16">
        <f t="shared" si="24"/>
        <v>2.1739130434782608E-2</v>
      </c>
      <c r="G174" s="16">
        <f t="shared" ref="G174:G205" si="26">+IF(AND(C174=0,D174=0)," ",IF(C174=0,1,IF(D174=0,-1,(D174-C174)/C174)))</f>
        <v>0.875</v>
      </c>
      <c r="H174" s="16">
        <f t="shared" si="25"/>
        <v>3.8398244651673069E-3</v>
      </c>
    </row>
    <row r="175" spans="1:8" x14ac:dyDescent="0.2">
      <c r="A175" s="13"/>
      <c r="B175" s="14" t="s">
        <v>158</v>
      </c>
      <c r="C175" s="15">
        <v>0</v>
      </c>
      <c r="D175" s="15">
        <v>1</v>
      </c>
      <c r="E175" s="16" t="str">
        <f t="shared" si="23"/>
        <v/>
      </c>
      <c r="F175" s="16">
        <f t="shared" si="24"/>
        <v>1.4492753623188406E-3</v>
      </c>
      <c r="G175" s="16">
        <f t="shared" si="26"/>
        <v>1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6</v>
      </c>
      <c r="D176" s="15">
        <v>4</v>
      </c>
      <c r="E176" s="16">
        <f t="shared" si="23"/>
        <v>3.2912781130005485E-3</v>
      </c>
      <c r="F176" s="16">
        <f t="shared" si="24"/>
        <v>5.7971014492753624E-3</v>
      </c>
      <c r="G176" s="16">
        <f t="shared" si="26"/>
        <v>-0.33333333333333331</v>
      </c>
      <c r="H176" s="16">
        <f t="shared" si="25"/>
        <v>-1.097092704333516E-3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21</v>
      </c>
      <c r="D178" s="15">
        <v>21</v>
      </c>
      <c r="E178" s="16">
        <f t="shared" si="23"/>
        <v>1.151947339550192E-2</v>
      </c>
      <c r="F178" s="16">
        <f t="shared" si="24"/>
        <v>3.0434782608695653E-2</v>
      </c>
      <c r="G178" s="16">
        <f t="shared" si="26"/>
        <v>0</v>
      </c>
      <c r="H178" s="16">
        <f t="shared" si="25"/>
        <v>0</v>
      </c>
    </row>
    <row r="179" spans="1:8" x14ac:dyDescent="0.2">
      <c r="A179" s="13"/>
      <c r="B179" s="14" t="s">
        <v>162</v>
      </c>
      <c r="C179" s="15">
        <v>233</v>
      </c>
      <c r="D179" s="15">
        <v>192</v>
      </c>
      <c r="E179" s="16">
        <f t="shared" si="23"/>
        <v>0.12781130005485464</v>
      </c>
      <c r="F179" s="16">
        <f t="shared" si="24"/>
        <v>0.27826086956521739</v>
      </c>
      <c r="G179" s="16">
        <f t="shared" si="26"/>
        <v>-0.17596566523605151</v>
      </c>
      <c r="H179" s="16">
        <f t="shared" si="25"/>
        <v>-2.2490400438837082E-2</v>
      </c>
    </row>
    <row r="180" spans="1:8" x14ac:dyDescent="0.2">
      <c r="A180" s="13"/>
      <c r="B180" s="14" t="s">
        <v>163</v>
      </c>
      <c r="C180" s="15">
        <v>1</v>
      </c>
      <c r="D180" s="15">
        <v>4</v>
      </c>
      <c r="E180" s="16">
        <f t="shared" si="23"/>
        <v>5.4854635216675812E-4</v>
      </c>
      <c r="F180" s="16">
        <f t="shared" si="24"/>
        <v>5.7971014492753624E-3</v>
      </c>
      <c r="G180" s="16">
        <f t="shared" si="26"/>
        <v>3</v>
      </c>
      <c r="H180" s="16">
        <f t="shared" si="25"/>
        <v>1.6456390565002745E-3</v>
      </c>
    </row>
    <row r="181" spans="1:8" x14ac:dyDescent="0.2">
      <c r="A181" s="13"/>
      <c r="B181" s="14" t="s">
        <v>164</v>
      </c>
      <c r="C181" s="15">
        <v>23</v>
      </c>
      <c r="D181" s="15">
        <v>15</v>
      </c>
      <c r="E181" s="16">
        <f t="shared" si="23"/>
        <v>1.2616566099835436E-2</v>
      </c>
      <c r="F181" s="16">
        <f t="shared" si="24"/>
        <v>2.1739130434782608E-2</v>
      </c>
      <c r="G181" s="16">
        <f t="shared" si="26"/>
        <v>-0.34782608695652173</v>
      </c>
      <c r="H181" s="16">
        <f t="shared" si="25"/>
        <v>-4.388370817334065E-3</v>
      </c>
    </row>
    <row r="182" spans="1:8" x14ac:dyDescent="0.2">
      <c r="A182" s="13"/>
      <c r="B182" s="14" t="s">
        <v>165</v>
      </c>
      <c r="C182" s="15">
        <v>4</v>
      </c>
      <c r="D182" s="15">
        <v>8</v>
      </c>
      <c r="E182" s="16">
        <f t="shared" si="23"/>
        <v>2.1941854086670325E-3</v>
      </c>
      <c r="F182" s="16">
        <f t="shared" si="24"/>
        <v>1.1594202898550725E-2</v>
      </c>
      <c r="G182" s="16">
        <f t="shared" si="26"/>
        <v>1</v>
      </c>
      <c r="H182" s="16">
        <f t="shared" si="25"/>
        <v>2.1941854086670325E-3</v>
      </c>
    </row>
    <row r="183" spans="1:8" x14ac:dyDescent="0.2">
      <c r="A183" s="13"/>
      <c r="B183" s="14" t="s">
        <v>166</v>
      </c>
      <c r="C183" s="15">
        <v>1</v>
      </c>
      <c r="D183" s="15">
        <v>2</v>
      </c>
      <c r="E183" s="16">
        <f t="shared" si="23"/>
        <v>5.4854635216675812E-4</v>
      </c>
      <c r="F183" s="16">
        <f t="shared" si="24"/>
        <v>2.8985507246376812E-3</v>
      </c>
      <c r="G183" s="16">
        <f t="shared" si="26"/>
        <v>1</v>
      </c>
      <c r="H183" s="16">
        <f t="shared" si="25"/>
        <v>5.4854635216675812E-4</v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5</v>
      </c>
      <c r="D185" s="15">
        <v>3</v>
      </c>
      <c r="E185" s="16">
        <f t="shared" si="23"/>
        <v>2.7427317608337905E-3</v>
      </c>
      <c r="F185" s="16">
        <f t="shared" si="24"/>
        <v>4.3478260869565218E-3</v>
      </c>
      <c r="G185" s="16">
        <f t="shared" si="26"/>
        <v>-0.4</v>
      </c>
      <c r="H185" s="16">
        <f t="shared" si="25"/>
        <v>-1.0970927043335162E-3</v>
      </c>
    </row>
    <row r="186" spans="1:8" x14ac:dyDescent="0.2">
      <c r="A186" s="13"/>
      <c r="B186" s="14" t="s">
        <v>169</v>
      </c>
      <c r="C186" s="15">
        <v>38</v>
      </c>
      <c r="D186" s="15">
        <v>5</v>
      </c>
      <c r="E186" s="16">
        <f t="shared" si="23"/>
        <v>2.0844761382336808E-2</v>
      </c>
      <c r="F186" s="16">
        <f t="shared" si="24"/>
        <v>7.246376811594203E-3</v>
      </c>
      <c r="G186" s="16">
        <f t="shared" si="26"/>
        <v>-0.86842105263157898</v>
      </c>
      <c r="H186" s="16">
        <f t="shared" si="25"/>
        <v>-1.8102029621503018E-2</v>
      </c>
    </row>
    <row r="187" spans="1:8" x14ac:dyDescent="0.2">
      <c r="A187" s="13"/>
      <c r="B187" s="14" t="s">
        <v>170</v>
      </c>
      <c r="C187" s="15">
        <v>83</v>
      </c>
      <c r="D187" s="15">
        <v>41</v>
      </c>
      <c r="E187" s="16">
        <f t="shared" si="23"/>
        <v>4.5529347229840922E-2</v>
      </c>
      <c r="F187" s="16">
        <f t="shared" si="24"/>
        <v>5.9420289855072465E-2</v>
      </c>
      <c r="G187" s="16">
        <f t="shared" si="26"/>
        <v>-0.50602409638554213</v>
      </c>
      <c r="H187" s="16">
        <f t="shared" si="25"/>
        <v>-2.303894679100384E-2</v>
      </c>
    </row>
    <row r="188" spans="1:8" ht="25.5" x14ac:dyDescent="0.2">
      <c r="A188" s="13"/>
      <c r="B188" s="14" t="s">
        <v>171</v>
      </c>
      <c r="C188" s="15">
        <v>3</v>
      </c>
      <c r="D188" s="15">
        <v>26</v>
      </c>
      <c r="E188" s="16">
        <f t="shared" si="23"/>
        <v>1.6456390565002743E-3</v>
      </c>
      <c r="F188" s="16">
        <f t="shared" si="24"/>
        <v>3.7681159420289857E-2</v>
      </c>
      <c r="G188" s="16">
        <f t="shared" si="26"/>
        <v>7.666666666666667</v>
      </c>
      <c r="H188" s="16">
        <f t="shared" si="25"/>
        <v>1.2616566099835436E-2</v>
      </c>
    </row>
    <row r="189" spans="1:8" ht="25.5" x14ac:dyDescent="0.2">
      <c r="A189" s="13"/>
      <c r="B189" s="14" t="s">
        <v>172</v>
      </c>
      <c r="C189" s="15">
        <v>0</v>
      </c>
      <c r="D189" s="15">
        <v>3</v>
      </c>
      <c r="E189" s="16" t="str">
        <f t="shared" si="23"/>
        <v/>
      </c>
      <c r="F189" s="16">
        <f t="shared" si="24"/>
        <v>4.3478260869565218E-3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6</v>
      </c>
      <c r="D190" s="15">
        <v>2</v>
      </c>
      <c r="E190" s="16">
        <f t="shared" si="23"/>
        <v>3.2912781130005485E-3</v>
      </c>
      <c r="F190" s="16">
        <f t="shared" si="24"/>
        <v>2.8985507246376812E-3</v>
      </c>
      <c r="G190" s="16">
        <f t="shared" si="26"/>
        <v>-0.66666666666666663</v>
      </c>
      <c r="H190" s="16">
        <f t="shared" si="25"/>
        <v>-2.194185408667032E-3</v>
      </c>
    </row>
    <row r="191" spans="1:8" x14ac:dyDescent="0.2">
      <c r="A191" s="13"/>
      <c r="B191" s="14" t="s">
        <v>174</v>
      </c>
      <c r="C191" s="15">
        <v>1</v>
      </c>
      <c r="D191" s="15">
        <v>0</v>
      </c>
      <c r="E191" s="16">
        <f t="shared" si="23"/>
        <v>5.4854635216675812E-4</v>
      </c>
      <c r="F191" s="16" t="str">
        <f t="shared" si="24"/>
        <v/>
      </c>
      <c r="G191" s="16">
        <f t="shared" si="26"/>
        <v>-1</v>
      </c>
      <c r="H191" s="16">
        <f t="shared" si="25"/>
        <v>-5.4854635216675812E-4</v>
      </c>
    </row>
    <row r="192" spans="1:8" x14ac:dyDescent="0.2">
      <c r="A192" s="13"/>
      <c r="B192" s="14" t="s">
        <v>175</v>
      </c>
      <c r="C192" s="15">
        <v>1</v>
      </c>
      <c r="D192" s="15">
        <v>2</v>
      </c>
      <c r="E192" s="16">
        <f t="shared" si="23"/>
        <v>5.4854635216675812E-4</v>
      </c>
      <c r="F192" s="16">
        <f t="shared" si="24"/>
        <v>2.8985507246376812E-3</v>
      </c>
      <c r="G192" s="16">
        <f t="shared" si="26"/>
        <v>1</v>
      </c>
      <c r="H192" s="16">
        <f t="shared" si="25"/>
        <v>5.4854635216675812E-4</v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16</v>
      </c>
      <c r="E193" s="16" t="str">
        <f t="shared" si="23"/>
        <v/>
      </c>
      <c r="F193" s="16">
        <f t="shared" si="24"/>
        <v>2.318840579710145E-2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73</v>
      </c>
      <c r="D194" s="15">
        <v>17</v>
      </c>
      <c r="E194" s="16">
        <f t="shared" si="23"/>
        <v>4.0043883708173342E-2</v>
      </c>
      <c r="F194" s="16">
        <f t="shared" si="24"/>
        <v>2.4637681159420291E-2</v>
      </c>
      <c r="G194" s="16">
        <f t="shared" si="26"/>
        <v>-0.76712328767123283</v>
      </c>
      <c r="H194" s="16">
        <f t="shared" si="25"/>
        <v>-3.0718595721338452E-2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1</v>
      </c>
      <c r="D196" s="15">
        <v>0</v>
      </c>
      <c r="E196" s="16">
        <f t="shared" si="23"/>
        <v>5.4854635216675812E-4</v>
      </c>
      <c r="F196" s="16" t="str">
        <f t="shared" si="24"/>
        <v/>
      </c>
      <c r="G196" s="16">
        <f t="shared" si="26"/>
        <v>-1</v>
      </c>
      <c r="H196" s="16">
        <f t="shared" si="25"/>
        <v>-5.4854635216675812E-4</v>
      </c>
    </row>
    <row r="197" spans="1:8" x14ac:dyDescent="0.2">
      <c r="A197" s="13"/>
      <c r="B197" s="14" t="s">
        <v>180</v>
      </c>
      <c r="C197" s="15">
        <v>1</v>
      </c>
      <c r="D197" s="15">
        <v>0</v>
      </c>
      <c r="E197" s="16">
        <f t="shared" si="23"/>
        <v>5.4854635216675812E-4</v>
      </c>
      <c r="F197" s="16" t="str">
        <f t="shared" si="24"/>
        <v/>
      </c>
      <c r="G197" s="16">
        <f t="shared" si="26"/>
        <v>-1</v>
      </c>
      <c r="H197" s="16">
        <f t="shared" si="25"/>
        <v>-5.4854635216675812E-4</v>
      </c>
    </row>
    <row r="198" spans="1:8" x14ac:dyDescent="0.2">
      <c r="A198" s="13"/>
      <c r="B198" s="14" t="s">
        <v>181</v>
      </c>
      <c r="C198" s="15">
        <v>1</v>
      </c>
      <c r="D198" s="15">
        <v>0</v>
      </c>
      <c r="E198" s="16">
        <f t="shared" si="23"/>
        <v>5.4854635216675812E-4</v>
      </c>
      <c r="F198" s="16" t="str">
        <f t="shared" si="24"/>
        <v/>
      </c>
      <c r="G198" s="16">
        <f t="shared" si="26"/>
        <v>-1</v>
      </c>
      <c r="H198" s="16">
        <f t="shared" si="25"/>
        <v>-5.4854635216675812E-4</v>
      </c>
    </row>
    <row r="199" spans="1:8" x14ac:dyDescent="0.2">
      <c r="A199" s="13"/>
      <c r="B199" s="14" t="s">
        <v>182</v>
      </c>
      <c r="C199" s="15">
        <v>353</v>
      </c>
      <c r="D199" s="15">
        <v>3</v>
      </c>
      <c r="E199" s="16">
        <f t="shared" si="23"/>
        <v>0.1936368623148656</v>
      </c>
      <c r="F199" s="16">
        <f t="shared" si="24"/>
        <v>4.3478260869565218E-3</v>
      </c>
      <c r="G199" s="16">
        <f t="shared" si="26"/>
        <v>-0.99150141643059486</v>
      </c>
      <c r="H199" s="16">
        <f t="shared" si="25"/>
        <v>-0.19199122325836532</v>
      </c>
    </row>
    <row r="200" spans="1:8" ht="25.5" x14ac:dyDescent="0.2">
      <c r="A200" s="13"/>
      <c r="B200" s="14" t="s">
        <v>183</v>
      </c>
      <c r="C200" s="15">
        <v>8</v>
      </c>
      <c r="D200" s="15">
        <v>1</v>
      </c>
      <c r="E200" s="16">
        <f t="shared" si="23"/>
        <v>4.388370817334065E-3</v>
      </c>
      <c r="F200" s="16">
        <f t="shared" si="24"/>
        <v>1.4492753623188406E-3</v>
      </c>
      <c r="G200" s="16">
        <f t="shared" si="26"/>
        <v>-0.875</v>
      </c>
      <c r="H200" s="16">
        <f t="shared" si="25"/>
        <v>-3.8398244651673069E-3</v>
      </c>
    </row>
    <row r="201" spans="1:8" x14ac:dyDescent="0.2">
      <c r="A201" s="13"/>
      <c r="B201" s="14" t="s">
        <v>184</v>
      </c>
      <c r="C201" s="15">
        <v>80</v>
      </c>
      <c r="D201" s="15">
        <v>23</v>
      </c>
      <c r="E201" s="16">
        <f t="shared" si="23"/>
        <v>4.3883708173340648E-2</v>
      </c>
      <c r="F201" s="16">
        <f t="shared" si="24"/>
        <v>3.3333333333333333E-2</v>
      </c>
      <c r="G201" s="16">
        <f t="shared" si="26"/>
        <v>-0.71250000000000002</v>
      </c>
      <c r="H201" s="16">
        <f t="shared" si="25"/>
        <v>-3.1267142073505214E-2</v>
      </c>
    </row>
    <row r="202" spans="1:8" x14ac:dyDescent="0.2">
      <c r="A202" s="13"/>
      <c r="B202" s="14" t="s">
        <v>185</v>
      </c>
      <c r="C202" s="15">
        <v>24</v>
      </c>
      <c r="D202" s="15">
        <v>9</v>
      </c>
      <c r="E202" s="16">
        <f t="shared" si="23"/>
        <v>1.3165112452002194E-2</v>
      </c>
      <c r="F202" s="16">
        <f t="shared" si="24"/>
        <v>1.3043478260869565E-2</v>
      </c>
      <c r="G202" s="16">
        <f t="shared" si="26"/>
        <v>-0.625</v>
      </c>
      <c r="H202" s="16">
        <f t="shared" si="25"/>
        <v>-8.2281952825013719E-3</v>
      </c>
    </row>
    <row r="203" spans="1:8" x14ac:dyDescent="0.2">
      <c r="A203" s="13"/>
      <c r="B203" s="14" t="s">
        <v>186</v>
      </c>
      <c r="C203" s="15">
        <v>70</v>
      </c>
      <c r="D203" s="15">
        <v>23</v>
      </c>
      <c r="E203" s="16">
        <f t="shared" si="23"/>
        <v>3.8398244651673068E-2</v>
      </c>
      <c r="F203" s="16">
        <f t="shared" si="24"/>
        <v>3.3333333333333333E-2</v>
      </c>
      <c r="G203" s="16">
        <f t="shared" si="26"/>
        <v>-0.67142857142857137</v>
      </c>
      <c r="H203" s="16">
        <f t="shared" si="25"/>
        <v>-2.578167855183763E-2</v>
      </c>
    </row>
    <row r="204" spans="1:8" x14ac:dyDescent="0.2">
      <c r="A204" s="13"/>
      <c r="B204" s="14" t="s">
        <v>187</v>
      </c>
      <c r="C204" s="15">
        <v>9</v>
      </c>
      <c r="D204" s="15">
        <v>4</v>
      </c>
      <c r="E204" s="16">
        <f t="shared" si="23"/>
        <v>4.936917169500823E-3</v>
      </c>
      <c r="F204" s="16">
        <f t="shared" si="24"/>
        <v>5.7971014492753624E-3</v>
      </c>
      <c r="G204" s="16">
        <f t="shared" si="26"/>
        <v>-0.55555555555555558</v>
      </c>
      <c r="H204" s="16">
        <f t="shared" si="25"/>
        <v>-2.7427317608337905E-3</v>
      </c>
    </row>
    <row r="205" spans="1:8" x14ac:dyDescent="0.2">
      <c r="A205" s="13"/>
      <c r="B205" s="14" t="s">
        <v>188</v>
      </c>
      <c r="C205" s="15">
        <v>14</v>
      </c>
      <c r="D205" s="15">
        <v>7</v>
      </c>
      <c r="E205" s="16">
        <f t="shared" ref="E205:E236" si="27">+IF(C205=0,"",C205/C$173)</f>
        <v>7.679648930334613E-3</v>
      </c>
      <c r="F205" s="16">
        <f t="shared" ref="F205:F236" si="28">+IF(D205=0,"",D205/D$173)</f>
        <v>1.0144927536231883E-2</v>
      </c>
      <c r="G205" s="16">
        <f t="shared" si="26"/>
        <v>-0.5</v>
      </c>
      <c r="H205" s="16">
        <f t="shared" ref="H205:H236" si="29">+IF(OR(AND(E205=""),(G205="")),"",E205*G205)</f>
        <v>-3.8398244651673065E-3</v>
      </c>
    </row>
    <row r="206" spans="1:8" x14ac:dyDescent="0.2">
      <c r="A206" s="13"/>
      <c r="B206" s="14" t="s">
        <v>189</v>
      </c>
      <c r="C206" s="15">
        <v>3</v>
      </c>
      <c r="D206" s="15">
        <v>0</v>
      </c>
      <c r="E206" s="16">
        <f t="shared" si="27"/>
        <v>1.6456390565002743E-3</v>
      </c>
      <c r="F206" s="16" t="str">
        <f t="shared" si="28"/>
        <v/>
      </c>
      <c r="G206" s="16">
        <f t="shared" ref="G206:G237" si="30">+IF(AND(C206=0,D206=0)," ",IF(C206=0,1,IF(D206=0,-1,(D206-C206)/C206)))</f>
        <v>-1</v>
      </c>
      <c r="H206" s="16">
        <f t="shared" si="29"/>
        <v>-1.6456390565002743E-3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25</v>
      </c>
      <c r="D208" s="15">
        <v>0</v>
      </c>
      <c r="E208" s="16">
        <f t="shared" si="27"/>
        <v>1.3713658804168952E-2</v>
      </c>
      <c r="F208" s="16" t="str">
        <f t="shared" si="28"/>
        <v/>
      </c>
      <c r="G208" s="16">
        <f t="shared" si="30"/>
        <v>-1</v>
      </c>
      <c r="H208" s="16">
        <f t="shared" si="29"/>
        <v>-1.3713658804168952E-2</v>
      </c>
    </row>
    <row r="209" spans="1:8" x14ac:dyDescent="0.2">
      <c r="A209" s="13"/>
      <c r="B209" s="14" t="s">
        <v>192</v>
      </c>
      <c r="C209" s="15">
        <v>6</v>
      </c>
      <c r="D209" s="15">
        <v>5</v>
      </c>
      <c r="E209" s="16">
        <f t="shared" si="27"/>
        <v>3.2912781130005485E-3</v>
      </c>
      <c r="F209" s="16">
        <f t="shared" si="28"/>
        <v>7.246376811594203E-3</v>
      </c>
      <c r="G209" s="16">
        <f t="shared" si="30"/>
        <v>-0.16666666666666666</v>
      </c>
      <c r="H209" s="16">
        <f t="shared" si="29"/>
        <v>-5.4854635216675801E-4</v>
      </c>
    </row>
    <row r="210" spans="1:8" x14ac:dyDescent="0.2">
      <c r="A210" s="13"/>
      <c r="B210" s="14" t="s">
        <v>193</v>
      </c>
      <c r="C210" s="15">
        <v>3</v>
      </c>
      <c r="D210" s="15">
        <v>1</v>
      </c>
      <c r="E210" s="16">
        <f t="shared" si="27"/>
        <v>1.6456390565002743E-3</v>
      </c>
      <c r="F210" s="16">
        <f t="shared" si="28"/>
        <v>1.4492753623188406E-3</v>
      </c>
      <c r="G210" s="16">
        <f t="shared" si="30"/>
        <v>-0.66666666666666663</v>
      </c>
      <c r="H210" s="16">
        <f t="shared" si="29"/>
        <v>-1.097092704333516E-3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1</v>
      </c>
      <c r="E212" s="16" t="str">
        <f t="shared" si="27"/>
        <v/>
      </c>
      <c r="F212" s="16">
        <f t="shared" si="28"/>
        <v>1.4492753623188406E-3</v>
      </c>
      <c r="G212" s="16">
        <f t="shared" si="30"/>
        <v>1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75</v>
      </c>
      <c r="D213" s="15">
        <v>8</v>
      </c>
      <c r="E213" s="16">
        <f t="shared" si="27"/>
        <v>4.1140976412506858E-2</v>
      </c>
      <c r="F213" s="16">
        <f t="shared" si="28"/>
        <v>1.1594202898550725E-2</v>
      </c>
      <c r="G213" s="16">
        <f t="shared" si="30"/>
        <v>-0.89333333333333331</v>
      </c>
      <c r="H213" s="16">
        <f t="shared" si="29"/>
        <v>-3.6752605595172794E-2</v>
      </c>
    </row>
    <row r="214" spans="1:8" x14ac:dyDescent="0.2">
      <c r="A214" s="13"/>
      <c r="B214" s="14" t="s">
        <v>197</v>
      </c>
      <c r="C214" s="15">
        <v>0</v>
      </c>
      <c r="D214" s="15">
        <v>1</v>
      </c>
      <c r="E214" s="16" t="str">
        <f t="shared" si="27"/>
        <v/>
      </c>
      <c r="F214" s="16">
        <f t="shared" si="28"/>
        <v>1.4492753623188406E-3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17</v>
      </c>
      <c r="E218" s="16" t="str">
        <f t="shared" si="27"/>
        <v/>
      </c>
      <c r="F218" s="16">
        <f t="shared" si="28"/>
        <v>2.4637681159420291E-2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1</v>
      </c>
      <c r="E219" s="16" t="str">
        <f t="shared" si="27"/>
        <v/>
      </c>
      <c r="F219" s="16">
        <f t="shared" si="28"/>
        <v>1.4492753623188406E-3</v>
      </c>
      <c r="G219" s="16">
        <f t="shared" si="30"/>
        <v>1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1</v>
      </c>
      <c r="E222" s="16" t="str">
        <f t="shared" si="27"/>
        <v/>
      </c>
      <c r="F222" s="16">
        <f t="shared" si="28"/>
        <v>1.4492753623188406E-3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148</v>
      </c>
      <c r="D225" s="15">
        <v>7</v>
      </c>
      <c r="E225" s="16">
        <f t="shared" si="27"/>
        <v>8.11848601206802E-2</v>
      </c>
      <c r="F225" s="16">
        <f t="shared" si="28"/>
        <v>1.0144927536231883E-2</v>
      </c>
      <c r="G225" s="16">
        <f t="shared" si="30"/>
        <v>-0.95270270270270274</v>
      </c>
      <c r="H225" s="16">
        <f t="shared" si="29"/>
        <v>-7.73450356555129E-2</v>
      </c>
    </row>
    <row r="226" spans="1:8" x14ac:dyDescent="0.2">
      <c r="A226" s="13"/>
      <c r="B226" s="14" t="s">
        <v>209</v>
      </c>
      <c r="C226" s="15">
        <v>1</v>
      </c>
      <c r="D226" s="15">
        <v>1</v>
      </c>
      <c r="E226" s="16">
        <f t="shared" si="27"/>
        <v>5.4854635216675812E-4</v>
      </c>
      <c r="F226" s="16">
        <f t="shared" si="28"/>
        <v>1.4492753623188406E-3</v>
      </c>
      <c r="G226" s="16">
        <f t="shared" si="30"/>
        <v>0</v>
      </c>
      <c r="H226" s="16">
        <f t="shared" si="29"/>
        <v>0</v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1</v>
      </c>
      <c r="D228" s="15">
        <v>1</v>
      </c>
      <c r="E228" s="16">
        <f t="shared" si="27"/>
        <v>5.4854635216675812E-4</v>
      </c>
      <c r="F228" s="16">
        <f t="shared" si="28"/>
        <v>1.4492753623188406E-3</v>
      </c>
      <c r="G228" s="16">
        <f t="shared" si="30"/>
        <v>0</v>
      </c>
      <c r="H228" s="16">
        <f t="shared" si="29"/>
        <v>0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1</v>
      </c>
      <c r="D230" s="15">
        <v>0</v>
      </c>
      <c r="E230" s="16">
        <f t="shared" si="27"/>
        <v>5.4854635216675812E-4</v>
      </c>
      <c r="F230" s="16" t="str">
        <f t="shared" si="28"/>
        <v/>
      </c>
      <c r="G230" s="16">
        <f t="shared" si="30"/>
        <v>-1</v>
      </c>
      <c r="H230" s="16">
        <f t="shared" si="29"/>
        <v>-5.4854635216675812E-4</v>
      </c>
    </row>
    <row r="231" spans="1:8" x14ac:dyDescent="0.2">
      <c r="A231" s="13"/>
      <c r="B231" s="14" t="s">
        <v>214</v>
      </c>
      <c r="C231" s="15">
        <v>1</v>
      </c>
      <c r="D231" s="15">
        <v>0</v>
      </c>
      <c r="E231" s="16">
        <f t="shared" si="27"/>
        <v>5.4854635216675812E-4</v>
      </c>
      <c r="F231" s="16" t="str">
        <f t="shared" si="28"/>
        <v/>
      </c>
      <c r="G231" s="16">
        <f t="shared" si="30"/>
        <v>-1</v>
      </c>
      <c r="H231" s="16">
        <f t="shared" si="29"/>
        <v>-5.4854635216675812E-4</v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5</v>
      </c>
      <c r="E232" s="16" t="str">
        <f t="shared" si="27"/>
        <v/>
      </c>
      <c r="F232" s="16">
        <f t="shared" si="28"/>
        <v>7.246376811594203E-3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1</v>
      </c>
      <c r="D233" s="15">
        <v>1</v>
      </c>
      <c r="E233" s="16">
        <f t="shared" si="27"/>
        <v>5.4854635216675812E-4</v>
      </c>
      <c r="F233" s="16">
        <f t="shared" si="28"/>
        <v>1.4492753623188406E-3</v>
      </c>
      <c r="G233" s="16">
        <f t="shared" si="30"/>
        <v>0</v>
      </c>
      <c r="H233" s="16">
        <f t="shared" si="29"/>
        <v>0</v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1</v>
      </c>
      <c r="D236" s="15">
        <v>2</v>
      </c>
      <c r="E236" s="16">
        <f t="shared" si="27"/>
        <v>5.4854635216675812E-4</v>
      </c>
      <c r="F236" s="16">
        <f t="shared" si="28"/>
        <v>2.8985507246376812E-3</v>
      </c>
      <c r="G236" s="16">
        <f t="shared" si="30"/>
        <v>1</v>
      </c>
      <c r="H236" s="16">
        <f t="shared" si="29"/>
        <v>5.4854635216675812E-4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4</v>
      </c>
      <c r="D238" s="15">
        <v>12</v>
      </c>
      <c r="E238" s="16">
        <f t="shared" si="31"/>
        <v>2.1941854086670325E-3</v>
      </c>
      <c r="F238" s="16">
        <f t="shared" si="32"/>
        <v>1.7391304347826087E-2</v>
      </c>
      <c r="G238" s="16">
        <f t="shared" ref="G238:G269" si="34">+IF(AND(C238=0,D238=0)," ",IF(C238=0,1,IF(D238=0,-1,(D238-C238)/C238)))</f>
        <v>2</v>
      </c>
      <c r="H238" s="16">
        <f t="shared" si="33"/>
        <v>4.388370817334065E-3</v>
      </c>
    </row>
    <row r="239" spans="1:8" x14ac:dyDescent="0.2">
      <c r="A239" s="13"/>
      <c r="B239" s="14" t="s">
        <v>222</v>
      </c>
      <c r="C239" s="15">
        <v>0</v>
      </c>
      <c r="D239" s="15">
        <v>1</v>
      </c>
      <c r="E239" s="16" t="str">
        <f t="shared" si="31"/>
        <v/>
      </c>
      <c r="F239" s="16">
        <f t="shared" si="32"/>
        <v>1.4492753623188406E-3</v>
      </c>
      <c r="G239" s="16">
        <f t="shared" si="34"/>
        <v>1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12</v>
      </c>
      <c r="D241" s="15">
        <v>1</v>
      </c>
      <c r="E241" s="16">
        <f t="shared" si="31"/>
        <v>6.582556226001097E-3</v>
      </c>
      <c r="F241" s="16">
        <f t="shared" si="32"/>
        <v>1.4492753623188406E-3</v>
      </c>
      <c r="G241" s="16">
        <f t="shared" si="34"/>
        <v>-0.91666666666666663</v>
      </c>
      <c r="H241" s="16">
        <f t="shared" si="33"/>
        <v>-6.034009873834339E-3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1</v>
      </c>
      <c r="D243" s="15">
        <v>2</v>
      </c>
      <c r="E243" s="16">
        <f t="shared" si="31"/>
        <v>5.4854635216675812E-4</v>
      </c>
      <c r="F243" s="16">
        <f t="shared" si="32"/>
        <v>2.8985507246376812E-3</v>
      </c>
      <c r="G243" s="16">
        <f t="shared" si="34"/>
        <v>1</v>
      </c>
      <c r="H243" s="16">
        <f t="shared" si="33"/>
        <v>5.4854635216675812E-4</v>
      </c>
    </row>
    <row r="244" spans="1:8" x14ac:dyDescent="0.2">
      <c r="A244" s="13"/>
      <c r="B244" s="14" t="s">
        <v>227</v>
      </c>
      <c r="C244" s="15">
        <v>7</v>
      </c>
      <c r="D244" s="15">
        <v>9</v>
      </c>
      <c r="E244" s="16">
        <f t="shared" si="31"/>
        <v>3.8398244651673065E-3</v>
      </c>
      <c r="F244" s="16">
        <f t="shared" si="32"/>
        <v>1.3043478260869565E-2</v>
      </c>
      <c r="G244" s="16">
        <f t="shared" si="34"/>
        <v>0.2857142857142857</v>
      </c>
      <c r="H244" s="16">
        <f t="shared" si="33"/>
        <v>1.097092704333516E-3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2</v>
      </c>
      <c r="D247" s="15">
        <v>0</v>
      </c>
      <c r="E247" s="16">
        <f t="shared" si="31"/>
        <v>1.0970927043335162E-3</v>
      </c>
      <c r="F247" s="16" t="str">
        <f t="shared" si="32"/>
        <v/>
      </c>
      <c r="G247" s="16">
        <f t="shared" si="34"/>
        <v>-1</v>
      </c>
      <c r="H247" s="16">
        <f t="shared" si="33"/>
        <v>-1.0970927043335162E-3</v>
      </c>
    </row>
    <row r="248" spans="1:8" x14ac:dyDescent="0.2">
      <c r="A248" s="13"/>
      <c r="B248" s="14" t="s">
        <v>231</v>
      </c>
      <c r="C248" s="15">
        <v>1</v>
      </c>
      <c r="D248" s="15">
        <v>2</v>
      </c>
      <c r="E248" s="16">
        <f t="shared" si="31"/>
        <v>5.4854635216675812E-4</v>
      </c>
      <c r="F248" s="16">
        <f t="shared" si="32"/>
        <v>2.8985507246376812E-3</v>
      </c>
      <c r="G248" s="16">
        <f t="shared" si="34"/>
        <v>1</v>
      </c>
      <c r="H248" s="16">
        <f t="shared" si="33"/>
        <v>5.4854635216675812E-4</v>
      </c>
    </row>
    <row r="249" spans="1:8" x14ac:dyDescent="0.2">
      <c r="A249" s="13"/>
      <c r="B249" s="14" t="s">
        <v>232</v>
      </c>
      <c r="C249" s="15">
        <v>1</v>
      </c>
      <c r="D249" s="15">
        <v>0</v>
      </c>
      <c r="E249" s="16">
        <f t="shared" si="31"/>
        <v>5.4854635216675812E-4</v>
      </c>
      <c r="F249" s="16" t="str">
        <f t="shared" si="32"/>
        <v/>
      </c>
      <c r="G249" s="16">
        <f t="shared" si="34"/>
        <v>-1</v>
      </c>
      <c r="H249" s="16">
        <f t="shared" si="33"/>
        <v>-5.4854635216675812E-4</v>
      </c>
    </row>
    <row r="250" spans="1:8" x14ac:dyDescent="0.2">
      <c r="A250" s="13"/>
      <c r="B250" s="14" t="s">
        <v>233</v>
      </c>
      <c r="C250" s="15">
        <v>6</v>
      </c>
      <c r="D250" s="15">
        <v>0</v>
      </c>
      <c r="E250" s="16">
        <f t="shared" si="31"/>
        <v>3.2912781130005485E-3</v>
      </c>
      <c r="F250" s="16" t="str">
        <f t="shared" si="32"/>
        <v/>
      </c>
      <c r="G250" s="16">
        <f t="shared" si="34"/>
        <v>-1</v>
      </c>
      <c r="H250" s="16">
        <f t="shared" si="33"/>
        <v>-3.2912781130005485E-3</v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1</v>
      </c>
      <c r="E253" s="16" t="str">
        <f t="shared" si="31"/>
        <v/>
      </c>
      <c r="F253" s="16">
        <f t="shared" si="32"/>
        <v>1.4492753623188406E-3</v>
      </c>
      <c r="G253" s="16">
        <f t="shared" si="34"/>
        <v>1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1</v>
      </c>
      <c r="D254" s="15">
        <v>0</v>
      </c>
      <c r="E254" s="16">
        <f t="shared" si="31"/>
        <v>5.4854635216675812E-4</v>
      </c>
      <c r="F254" s="16" t="str">
        <f t="shared" si="32"/>
        <v/>
      </c>
      <c r="G254" s="16">
        <f t="shared" si="34"/>
        <v>-1</v>
      </c>
      <c r="H254" s="16">
        <f t="shared" si="33"/>
        <v>-5.4854635216675812E-4</v>
      </c>
    </row>
    <row r="255" spans="1:8" ht="25.5" x14ac:dyDescent="0.2">
      <c r="A255" s="13"/>
      <c r="B255" s="14" t="s">
        <v>238</v>
      </c>
      <c r="C255" s="15">
        <v>1</v>
      </c>
      <c r="D255" s="15">
        <v>0</v>
      </c>
      <c r="E255" s="16">
        <f t="shared" si="31"/>
        <v>5.4854635216675812E-4</v>
      </c>
      <c r="F255" s="16" t="str">
        <f t="shared" si="32"/>
        <v/>
      </c>
      <c r="G255" s="16">
        <f t="shared" si="34"/>
        <v>-1</v>
      </c>
      <c r="H255" s="16">
        <f t="shared" si="33"/>
        <v>-5.4854635216675812E-4</v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34</v>
      </c>
      <c r="D258" s="15">
        <v>0</v>
      </c>
      <c r="E258" s="16">
        <f t="shared" si="31"/>
        <v>1.8650575973669776E-2</v>
      </c>
      <c r="F258" s="16" t="str">
        <f t="shared" si="32"/>
        <v/>
      </c>
      <c r="G258" s="16">
        <f t="shared" si="34"/>
        <v>-1</v>
      </c>
      <c r="H258" s="16">
        <f t="shared" si="33"/>
        <v>-1.8650575973669776E-2</v>
      </c>
    </row>
    <row r="259" spans="1:8" ht="25.5" x14ac:dyDescent="0.2">
      <c r="A259" s="13"/>
      <c r="B259" s="14" t="s">
        <v>241</v>
      </c>
      <c r="C259" s="15">
        <v>15</v>
      </c>
      <c r="D259" s="15">
        <v>10</v>
      </c>
      <c r="E259" s="16">
        <f t="shared" si="31"/>
        <v>8.2281952825013719E-3</v>
      </c>
      <c r="F259" s="16">
        <f t="shared" si="32"/>
        <v>1.4492753623188406E-2</v>
      </c>
      <c r="G259" s="16">
        <f t="shared" si="34"/>
        <v>-0.33333333333333331</v>
      </c>
      <c r="H259" s="16">
        <f t="shared" si="33"/>
        <v>-2.7427317608337905E-3</v>
      </c>
    </row>
    <row r="260" spans="1:8" x14ac:dyDescent="0.2">
      <c r="A260" s="13"/>
      <c r="B260" s="14" t="s">
        <v>242</v>
      </c>
      <c r="C260" s="15">
        <v>18</v>
      </c>
      <c r="D260" s="15">
        <v>1</v>
      </c>
      <c r="E260" s="16">
        <f t="shared" si="31"/>
        <v>9.8738343390016459E-3</v>
      </c>
      <c r="F260" s="16">
        <f t="shared" si="32"/>
        <v>1.4492753623188406E-3</v>
      </c>
      <c r="G260" s="16">
        <f t="shared" si="34"/>
        <v>-0.94444444444444442</v>
      </c>
      <c r="H260" s="16">
        <f t="shared" si="33"/>
        <v>-9.3252879868348879E-3</v>
      </c>
    </row>
    <row r="261" spans="1:8" x14ac:dyDescent="0.2">
      <c r="A261" s="13"/>
      <c r="B261" s="14" t="s">
        <v>243</v>
      </c>
      <c r="C261" s="15">
        <v>1</v>
      </c>
      <c r="D261" s="15">
        <v>0</v>
      </c>
      <c r="E261" s="16">
        <f t="shared" si="31"/>
        <v>5.4854635216675812E-4</v>
      </c>
      <c r="F261" s="16" t="str">
        <f t="shared" si="32"/>
        <v/>
      </c>
      <c r="G261" s="16">
        <f t="shared" si="34"/>
        <v>-1</v>
      </c>
      <c r="H261" s="16">
        <f t="shared" si="33"/>
        <v>-5.4854635216675812E-4</v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17</v>
      </c>
      <c r="D264" s="15">
        <v>1</v>
      </c>
      <c r="E264" s="16">
        <f t="shared" si="31"/>
        <v>9.3252879868348879E-3</v>
      </c>
      <c r="F264" s="16">
        <f t="shared" si="32"/>
        <v>1.4492753623188406E-3</v>
      </c>
      <c r="G264" s="16">
        <f t="shared" si="34"/>
        <v>-0.94117647058823528</v>
      </c>
      <c r="H264" s="16">
        <f t="shared" si="33"/>
        <v>-8.7767416346681299E-3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1</v>
      </c>
      <c r="D266" s="15">
        <v>0</v>
      </c>
      <c r="E266" s="16">
        <f t="shared" si="31"/>
        <v>5.4854635216675812E-4</v>
      </c>
      <c r="F266" s="16" t="str">
        <f t="shared" si="32"/>
        <v/>
      </c>
      <c r="G266" s="16">
        <f t="shared" si="34"/>
        <v>-1</v>
      </c>
      <c r="H266" s="16">
        <f t="shared" si="33"/>
        <v>-5.4854635216675812E-4</v>
      </c>
    </row>
    <row r="267" spans="1:8" x14ac:dyDescent="0.2">
      <c r="A267" s="13"/>
      <c r="B267" s="14" t="s">
        <v>249</v>
      </c>
      <c r="C267" s="15">
        <v>1</v>
      </c>
      <c r="D267" s="15">
        <v>0</v>
      </c>
      <c r="E267" s="16">
        <f t="shared" si="31"/>
        <v>5.4854635216675812E-4</v>
      </c>
      <c r="F267" s="16" t="str">
        <f t="shared" si="32"/>
        <v/>
      </c>
      <c r="G267" s="16">
        <f t="shared" si="34"/>
        <v>-1</v>
      </c>
      <c r="H267" s="16">
        <f t="shared" si="33"/>
        <v>-5.4854635216675812E-4</v>
      </c>
    </row>
    <row r="268" spans="1:8" x14ac:dyDescent="0.2">
      <c r="A268" s="13"/>
      <c r="B268" s="14" t="s">
        <v>250</v>
      </c>
      <c r="C268" s="15">
        <v>11</v>
      </c>
      <c r="D268" s="15">
        <v>6</v>
      </c>
      <c r="E268" s="16">
        <f t="shared" si="31"/>
        <v>6.034009873834339E-3</v>
      </c>
      <c r="F268" s="16">
        <f t="shared" si="32"/>
        <v>8.6956521739130436E-3</v>
      </c>
      <c r="G268" s="16">
        <f t="shared" si="34"/>
        <v>-0.45454545454545453</v>
      </c>
      <c r="H268" s="16">
        <f t="shared" si="33"/>
        <v>-2.7427317608337905E-3</v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2</v>
      </c>
      <c r="D270" s="15">
        <v>2</v>
      </c>
      <c r="E270" s="16">
        <f t="shared" si="35"/>
        <v>1.0970927043335162E-3</v>
      </c>
      <c r="F270" s="16">
        <f t="shared" si="36"/>
        <v>2.8985507246376812E-3</v>
      </c>
      <c r="G270" s="16">
        <f t="shared" ref="G270:G301" si="38">+IF(AND(C270=0,D270=0)," ",IF(C270=0,1,IF(D270=0,-1,(D270-C270)/C270)))</f>
        <v>0</v>
      </c>
      <c r="H270" s="16">
        <f t="shared" si="37"/>
        <v>0</v>
      </c>
    </row>
    <row r="271" spans="1:8" x14ac:dyDescent="0.2">
      <c r="A271" s="13"/>
      <c r="B271" s="14" t="s">
        <v>253</v>
      </c>
      <c r="C271" s="15">
        <v>2</v>
      </c>
      <c r="D271" s="15">
        <v>7</v>
      </c>
      <c r="E271" s="16">
        <f t="shared" si="35"/>
        <v>1.0970927043335162E-3</v>
      </c>
      <c r="F271" s="16">
        <f t="shared" si="36"/>
        <v>1.0144927536231883E-2</v>
      </c>
      <c r="G271" s="16">
        <f t="shared" si="38"/>
        <v>2.5</v>
      </c>
      <c r="H271" s="16">
        <f t="shared" si="37"/>
        <v>2.7427317608337905E-3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2</v>
      </c>
      <c r="D274" s="15">
        <v>0</v>
      </c>
      <c r="E274" s="16">
        <f t="shared" si="35"/>
        <v>1.0970927043335162E-3</v>
      </c>
      <c r="F274" s="16" t="str">
        <f t="shared" si="36"/>
        <v/>
      </c>
      <c r="G274" s="16">
        <f t="shared" si="38"/>
        <v>-1</v>
      </c>
      <c r="H274" s="16">
        <f t="shared" si="37"/>
        <v>-1.0970927043335162E-3</v>
      </c>
    </row>
    <row r="275" spans="1:8" x14ac:dyDescent="0.2">
      <c r="A275" s="13"/>
      <c r="B275" s="14" t="s">
        <v>257</v>
      </c>
      <c r="C275" s="15">
        <v>7</v>
      </c>
      <c r="D275" s="15">
        <v>3</v>
      </c>
      <c r="E275" s="16">
        <f t="shared" si="35"/>
        <v>3.8398244651673065E-3</v>
      </c>
      <c r="F275" s="16">
        <f t="shared" si="36"/>
        <v>4.3478260869565218E-3</v>
      </c>
      <c r="G275" s="16">
        <f t="shared" si="38"/>
        <v>-0.5714285714285714</v>
      </c>
      <c r="H275" s="16">
        <f t="shared" si="37"/>
        <v>-2.194185408667032E-3</v>
      </c>
    </row>
    <row r="276" spans="1:8" ht="25.5" x14ac:dyDescent="0.2">
      <c r="A276" s="13"/>
      <c r="B276" s="14" t="s">
        <v>258</v>
      </c>
      <c r="C276" s="15">
        <v>18</v>
      </c>
      <c r="D276" s="15">
        <v>21</v>
      </c>
      <c r="E276" s="16">
        <f t="shared" si="35"/>
        <v>9.8738343390016459E-3</v>
      </c>
      <c r="F276" s="16">
        <f t="shared" si="36"/>
        <v>3.0434782608695653E-2</v>
      </c>
      <c r="G276" s="16">
        <f t="shared" si="38"/>
        <v>0.16666666666666666</v>
      </c>
      <c r="H276" s="16">
        <f t="shared" si="37"/>
        <v>1.6456390565002743E-3</v>
      </c>
    </row>
    <row r="277" spans="1:8" x14ac:dyDescent="0.2">
      <c r="A277" s="13"/>
      <c r="B277" s="14" t="s">
        <v>259</v>
      </c>
      <c r="C277" s="15">
        <v>1</v>
      </c>
      <c r="D277" s="15">
        <v>4</v>
      </c>
      <c r="E277" s="16">
        <f t="shared" si="35"/>
        <v>5.4854635216675812E-4</v>
      </c>
      <c r="F277" s="16">
        <f t="shared" si="36"/>
        <v>5.7971014492753624E-3</v>
      </c>
      <c r="G277" s="16">
        <f t="shared" si="38"/>
        <v>3</v>
      </c>
      <c r="H277" s="16">
        <f t="shared" si="37"/>
        <v>1.6456390565002745E-3</v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5</v>
      </c>
      <c r="D280" s="15">
        <v>2</v>
      </c>
      <c r="E280" s="16">
        <f t="shared" si="35"/>
        <v>2.7427317608337905E-3</v>
      </c>
      <c r="F280" s="16">
        <f t="shared" si="36"/>
        <v>2.8985507246376812E-3</v>
      </c>
      <c r="G280" s="16">
        <f t="shared" si="38"/>
        <v>-0.6</v>
      </c>
      <c r="H280" s="16">
        <f t="shared" si="37"/>
        <v>-1.6456390565002743E-3</v>
      </c>
    </row>
    <row r="281" spans="1:8" x14ac:dyDescent="0.2">
      <c r="A281" s="13"/>
      <c r="B281" s="14" t="s">
        <v>263</v>
      </c>
      <c r="C281" s="15">
        <v>1</v>
      </c>
      <c r="D281" s="15">
        <v>0</v>
      </c>
      <c r="E281" s="16">
        <f t="shared" si="35"/>
        <v>5.4854635216675812E-4</v>
      </c>
      <c r="F281" s="16" t="str">
        <f t="shared" si="36"/>
        <v/>
      </c>
      <c r="G281" s="16">
        <f t="shared" si="38"/>
        <v>-1</v>
      </c>
      <c r="H281" s="16">
        <f t="shared" si="37"/>
        <v>-5.4854635216675812E-4</v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4</v>
      </c>
      <c r="D283" s="15">
        <v>1</v>
      </c>
      <c r="E283" s="16">
        <f t="shared" si="35"/>
        <v>2.1941854086670325E-3</v>
      </c>
      <c r="F283" s="16">
        <f t="shared" si="36"/>
        <v>1.4492753623188406E-3</v>
      </c>
      <c r="G283" s="16">
        <f t="shared" si="38"/>
        <v>-0.75</v>
      </c>
      <c r="H283" s="16">
        <f t="shared" si="37"/>
        <v>-1.6456390565002745E-3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2</v>
      </c>
      <c r="D286" s="15">
        <v>2</v>
      </c>
      <c r="E286" s="16">
        <f t="shared" si="35"/>
        <v>1.0970927043335162E-3</v>
      </c>
      <c r="F286" s="16">
        <f t="shared" si="36"/>
        <v>2.8985507246376812E-3</v>
      </c>
      <c r="G286" s="16">
        <f t="shared" si="38"/>
        <v>0</v>
      </c>
      <c r="H286" s="16">
        <f t="shared" si="37"/>
        <v>0</v>
      </c>
    </row>
    <row r="287" spans="1:8" x14ac:dyDescent="0.2">
      <c r="A287" s="13"/>
      <c r="B287" s="14" t="s">
        <v>269</v>
      </c>
      <c r="C287" s="15">
        <v>0</v>
      </c>
      <c r="D287" s="15">
        <v>1</v>
      </c>
      <c r="E287" s="16" t="str">
        <f t="shared" si="35"/>
        <v/>
      </c>
      <c r="F287" s="16">
        <f t="shared" si="36"/>
        <v>1.4492753623188406E-3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6</v>
      </c>
      <c r="D288" s="15">
        <v>16</v>
      </c>
      <c r="E288" s="16">
        <f t="shared" si="35"/>
        <v>3.2912781130005485E-3</v>
      </c>
      <c r="F288" s="16">
        <f t="shared" si="36"/>
        <v>2.318840579710145E-2</v>
      </c>
      <c r="G288" s="16">
        <f t="shared" si="38"/>
        <v>1.6666666666666667</v>
      </c>
      <c r="H288" s="16">
        <f t="shared" si="37"/>
        <v>5.485463521667581E-3</v>
      </c>
    </row>
    <row r="289" spans="1:8" x14ac:dyDescent="0.2">
      <c r="A289" s="13"/>
      <c r="B289" s="14" t="s">
        <v>271</v>
      </c>
      <c r="C289" s="15">
        <v>17</v>
      </c>
      <c r="D289" s="15">
        <v>11</v>
      </c>
      <c r="E289" s="16">
        <f t="shared" si="35"/>
        <v>9.3252879868348879E-3</v>
      </c>
      <c r="F289" s="16">
        <f t="shared" si="36"/>
        <v>1.5942028985507246E-2</v>
      </c>
      <c r="G289" s="16">
        <f t="shared" si="38"/>
        <v>-0.35294117647058826</v>
      </c>
      <c r="H289" s="16">
        <f t="shared" si="37"/>
        <v>-3.2912781130005489E-3</v>
      </c>
    </row>
    <row r="290" spans="1:8" x14ac:dyDescent="0.2">
      <c r="A290" s="13"/>
      <c r="B290" s="14" t="s">
        <v>272</v>
      </c>
      <c r="C290" s="15">
        <v>2</v>
      </c>
      <c r="D290" s="15">
        <v>7</v>
      </c>
      <c r="E290" s="16">
        <f t="shared" si="35"/>
        <v>1.0970927043335162E-3</v>
      </c>
      <c r="F290" s="16">
        <f t="shared" si="36"/>
        <v>1.0144927536231883E-2</v>
      </c>
      <c r="G290" s="16">
        <f t="shared" si="38"/>
        <v>2.5</v>
      </c>
      <c r="H290" s="16">
        <f t="shared" si="37"/>
        <v>2.7427317608337905E-3</v>
      </c>
    </row>
    <row r="291" spans="1:8" x14ac:dyDescent="0.2">
      <c r="A291" s="13"/>
      <c r="B291" s="14" t="s">
        <v>273</v>
      </c>
      <c r="C291" s="15">
        <v>1</v>
      </c>
      <c r="D291" s="15">
        <v>4</v>
      </c>
      <c r="E291" s="16">
        <f t="shared" si="35"/>
        <v>5.4854635216675812E-4</v>
      </c>
      <c r="F291" s="16">
        <f t="shared" si="36"/>
        <v>5.7971014492753624E-3</v>
      </c>
      <c r="G291" s="16">
        <f t="shared" si="38"/>
        <v>3</v>
      </c>
      <c r="H291" s="16">
        <f t="shared" si="37"/>
        <v>1.6456390565002745E-3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58</v>
      </c>
      <c r="D293" s="15">
        <v>2</v>
      </c>
      <c r="E293" s="16">
        <f t="shared" si="35"/>
        <v>3.1815688425671972E-2</v>
      </c>
      <c r="F293" s="16">
        <f t="shared" si="36"/>
        <v>2.8985507246376812E-3</v>
      </c>
      <c r="G293" s="16">
        <f t="shared" si="38"/>
        <v>-0.96551724137931039</v>
      </c>
      <c r="H293" s="16">
        <f t="shared" si="37"/>
        <v>-3.0718595721338456E-2</v>
      </c>
    </row>
    <row r="294" spans="1:8" x14ac:dyDescent="0.2">
      <c r="A294" s="13"/>
      <c r="B294" s="14" t="s">
        <v>276</v>
      </c>
      <c r="C294" s="15">
        <v>4</v>
      </c>
      <c r="D294" s="15">
        <v>1</v>
      </c>
      <c r="E294" s="16">
        <f t="shared" si="35"/>
        <v>2.1941854086670325E-3</v>
      </c>
      <c r="F294" s="16">
        <f t="shared" si="36"/>
        <v>1.4492753623188406E-3</v>
      </c>
      <c r="G294" s="16">
        <f t="shared" si="38"/>
        <v>-0.75</v>
      </c>
      <c r="H294" s="16">
        <f t="shared" si="37"/>
        <v>-1.6456390565002745E-3</v>
      </c>
    </row>
    <row r="295" spans="1:8" x14ac:dyDescent="0.2">
      <c r="A295" s="13"/>
      <c r="B295" s="14" t="s">
        <v>277</v>
      </c>
      <c r="C295" s="15">
        <v>1</v>
      </c>
      <c r="D295" s="15">
        <v>1</v>
      </c>
      <c r="E295" s="16">
        <f t="shared" si="35"/>
        <v>5.4854635216675812E-4</v>
      </c>
      <c r="F295" s="16">
        <f t="shared" si="36"/>
        <v>1.4492753623188406E-3</v>
      </c>
      <c r="G295" s="16">
        <f t="shared" si="38"/>
        <v>0</v>
      </c>
      <c r="H295" s="16">
        <f t="shared" si="37"/>
        <v>0</v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1</v>
      </c>
      <c r="D298" s="15">
        <v>0</v>
      </c>
      <c r="E298" s="16">
        <f t="shared" si="35"/>
        <v>5.4854635216675812E-4</v>
      </c>
      <c r="F298" s="16" t="str">
        <f t="shared" si="36"/>
        <v/>
      </c>
      <c r="G298" s="16">
        <f t="shared" si="38"/>
        <v>-1</v>
      </c>
      <c r="H298" s="16">
        <f t="shared" si="37"/>
        <v>-5.4854635216675812E-4</v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3</v>
      </c>
      <c r="E301" s="16" t="str">
        <f t="shared" ref="E301:E332" si="39">+IF(C301=0,"",C301/C$173)</f>
        <v/>
      </c>
      <c r="F301" s="16">
        <f t="shared" ref="F301:F332" si="40">+IF(D301=0,"",D301/D$173)</f>
        <v>4.3478260869565218E-3</v>
      </c>
      <c r="G301" s="16">
        <f t="shared" si="38"/>
        <v>1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1</v>
      </c>
      <c r="D302" s="15">
        <v>1</v>
      </c>
      <c r="E302" s="16">
        <f t="shared" si="39"/>
        <v>5.4854635216675812E-4</v>
      </c>
      <c r="F302" s="16">
        <f t="shared" si="40"/>
        <v>1.4492753623188406E-3</v>
      </c>
      <c r="G302" s="16">
        <f t="shared" ref="G302:G333" si="42">+IF(AND(C302=0,D302=0)," ",IF(C302=0,1,IF(D302=0,-1,(D302-C302)/C302)))</f>
        <v>0</v>
      </c>
      <c r="H302" s="16">
        <f t="shared" si="41"/>
        <v>0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2</v>
      </c>
      <c r="D305" s="15">
        <v>2</v>
      </c>
      <c r="E305" s="16">
        <f t="shared" si="39"/>
        <v>1.0970927043335162E-3</v>
      </c>
      <c r="F305" s="16">
        <f t="shared" si="40"/>
        <v>2.8985507246376812E-3</v>
      </c>
      <c r="G305" s="16">
        <f t="shared" si="42"/>
        <v>0</v>
      </c>
      <c r="H305" s="16">
        <f t="shared" si="41"/>
        <v>0</v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22</v>
      </c>
      <c r="D308" s="15">
        <v>25</v>
      </c>
      <c r="E308" s="16">
        <f t="shared" si="39"/>
        <v>1.2068019747668678E-2</v>
      </c>
      <c r="F308" s="16">
        <f t="shared" si="40"/>
        <v>3.6231884057971016E-2</v>
      </c>
      <c r="G308" s="16">
        <f t="shared" si="42"/>
        <v>0.13636363636363635</v>
      </c>
      <c r="H308" s="16">
        <f t="shared" si="41"/>
        <v>1.6456390565002743E-3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3</v>
      </c>
      <c r="D313" s="15">
        <v>4</v>
      </c>
      <c r="E313" s="16">
        <f t="shared" si="39"/>
        <v>1.6456390565002743E-3</v>
      </c>
      <c r="F313" s="16">
        <f t="shared" si="40"/>
        <v>5.7971014492753624E-3</v>
      </c>
      <c r="G313" s="16">
        <f t="shared" si="42"/>
        <v>0.33333333333333331</v>
      </c>
      <c r="H313" s="16">
        <f t="shared" si="41"/>
        <v>5.4854635216675801E-4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1</v>
      </c>
      <c r="D316" s="15">
        <v>0</v>
      </c>
      <c r="E316" s="16">
        <f t="shared" si="39"/>
        <v>5.4854635216675812E-4</v>
      </c>
      <c r="F316" s="16" t="str">
        <f t="shared" si="40"/>
        <v/>
      </c>
      <c r="G316" s="16">
        <f t="shared" si="42"/>
        <v>-1</v>
      </c>
      <c r="H316" s="16">
        <f t="shared" si="41"/>
        <v>-5.4854635216675812E-4</v>
      </c>
    </row>
    <row r="317" spans="1:8" x14ac:dyDescent="0.2">
      <c r="A317" s="13"/>
      <c r="B317" s="14" t="s">
        <v>299</v>
      </c>
      <c r="C317" s="15">
        <v>10</v>
      </c>
      <c r="D317" s="15">
        <v>2</v>
      </c>
      <c r="E317" s="16">
        <f t="shared" si="39"/>
        <v>5.485463521667581E-3</v>
      </c>
      <c r="F317" s="16">
        <f t="shared" si="40"/>
        <v>2.8985507246376812E-3</v>
      </c>
      <c r="G317" s="16">
        <f t="shared" si="42"/>
        <v>-0.8</v>
      </c>
      <c r="H317" s="16">
        <f t="shared" si="41"/>
        <v>-4.388370817334065E-3</v>
      </c>
    </row>
    <row r="318" spans="1:8" ht="25.5" x14ac:dyDescent="0.2">
      <c r="A318" s="13"/>
      <c r="B318" s="14" t="s">
        <v>300</v>
      </c>
      <c r="C318" s="15">
        <v>0</v>
      </c>
      <c r="D318" s="15">
        <v>2</v>
      </c>
      <c r="E318" s="16" t="str">
        <f t="shared" si="39"/>
        <v/>
      </c>
      <c r="F318" s="16">
        <f t="shared" si="40"/>
        <v>2.8985507246376812E-3</v>
      </c>
      <c r="G318" s="16">
        <f t="shared" si="42"/>
        <v>1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10</v>
      </c>
      <c r="D319" s="15">
        <v>11</v>
      </c>
      <c r="E319" s="16">
        <f t="shared" si="39"/>
        <v>5.485463521667581E-3</v>
      </c>
      <c r="F319" s="16">
        <f t="shared" si="40"/>
        <v>1.5942028985507246E-2</v>
      </c>
      <c r="G319" s="16">
        <f t="shared" si="42"/>
        <v>0.1</v>
      </c>
      <c r="H319" s="16">
        <f t="shared" si="41"/>
        <v>5.4854635216675812E-4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1</v>
      </c>
      <c r="D321" s="15">
        <v>1</v>
      </c>
      <c r="E321" s="16">
        <f t="shared" si="39"/>
        <v>5.4854635216675812E-4</v>
      </c>
      <c r="F321" s="16">
        <f t="shared" si="40"/>
        <v>1.4492753623188406E-3</v>
      </c>
      <c r="G321" s="16">
        <f t="shared" si="42"/>
        <v>0</v>
      </c>
      <c r="H321" s="16">
        <f t="shared" si="41"/>
        <v>0</v>
      </c>
    </row>
    <row r="322" spans="1:8" x14ac:dyDescent="0.2">
      <c r="A322" s="13"/>
      <c r="B322" s="14" t="s">
        <v>304</v>
      </c>
      <c r="C322" s="15">
        <v>1</v>
      </c>
      <c r="D322" s="15">
        <v>0</v>
      </c>
      <c r="E322" s="16">
        <f t="shared" si="39"/>
        <v>5.4854635216675812E-4</v>
      </c>
      <c r="F322" s="16" t="str">
        <f t="shared" si="40"/>
        <v/>
      </c>
      <c r="G322" s="16">
        <f t="shared" si="42"/>
        <v>-1</v>
      </c>
      <c r="H322" s="16">
        <f t="shared" si="41"/>
        <v>-5.4854635216675812E-4</v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11</v>
      </c>
      <c r="D324" s="15">
        <v>1</v>
      </c>
      <c r="E324" s="16">
        <f t="shared" si="39"/>
        <v>6.034009873834339E-3</v>
      </c>
      <c r="F324" s="16">
        <f t="shared" si="40"/>
        <v>1.4492753623188406E-3</v>
      </c>
      <c r="G324" s="16">
        <f t="shared" si="42"/>
        <v>-0.90909090909090906</v>
      </c>
      <c r="H324" s="16">
        <f t="shared" si="41"/>
        <v>-5.485463521667581E-3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135</v>
      </c>
      <c r="D328" s="15">
        <v>0</v>
      </c>
      <c r="E328" s="16">
        <f t="shared" si="39"/>
        <v>7.4053757542512338E-2</v>
      </c>
      <c r="F328" s="16" t="str">
        <f t="shared" si="40"/>
        <v/>
      </c>
      <c r="G328" s="16">
        <f t="shared" si="42"/>
        <v>-1</v>
      </c>
      <c r="H328" s="16">
        <f t="shared" si="41"/>
        <v>-7.4053757542512338E-2</v>
      </c>
    </row>
    <row r="329" spans="1:8" x14ac:dyDescent="0.2">
      <c r="A329" s="13"/>
      <c r="B329" s="14" t="s">
        <v>311</v>
      </c>
      <c r="C329" s="15">
        <v>6</v>
      </c>
      <c r="D329" s="15">
        <v>3</v>
      </c>
      <c r="E329" s="16">
        <f t="shared" si="39"/>
        <v>3.2912781130005485E-3</v>
      </c>
      <c r="F329" s="16">
        <f t="shared" si="40"/>
        <v>4.3478260869565218E-3</v>
      </c>
      <c r="G329" s="16">
        <f t="shared" si="42"/>
        <v>-0.5</v>
      </c>
      <c r="H329" s="16">
        <f t="shared" si="41"/>
        <v>-1.6456390565002743E-3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1.4492753623188406E-3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4</v>
      </c>
      <c r="D334" s="15">
        <v>0</v>
      </c>
      <c r="E334" s="16">
        <f t="shared" si="43"/>
        <v>2.1941854086670325E-3</v>
      </c>
      <c r="F334" s="16" t="str">
        <f t="shared" si="44"/>
        <v/>
      </c>
      <c r="G334" s="16">
        <f t="shared" ref="G334:G343" si="46">+IF(AND(C334=0,D334=0)," ",IF(C334=0,1,IF(D334=0,-1,(D334-C334)/C334)))</f>
        <v>-1</v>
      </c>
      <c r="H334" s="16">
        <f t="shared" si="45"/>
        <v>-2.1941854086670325E-3</v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1</v>
      </c>
      <c r="D338" s="15">
        <v>0</v>
      </c>
      <c r="E338" s="16">
        <f t="shared" si="43"/>
        <v>5.4854635216675812E-4</v>
      </c>
      <c r="F338" s="16" t="str">
        <f t="shared" si="44"/>
        <v/>
      </c>
      <c r="G338" s="16">
        <f t="shared" si="46"/>
        <v>-1</v>
      </c>
      <c r="H338" s="16">
        <f t="shared" si="45"/>
        <v>-5.4854635216675812E-4</v>
      </c>
    </row>
    <row r="339" spans="1:8" ht="25.5" x14ac:dyDescent="0.2">
      <c r="A339" s="13"/>
      <c r="B339" s="14" t="s">
        <v>321</v>
      </c>
      <c r="C339" s="15">
        <v>0</v>
      </c>
      <c r="D339" s="15">
        <v>2</v>
      </c>
      <c r="E339" s="16" t="str">
        <f t="shared" si="43"/>
        <v/>
      </c>
      <c r="F339" s="16">
        <f t="shared" si="44"/>
        <v>2.8985507246376812E-3</v>
      </c>
      <c r="G339" s="16">
        <f t="shared" si="46"/>
        <v>1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11</v>
      </c>
      <c r="D341" s="15">
        <v>2</v>
      </c>
      <c r="E341" s="16">
        <f t="shared" si="43"/>
        <v>6.034009873834339E-3</v>
      </c>
      <c r="F341" s="16">
        <f t="shared" si="44"/>
        <v>2.8985507246376812E-3</v>
      </c>
      <c r="G341" s="16">
        <f t="shared" si="46"/>
        <v>-0.81818181818181823</v>
      </c>
      <c r="H341" s="16">
        <f t="shared" si="45"/>
        <v>-4.936917169500823E-3</v>
      </c>
    </row>
    <row r="342" spans="1:8" x14ac:dyDescent="0.2">
      <c r="A342" s="13"/>
      <c r="B342" s="14" t="s">
        <v>324</v>
      </c>
      <c r="C342" s="15">
        <v>1</v>
      </c>
      <c r="D342" s="15">
        <v>0</v>
      </c>
      <c r="E342" s="16">
        <f t="shared" si="43"/>
        <v>5.4854635216675812E-4</v>
      </c>
      <c r="F342" s="16" t="str">
        <f t="shared" si="44"/>
        <v/>
      </c>
      <c r="G342" s="16">
        <f t="shared" si="46"/>
        <v>-1</v>
      </c>
      <c r="H342" s="16">
        <f t="shared" si="45"/>
        <v>-5.4854635216675812E-4</v>
      </c>
    </row>
    <row r="343" spans="1:8" ht="25.5" x14ac:dyDescent="0.2">
      <c r="A343" s="13"/>
      <c r="B343" s="14" t="s">
        <v>325</v>
      </c>
      <c r="C343" s="15">
        <v>1</v>
      </c>
      <c r="D343" s="15">
        <v>0</v>
      </c>
      <c r="E343" s="16">
        <f t="shared" si="43"/>
        <v>5.4854635216675812E-4</v>
      </c>
      <c r="F343" s="16" t="str">
        <f t="shared" si="44"/>
        <v/>
      </c>
      <c r="G343" s="16">
        <f t="shared" si="46"/>
        <v>-1</v>
      </c>
      <c r="H343" s="16">
        <f t="shared" si="45"/>
        <v>-5.4854635216675812E-4</v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5881</v>
      </c>
      <c r="D349" s="18">
        <f>SUM(D350:D576)</f>
        <v>4064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-0.30896106104404014</v>
      </c>
      <c r="H349" s="19">
        <f t="shared" ref="H349:H412" si="49">+IF(OR(AND(E349=""),(G349="")),"",E349*G349)</f>
        <v>-0.30896106104404014</v>
      </c>
    </row>
    <row r="350" spans="1:8" x14ac:dyDescent="0.2">
      <c r="A350" s="13"/>
      <c r="B350" s="14" t="s">
        <v>326</v>
      </c>
      <c r="C350" s="15">
        <v>12</v>
      </c>
      <c r="D350" s="15">
        <v>13</v>
      </c>
      <c r="E350" s="16">
        <f t="shared" si="47"/>
        <v>2.0404693079408265E-3</v>
      </c>
      <c r="F350" s="16">
        <f t="shared" si="48"/>
        <v>3.1988188976377952E-3</v>
      </c>
      <c r="G350" s="16">
        <f t="shared" ref="G350:G413" si="50">+IF(AND(C350=0,D350=0)," ",IF(C350=0,1,IF(D350=0,-1,(D350-C350)/C350)))</f>
        <v>8.3333333333333329E-2</v>
      </c>
      <c r="H350" s="16">
        <f t="shared" si="49"/>
        <v>1.7003910899506886E-4</v>
      </c>
    </row>
    <row r="351" spans="1:8" x14ac:dyDescent="0.2">
      <c r="A351" s="13"/>
      <c r="B351" s="14" t="s">
        <v>327</v>
      </c>
      <c r="C351" s="15">
        <v>11</v>
      </c>
      <c r="D351" s="15">
        <v>18</v>
      </c>
      <c r="E351" s="16">
        <f t="shared" si="47"/>
        <v>1.8704301989457576E-3</v>
      </c>
      <c r="F351" s="16">
        <f t="shared" si="48"/>
        <v>4.4291338582677165E-3</v>
      </c>
      <c r="G351" s="16">
        <f t="shared" si="50"/>
        <v>0.63636363636363635</v>
      </c>
      <c r="H351" s="16">
        <f t="shared" si="49"/>
        <v>1.1902737629654822E-3</v>
      </c>
    </row>
    <row r="352" spans="1:8" x14ac:dyDescent="0.2">
      <c r="A352" s="13"/>
      <c r="B352" s="14" t="s">
        <v>328</v>
      </c>
      <c r="C352" s="15">
        <v>7</v>
      </c>
      <c r="D352" s="15">
        <v>3</v>
      </c>
      <c r="E352" s="16">
        <f t="shared" si="47"/>
        <v>1.190273762965482E-3</v>
      </c>
      <c r="F352" s="16">
        <f t="shared" si="48"/>
        <v>7.3818897637795275E-4</v>
      </c>
      <c r="G352" s="16">
        <f t="shared" si="50"/>
        <v>-0.5714285714285714</v>
      </c>
      <c r="H352" s="16">
        <f t="shared" si="49"/>
        <v>-6.8015643598027533E-4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184</v>
      </c>
      <c r="D355" s="15">
        <v>65</v>
      </c>
      <c r="E355" s="16">
        <f t="shared" si="47"/>
        <v>3.128719605509267E-2</v>
      </c>
      <c r="F355" s="16">
        <f t="shared" si="48"/>
        <v>1.5994094488188976E-2</v>
      </c>
      <c r="G355" s="16">
        <f t="shared" si="50"/>
        <v>-0.64673913043478259</v>
      </c>
      <c r="H355" s="16">
        <f t="shared" si="49"/>
        <v>-2.0234653970413193E-2</v>
      </c>
    </row>
    <row r="356" spans="1:8" x14ac:dyDescent="0.2">
      <c r="A356" s="13"/>
      <c r="B356" s="14" t="s">
        <v>332</v>
      </c>
      <c r="C356" s="15">
        <v>21</v>
      </c>
      <c r="D356" s="15">
        <v>5</v>
      </c>
      <c r="E356" s="16">
        <f t="shared" si="47"/>
        <v>3.5708212888964463E-3</v>
      </c>
      <c r="F356" s="16">
        <f t="shared" si="48"/>
        <v>1.2303149606299212E-3</v>
      </c>
      <c r="G356" s="16">
        <f t="shared" si="50"/>
        <v>-0.76190476190476186</v>
      </c>
      <c r="H356" s="16">
        <f t="shared" si="49"/>
        <v>-2.7206257439211018E-3</v>
      </c>
    </row>
    <row r="357" spans="1:8" x14ac:dyDescent="0.2">
      <c r="A357" s="13"/>
      <c r="B357" s="14" t="s">
        <v>333</v>
      </c>
      <c r="C357" s="15">
        <v>18</v>
      </c>
      <c r="D357" s="15">
        <v>10</v>
      </c>
      <c r="E357" s="16">
        <f t="shared" si="47"/>
        <v>3.0607039619112396E-3</v>
      </c>
      <c r="F357" s="16">
        <f t="shared" si="48"/>
        <v>2.4606299212598425E-3</v>
      </c>
      <c r="G357" s="16">
        <f t="shared" si="50"/>
        <v>-0.44444444444444442</v>
      </c>
      <c r="H357" s="16">
        <f t="shared" si="49"/>
        <v>-1.3603128719605509E-3</v>
      </c>
    </row>
    <row r="358" spans="1:8" x14ac:dyDescent="0.2">
      <c r="A358" s="13"/>
      <c r="B358" s="14" t="s">
        <v>334</v>
      </c>
      <c r="C358" s="15">
        <v>5</v>
      </c>
      <c r="D358" s="15">
        <v>7</v>
      </c>
      <c r="E358" s="16">
        <f t="shared" si="47"/>
        <v>8.5019554497534435E-4</v>
      </c>
      <c r="F358" s="16">
        <f t="shared" si="48"/>
        <v>1.7224409448818897E-3</v>
      </c>
      <c r="G358" s="16">
        <f t="shared" si="50"/>
        <v>0.4</v>
      </c>
      <c r="H358" s="16">
        <f t="shared" si="49"/>
        <v>3.4007821799013777E-4</v>
      </c>
    </row>
    <row r="359" spans="1:8" x14ac:dyDescent="0.2">
      <c r="A359" s="13"/>
      <c r="B359" s="14" t="s">
        <v>335</v>
      </c>
      <c r="C359" s="15">
        <v>29</v>
      </c>
      <c r="D359" s="15">
        <v>7</v>
      </c>
      <c r="E359" s="16">
        <f t="shared" si="47"/>
        <v>4.9311341608569972E-3</v>
      </c>
      <c r="F359" s="16">
        <f t="shared" si="48"/>
        <v>1.7224409448818897E-3</v>
      </c>
      <c r="G359" s="16">
        <f t="shared" si="50"/>
        <v>-0.75862068965517238</v>
      </c>
      <c r="H359" s="16">
        <f t="shared" si="49"/>
        <v>-3.7408603978915148E-3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141</v>
      </c>
      <c r="D361" s="15">
        <v>121</v>
      </c>
      <c r="E361" s="16">
        <f t="shared" si="47"/>
        <v>2.397551436830471E-2</v>
      </c>
      <c r="F361" s="16">
        <f t="shared" si="48"/>
        <v>2.9773622047244094E-2</v>
      </c>
      <c r="G361" s="16">
        <f t="shared" si="50"/>
        <v>-0.14184397163120568</v>
      </c>
      <c r="H361" s="16">
        <f t="shared" si="49"/>
        <v>-3.4007821799013774E-3</v>
      </c>
    </row>
    <row r="362" spans="1:8" x14ac:dyDescent="0.2">
      <c r="A362" s="13"/>
      <c r="B362" s="14" t="s">
        <v>338</v>
      </c>
      <c r="C362" s="15">
        <v>45</v>
      </c>
      <c r="D362" s="15">
        <v>19</v>
      </c>
      <c r="E362" s="16">
        <f t="shared" si="47"/>
        <v>7.651759904778099E-3</v>
      </c>
      <c r="F362" s="16">
        <f t="shared" si="48"/>
        <v>4.6751968503937012E-3</v>
      </c>
      <c r="G362" s="16">
        <f t="shared" si="50"/>
        <v>-0.57777777777777772</v>
      </c>
      <c r="H362" s="16">
        <f t="shared" si="49"/>
        <v>-4.42101683387179E-3</v>
      </c>
    </row>
    <row r="363" spans="1:8" x14ac:dyDescent="0.2">
      <c r="A363" s="13"/>
      <c r="B363" s="14" t="s">
        <v>339</v>
      </c>
      <c r="C363" s="15">
        <v>1</v>
      </c>
      <c r="D363" s="15">
        <v>3</v>
      </c>
      <c r="E363" s="16">
        <f t="shared" si="47"/>
        <v>1.7003910899506886E-4</v>
      </c>
      <c r="F363" s="16">
        <f t="shared" si="48"/>
        <v>7.3818897637795275E-4</v>
      </c>
      <c r="G363" s="16">
        <f t="shared" si="50"/>
        <v>2</v>
      </c>
      <c r="H363" s="16">
        <f t="shared" si="49"/>
        <v>3.4007821799013772E-4</v>
      </c>
    </row>
    <row r="364" spans="1:8" x14ac:dyDescent="0.2">
      <c r="A364" s="13"/>
      <c r="B364" s="14" t="s">
        <v>340</v>
      </c>
      <c r="C364" s="15">
        <v>47</v>
      </c>
      <c r="D364" s="15">
        <v>25</v>
      </c>
      <c r="E364" s="16">
        <f t="shared" si="47"/>
        <v>7.9918381227682359E-3</v>
      </c>
      <c r="F364" s="16">
        <f t="shared" si="48"/>
        <v>6.1515748031496066E-3</v>
      </c>
      <c r="G364" s="16">
        <f t="shared" si="50"/>
        <v>-0.46808510638297873</v>
      </c>
      <c r="H364" s="16">
        <f t="shared" si="49"/>
        <v>-3.7408603978915148E-3</v>
      </c>
    </row>
    <row r="365" spans="1:8" x14ac:dyDescent="0.2">
      <c r="A365" s="13"/>
      <c r="B365" s="14" t="s">
        <v>341</v>
      </c>
      <c r="C365" s="15">
        <v>24</v>
      </c>
      <c r="D365" s="15">
        <v>12</v>
      </c>
      <c r="E365" s="16">
        <f t="shared" si="47"/>
        <v>4.0809386158816531E-3</v>
      </c>
      <c r="F365" s="16">
        <f t="shared" si="48"/>
        <v>2.952755905511811E-3</v>
      </c>
      <c r="G365" s="16">
        <f t="shared" si="50"/>
        <v>-0.5</v>
      </c>
      <c r="H365" s="16">
        <f t="shared" si="49"/>
        <v>-2.0404693079408265E-3</v>
      </c>
    </row>
    <row r="366" spans="1:8" x14ac:dyDescent="0.2">
      <c r="A366" s="13"/>
      <c r="B366" s="14" t="s">
        <v>342</v>
      </c>
      <c r="C366" s="15">
        <v>10</v>
      </c>
      <c r="D366" s="15">
        <v>7</v>
      </c>
      <c r="E366" s="16">
        <f t="shared" si="47"/>
        <v>1.7003910899506887E-3</v>
      </c>
      <c r="F366" s="16">
        <f t="shared" si="48"/>
        <v>1.7224409448818897E-3</v>
      </c>
      <c r="G366" s="16">
        <f t="shared" si="50"/>
        <v>-0.3</v>
      </c>
      <c r="H366" s="16">
        <f t="shared" si="49"/>
        <v>-5.1011732698520663E-4</v>
      </c>
    </row>
    <row r="367" spans="1:8" x14ac:dyDescent="0.2">
      <c r="A367" s="13"/>
      <c r="B367" s="14" t="s">
        <v>343</v>
      </c>
      <c r="C367" s="15">
        <v>0</v>
      </c>
      <c r="D367" s="15">
        <v>2</v>
      </c>
      <c r="E367" s="16" t="str">
        <f t="shared" si="47"/>
        <v/>
      </c>
      <c r="F367" s="16">
        <f t="shared" si="48"/>
        <v>4.921259842519685E-4</v>
      </c>
      <c r="G367" s="16">
        <f t="shared" si="50"/>
        <v>1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1</v>
      </c>
      <c r="D368" s="15">
        <v>1</v>
      </c>
      <c r="E368" s="16">
        <f t="shared" si="47"/>
        <v>1.7003910899506886E-4</v>
      </c>
      <c r="F368" s="16">
        <f t="shared" si="48"/>
        <v>2.4606299212598425E-4</v>
      </c>
      <c r="G368" s="16">
        <f t="shared" si="50"/>
        <v>0</v>
      </c>
      <c r="H368" s="16">
        <f t="shared" si="49"/>
        <v>0</v>
      </c>
    </row>
    <row r="369" spans="1:8" x14ac:dyDescent="0.2">
      <c r="A369" s="13"/>
      <c r="B369" s="14" t="s">
        <v>345</v>
      </c>
      <c r="C369" s="15">
        <v>2281</v>
      </c>
      <c r="D369" s="15">
        <v>2642</v>
      </c>
      <c r="E369" s="16">
        <f t="shared" si="47"/>
        <v>0.38785920761775206</v>
      </c>
      <c r="F369" s="16">
        <f t="shared" si="48"/>
        <v>0.65009842519685035</v>
      </c>
      <c r="G369" s="16">
        <f t="shared" si="50"/>
        <v>0.1582639193336256</v>
      </c>
      <c r="H369" s="16">
        <f t="shared" si="49"/>
        <v>6.1384118347219858E-2</v>
      </c>
    </row>
    <row r="370" spans="1:8" x14ac:dyDescent="0.2">
      <c r="A370" s="13"/>
      <c r="B370" s="14" t="s">
        <v>346</v>
      </c>
      <c r="C370" s="15">
        <v>0</v>
      </c>
      <c r="D370" s="15">
        <v>1</v>
      </c>
      <c r="E370" s="16" t="str">
        <f t="shared" si="47"/>
        <v/>
      </c>
      <c r="F370" s="16">
        <f t="shared" si="48"/>
        <v>2.4606299212598425E-4</v>
      </c>
      <c r="G370" s="16">
        <f t="shared" si="50"/>
        <v>1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0</v>
      </c>
      <c r="D371" s="15">
        <v>1</v>
      </c>
      <c r="E371" s="16" t="str">
        <f t="shared" si="47"/>
        <v/>
      </c>
      <c r="F371" s="16">
        <f t="shared" si="48"/>
        <v>2.4606299212598425E-4</v>
      </c>
      <c r="G371" s="16">
        <f t="shared" si="50"/>
        <v>1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9</v>
      </c>
      <c r="D372" s="15">
        <v>5</v>
      </c>
      <c r="E372" s="16">
        <f t="shared" si="47"/>
        <v>1.5303519809556198E-3</v>
      </c>
      <c r="F372" s="16">
        <f t="shared" si="48"/>
        <v>1.2303149606299212E-3</v>
      </c>
      <c r="G372" s="16">
        <f t="shared" si="50"/>
        <v>-0.44444444444444442</v>
      </c>
      <c r="H372" s="16">
        <f t="shared" si="49"/>
        <v>-6.8015643598027544E-4</v>
      </c>
    </row>
    <row r="373" spans="1:8" x14ac:dyDescent="0.2">
      <c r="A373" s="13"/>
      <c r="B373" s="14" t="s">
        <v>349</v>
      </c>
      <c r="C373" s="15">
        <v>280</v>
      </c>
      <c r="D373" s="15">
        <v>63</v>
      </c>
      <c r="E373" s="16">
        <f t="shared" si="47"/>
        <v>4.7610950518619286E-2</v>
      </c>
      <c r="F373" s="16">
        <f t="shared" si="48"/>
        <v>1.5501968503937008E-2</v>
      </c>
      <c r="G373" s="16">
        <f t="shared" si="50"/>
        <v>-0.77500000000000002</v>
      </c>
      <c r="H373" s="16">
        <f t="shared" si="49"/>
        <v>-3.6898486651929949E-2</v>
      </c>
    </row>
    <row r="374" spans="1:8" x14ac:dyDescent="0.2">
      <c r="A374" s="13"/>
      <c r="B374" s="14" t="s">
        <v>350</v>
      </c>
      <c r="C374" s="15">
        <v>8</v>
      </c>
      <c r="D374" s="15">
        <v>3</v>
      </c>
      <c r="E374" s="16">
        <f t="shared" si="47"/>
        <v>1.3603128719605509E-3</v>
      </c>
      <c r="F374" s="16">
        <f t="shared" si="48"/>
        <v>7.3818897637795275E-4</v>
      </c>
      <c r="G374" s="16">
        <f t="shared" si="50"/>
        <v>-0.625</v>
      </c>
      <c r="H374" s="16">
        <f t="shared" si="49"/>
        <v>-8.5019554497534435E-4</v>
      </c>
    </row>
    <row r="375" spans="1:8" x14ac:dyDescent="0.2">
      <c r="A375" s="13"/>
      <c r="B375" s="14" t="s">
        <v>351</v>
      </c>
      <c r="C375" s="15">
        <v>1</v>
      </c>
      <c r="D375" s="15">
        <v>0</v>
      </c>
      <c r="E375" s="16">
        <f t="shared" si="47"/>
        <v>1.7003910899506886E-4</v>
      </c>
      <c r="F375" s="16" t="str">
        <f t="shared" si="48"/>
        <v/>
      </c>
      <c r="G375" s="16">
        <f t="shared" si="50"/>
        <v>-1</v>
      </c>
      <c r="H375" s="16">
        <f t="shared" si="49"/>
        <v>-1.7003910899506886E-4</v>
      </c>
    </row>
    <row r="376" spans="1:8" x14ac:dyDescent="0.2">
      <c r="A376" s="13"/>
      <c r="B376" s="14" t="s">
        <v>352</v>
      </c>
      <c r="C376" s="15">
        <v>6</v>
      </c>
      <c r="D376" s="15">
        <v>0</v>
      </c>
      <c r="E376" s="16">
        <f t="shared" si="47"/>
        <v>1.0202346539704133E-3</v>
      </c>
      <c r="F376" s="16" t="str">
        <f t="shared" si="48"/>
        <v/>
      </c>
      <c r="G376" s="16">
        <f t="shared" si="50"/>
        <v>-1</v>
      </c>
      <c r="H376" s="16">
        <f t="shared" si="49"/>
        <v>-1.0202346539704133E-3</v>
      </c>
    </row>
    <row r="377" spans="1:8" x14ac:dyDescent="0.2">
      <c r="A377" s="13"/>
      <c r="B377" s="14" t="s">
        <v>353</v>
      </c>
      <c r="C377" s="15">
        <v>0</v>
      </c>
      <c r="D377" s="15">
        <v>1</v>
      </c>
      <c r="E377" s="16" t="str">
        <f t="shared" si="47"/>
        <v/>
      </c>
      <c r="F377" s="16">
        <f t="shared" si="48"/>
        <v>2.4606299212598425E-4</v>
      </c>
      <c r="G377" s="16">
        <f t="shared" si="50"/>
        <v>1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1</v>
      </c>
      <c r="D378" s="15">
        <v>0</v>
      </c>
      <c r="E378" s="16">
        <f t="shared" si="47"/>
        <v>1.7003910899506886E-4</v>
      </c>
      <c r="F378" s="16" t="str">
        <f t="shared" si="48"/>
        <v/>
      </c>
      <c r="G378" s="16">
        <f t="shared" si="50"/>
        <v>-1</v>
      </c>
      <c r="H378" s="16">
        <f t="shared" si="49"/>
        <v>-1.7003910899506886E-4</v>
      </c>
    </row>
    <row r="379" spans="1:8" x14ac:dyDescent="0.2">
      <c r="A379" s="13"/>
      <c r="B379" s="14" t="s">
        <v>355</v>
      </c>
      <c r="C379" s="15">
        <v>21</v>
      </c>
      <c r="D379" s="15">
        <v>5</v>
      </c>
      <c r="E379" s="16">
        <f t="shared" si="47"/>
        <v>3.5708212888964463E-3</v>
      </c>
      <c r="F379" s="16">
        <f t="shared" si="48"/>
        <v>1.2303149606299212E-3</v>
      </c>
      <c r="G379" s="16">
        <f t="shared" si="50"/>
        <v>-0.76190476190476186</v>
      </c>
      <c r="H379" s="16">
        <f t="shared" si="49"/>
        <v>-2.7206257439211018E-3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8</v>
      </c>
      <c r="E380" s="16" t="str">
        <f t="shared" si="47"/>
        <v/>
      </c>
      <c r="F380" s="16">
        <f t="shared" si="48"/>
        <v>1.968503937007874E-3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</v>
      </c>
      <c r="D382" s="15">
        <v>2</v>
      </c>
      <c r="E382" s="16">
        <f t="shared" si="47"/>
        <v>1.7003910899506886E-4</v>
      </c>
      <c r="F382" s="16">
        <f t="shared" si="48"/>
        <v>4.921259842519685E-4</v>
      </c>
      <c r="G382" s="16">
        <f t="shared" si="50"/>
        <v>1</v>
      </c>
      <c r="H382" s="16">
        <f t="shared" si="49"/>
        <v>1.7003910899506886E-4</v>
      </c>
    </row>
    <row r="383" spans="1:8" ht="25.5" x14ac:dyDescent="0.2">
      <c r="A383" s="13"/>
      <c r="B383" s="14" t="s">
        <v>359</v>
      </c>
      <c r="C383" s="15">
        <v>36</v>
      </c>
      <c r="D383" s="15">
        <v>9</v>
      </c>
      <c r="E383" s="16">
        <f t="shared" si="47"/>
        <v>6.1214079238224792E-3</v>
      </c>
      <c r="F383" s="16">
        <f t="shared" si="48"/>
        <v>2.2145669291338582E-3</v>
      </c>
      <c r="G383" s="16">
        <f t="shared" si="50"/>
        <v>-0.75</v>
      </c>
      <c r="H383" s="16">
        <f t="shared" si="49"/>
        <v>-4.5910559428668594E-3</v>
      </c>
    </row>
    <row r="384" spans="1:8" x14ac:dyDescent="0.2">
      <c r="A384" s="13"/>
      <c r="B384" s="14" t="s">
        <v>360</v>
      </c>
      <c r="C384" s="15">
        <v>41</v>
      </c>
      <c r="D384" s="15">
        <v>20</v>
      </c>
      <c r="E384" s="16">
        <f t="shared" si="47"/>
        <v>6.9716034687978233E-3</v>
      </c>
      <c r="F384" s="16">
        <f t="shared" si="48"/>
        <v>4.921259842519685E-3</v>
      </c>
      <c r="G384" s="16">
        <f t="shared" si="50"/>
        <v>-0.51219512195121952</v>
      </c>
      <c r="H384" s="16">
        <f t="shared" si="49"/>
        <v>-3.5708212888964463E-3</v>
      </c>
    </row>
    <row r="385" spans="1:8" x14ac:dyDescent="0.2">
      <c r="A385" s="13"/>
      <c r="B385" s="14" t="s">
        <v>361</v>
      </c>
      <c r="C385" s="15">
        <v>4</v>
      </c>
      <c r="D385" s="15">
        <v>12</v>
      </c>
      <c r="E385" s="16">
        <f t="shared" si="47"/>
        <v>6.8015643598027544E-4</v>
      </c>
      <c r="F385" s="16">
        <f t="shared" si="48"/>
        <v>2.952755905511811E-3</v>
      </c>
      <c r="G385" s="16">
        <f t="shared" si="50"/>
        <v>2</v>
      </c>
      <c r="H385" s="16">
        <f t="shared" si="49"/>
        <v>1.3603128719605509E-3</v>
      </c>
    </row>
    <row r="386" spans="1:8" x14ac:dyDescent="0.2">
      <c r="A386" s="13"/>
      <c r="B386" s="14" t="s">
        <v>362</v>
      </c>
      <c r="C386" s="15">
        <v>2</v>
      </c>
      <c r="D386" s="15">
        <v>6</v>
      </c>
      <c r="E386" s="16">
        <f t="shared" si="47"/>
        <v>3.4007821799013772E-4</v>
      </c>
      <c r="F386" s="16">
        <f t="shared" si="48"/>
        <v>1.4763779527559055E-3</v>
      </c>
      <c r="G386" s="16">
        <f t="shared" si="50"/>
        <v>2</v>
      </c>
      <c r="H386" s="16">
        <f t="shared" si="49"/>
        <v>6.8015643598027544E-4</v>
      </c>
    </row>
    <row r="387" spans="1:8" x14ac:dyDescent="0.2">
      <c r="A387" s="13"/>
      <c r="B387" s="14" t="s">
        <v>363</v>
      </c>
      <c r="C387" s="15">
        <v>2</v>
      </c>
      <c r="D387" s="15">
        <v>0</v>
      </c>
      <c r="E387" s="16">
        <f t="shared" si="47"/>
        <v>3.4007821799013772E-4</v>
      </c>
      <c r="F387" s="16" t="str">
        <f t="shared" si="48"/>
        <v/>
      </c>
      <c r="G387" s="16">
        <f t="shared" si="50"/>
        <v>-1</v>
      </c>
      <c r="H387" s="16">
        <f t="shared" si="49"/>
        <v>-3.4007821799013772E-4</v>
      </c>
    </row>
    <row r="388" spans="1:8" x14ac:dyDescent="0.2">
      <c r="A388" s="13"/>
      <c r="B388" s="14" t="s">
        <v>364</v>
      </c>
      <c r="C388" s="15">
        <v>24</v>
      </c>
      <c r="D388" s="15">
        <v>17</v>
      </c>
      <c r="E388" s="16">
        <f t="shared" si="47"/>
        <v>4.0809386158816531E-3</v>
      </c>
      <c r="F388" s="16">
        <f t="shared" si="48"/>
        <v>4.1830708661417327E-3</v>
      </c>
      <c r="G388" s="16">
        <f t="shared" si="50"/>
        <v>-0.29166666666666669</v>
      </c>
      <c r="H388" s="16">
        <f t="shared" si="49"/>
        <v>-1.1902737629654822E-3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1</v>
      </c>
      <c r="E390" s="16" t="str">
        <f t="shared" si="47"/>
        <v/>
      </c>
      <c r="F390" s="16">
        <f t="shared" si="48"/>
        <v>2.4606299212598425E-4</v>
      </c>
      <c r="G390" s="16">
        <f t="shared" si="50"/>
        <v>1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63</v>
      </c>
      <c r="D391" s="15">
        <v>16</v>
      </c>
      <c r="E391" s="16">
        <f t="shared" si="47"/>
        <v>1.0712463866689339E-2</v>
      </c>
      <c r="F391" s="16">
        <f t="shared" si="48"/>
        <v>3.937007874015748E-3</v>
      </c>
      <c r="G391" s="16">
        <f t="shared" si="50"/>
        <v>-0.74603174603174605</v>
      </c>
      <c r="H391" s="16">
        <f t="shared" si="49"/>
        <v>-7.9918381227682377E-3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1</v>
      </c>
      <c r="E393" s="16" t="str">
        <f t="shared" si="47"/>
        <v/>
      </c>
      <c r="F393" s="16">
        <f t="shared" si="48"/>
        <v>2.4606299212598425E-4</v>
      </c>
      <c r="G393" s="16">
        <f t="shared" si="50"/>
        <v>1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645</v>
      </c>
      <c r="D395" s="15">
        <v>222</v>
      </c>
      <c r="E395" s="16">
        <f t="shared" si="47"/>
        <v>0.10967522530181942</v>
      </c>
      <c r="F395" s="16">
        <f t="shared" si="48"/>
        <v>5.4625984251968504E-2</v>
      </c>
      <c r="G395" s="16">
        <f t="shared" si="50"/>
        <v>-0.65581395348837213</v>
      </c>
      <c r="H395" s="16">
        <f t="shared" si="49"/>
        <v>-7.1926543104914129E-2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31</v>
      </c>
      <c r="D397" s="15">
        <v>19</v>
      </c>
      <c r="E397" s="16">
        <f t="shared" si="47"/>
        <v>5.271212378847135E-3</v>
      </c>
      <c r="F397" s="16">
        <f t="shared" si="48"/>
        <v>4.6751968503937012E-3</v>
      </c>
      <c r="G397" s="16">
        <f t="shared" si="50"/>
        <v>-0.38709677419354838</v>
      </c>
      <c r="H397" s="16">
        <f t="shared" si="49"/>
        <v>-2.0404693079408265E-3</v>
      </c>
    </row>
    <row r="398" spans="1:8" x14ac:dyDescent="0.2">
      <c r="A398" s="13"/>
      <c r="B398" s="14" t="s">
        <v>374</v>
      </c>
      <c r="C398" s="15">
        <v>333</v>
      </c>
      <c r="D398" s="15">
        <v>126</v>
      </c>
      <c r="E398" s="16">
        <f t="shared" si="47"/>
        <v>5.6623023295357934E-2</v>
      </c>
      <c r="F398" s="16">
        <f t="shared" si="48"/>
        <v>3.1003937007874016E-2</v>
      </c>
      <c r="G398" s="16">
        <f t="shared" si="50"/>
        <v>-0.6216216216216216</v>
      </c>
      <c r="H398" s="16">
        <f t="shared" si="49"/>
        <v>-3.5198095561979253E-2</v>
      </c>
    </row>
    <row r="399" spans="1:8" x14ac:dyDescent="0.2">
      <c r="A399" s="13"/>
      <c r="B399" s="14" t="s">
        <v>375</v>
      </c>
      <c r="C399" s="15">
        <v>35</v>
      </c>
      <c r="D399" s="15">
        <v>17</v>
      </c>
      <c r="E399" s="16">
        <f t="shared" si="47"/>
        <v>5.9513688148274107E-3</v>
      </c>
      <c r="F399" s="16">
        <f t="shared" si="48"/>
        <v>4.1830708661417327E-3</v>
      </c>
      <c r="G399" s="16">
        <f t="shared" si="50"/>
        <v>-0.51428571428571423</v>
      </c>
      <c r="H399" s="16">
        <f t="shared" si="49"/>
        <v>-3.0607039619112396E-3</v>
      </c>
    </row>
    <row r="400" spans="1:8" x14ac:dyDescent="0.2">
      <c r="A400" s="13"/>
      <c r="B400" s="14" t="s">
        <v>376</v>
      </c>
      <c r="C400" s="15">
        <v>0</v>
      </c>
      <c r="D400" s="15">
        <v>2</v>
      </c>
      <c r="E400" s="16" t="str">
        <f t="shared" si="47"/>
        <v/>
      </c>
      <c r="F400" s="16">
        <f t="shared" si="48"/>
        <v>4.921259842519685E-4</v>
      </c>
      <c r="G400" s="16">
        <f t="shared" si="50"/>
        <v>1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3</v>
      </c>
      <c r="D401" s="15">
        <v>4</v>
      </c>
      <c r="E401" s="16">
        <f t="shared" si="47"/>
        <v>5.1011732698520663E-4</v>
      </c>
      <c r="F401" s="16">
        <f t="shared" si="48"/>
        <v>9.8425196850393699E-4</v>
      </c>
      <c r="G401" s="16">
        <f t="shared" si="50"/>
        <v>0.33333333333333331</v>
      </c>
      <c r="H401" s="16">
        <f t="shared" si="49"/>
        <v>1.7003910899506886E-4</v>
      </c>
    </row>
    <row r="402" spans="1:8" ht="25.5" x14ac:dyDescent="0.2">
      <c r="A402" s="13"/>
      <c r="B402" s="14" t="s">
        <v>378</v>
      </c>
      <c r="C402" s="15">
        <v>338</v>
      </c>
      <c r="D402" s="15">
        <v>17</v>
      </c>
      <c r="E402" s="16">
        <f t="shared" si="47"/>
        <v>5.7473218840333275E-2</v>
      </c>
      <c r="F402" s="16">
        <f t="shared" si="48"/>
        <v>4.1830708661417327E-3</v>
      </c>
      <c r="G402" s="16">
        <f t="shared" si="50"/>
        <v>-0.94970414201183428</v>
      </c>
      <c r="H402" s="16">
        <f t="shared" si="49"/>
        <v>-5.4582553987417105E-2</v>
      </c>
    </row>
    <row r="403" spans="1:8" x14ac:dyDescent="0.2">
      <c r="A403" s="13"/>
      <c r="B403" s="14" t="s">
        <v>379</v>
      </c>
      <c r="C403" s="15">
        <v>3</v>
      </c>
      <c r="D403" s="15">
        <v>3</v>
      </c>
      <c r="E403" s="16">
        <f t="shared" si="47"/>
        <v>5.1011732698520663E-4</v>
      </c>
      <c r="F403" s="16">
        <f t="shared" si="48"/>
        <v>7.3818897637795275E-4</v>
      </c>
      <c r="G403" s="16">
        <f t="shared" si="50"/>
        <v>0</v>
      </c>
      <c r="H403" s="16">
        <f t="shared" si="49"/>
        <v>0</v>
      </c>
    </row>
    <row r="404" spans="1:8" x14ac:dyDescent="0.2">
      <c r="A404" s="13"/>
      <c r="B404" s="14" t="s">
        <v>380</v>
      </c>
      <c r="C404" s="15">
        <v>1</v>
      </c>
      <c r="D404" s="15">
        <v>0</v>
      </c>
      <c r="E404" s="16">
        <f t="shared" si="47"/>
        <v>1.7003910899506886E-4</v>
      </c>
      <c r="F404" s="16" t="str">
        <f t="shared" si="48"/>
        <v/>
      </c>
      <c r="G404" s="16">
        <f t="shared" si="50"/>
        <v>-1</v>
      </c>
      <c r="H404" s="16">
        <f t="shared" si="49"/>
        <v>-1.7003910899506886E-4</v>
      </c>
    </row>
    <row r="405" spans="1:8" x14ac:dyDescent="0.2">
      <c r="A405" s="13"/>
      <c r="B405" s="14" t="s">
        <v>381</v>
      </c>
      <c r="C405" s="15">
        <v>7</v>
      </c>
      <c r="D405" s="15">
        <v>1</v>
      </c>
      <c r="E405" s="16">
        <f t="shared" si="47"/>
        <v>1.190273762965482E-3</v>
      </c>
      <c r="F405" s="16">
        <f t="shared" si="48"/>
        <v>2.4606299212598425E-4</v>
      </c>
      <c r="G405" s="16">
        <f t="shared" si="50"/>
        <v>-0.8571428571428571</v>
      </c>
      <c r="H405" s="16">
        <f t="shared" si="49"/>
        <v>-1.0202346539704131E-3</v>
      </c>
    </row>
    <row r="406" spans="1:8" x14ac:dyDescent="0.2">
      <c r="A406" s="13"/>
      <c r="B406" s="14" t="s">
        <v>382</v>
      </c>
      <c r="C406" s="15">
        <v>0</v>
      </c>
      <c r="D406" s="15">
        <v>1</v>
      </c>
      <c r="E406" s="16" t="str">
        <f t="shared" si="47"/>
        <v/>
      </c>
      <c r="F406" s="16">
        <f t="shared" si="48"/>
        <v>2.4606299212598425E-4</v>
      </c>
      <c r="G406" s="16">
        <f t="shared" si="50"/>
        <v>1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7</v>
      </c>
      <c r="E407" s="16" t="str">
        <f t="shared" si="47"/>
        <v/>
      </c>
      <c r="F407" s="16">
        <f t="shared" si="48"/>
        <v>1.7224409448818897E-3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20</v>
      </c>
      <c r="D408" s="15">
        <v>1</v>
      </c>
      <c r="E408" s="16">
        <f t="shared" si="47"/>
        <v>3.4007821799013774E-3</v>
      </c>
      <c r="F408" s="16">
        <f t="shared" si="48"/>
        <v>2.4606299212598425E-4</v>
      </c>
      <c r="G408" s="16">
        <f t="shared" si="50"/>
        <v>-0.95</v>
      </c>
      <c r="H408" s="16">
        <f t="shared" si="49"/>
        <v>-3.2307430709063085E-3</v>
      </c>
    </row>
    <row r="409" spans="1:8" x14ac:dyDescent="0.2">
      <c r="A409" s="13"/>
      <c r="B409" s="14" t="s">
        <v>385</v>
      </c>
      <c r="C409" s="15">
        <v>10</v>
      </c>
      <c r="D409" s="15">
        <v>4</v>
      </c>
      <c r="E409" s="16">
        <f t="shared" si="47"/>
        <v>1.7003910899506887E-3</v>
      </c>
      <c r="F409" s="16">
        <f t="shared" si="48"/>
        <v>9.8425196850393699E-4</v>
      </c>
      <c r="G409" s="16">
        <f t="shared" si="50"/>
        <v>-0.6</v>
      </c>
      <c r="H409" s="16">
        <f t="shared" si="49"/>
        <v>-1.0202346539704133E-3</v>
      </c>
    </row>
    <row r="410" spans="1:8" x14ac:dyDescent="0.2">
      <c r="A410" s="13"/>
      <c r="B410" s="14" t="s">
        <v>386</v>
      </c>
      <c r="C410" s="15">
        <v>17</v>
      </c>
      <c r="D410" s="15">
        <v>4</v>
      </c>
      <c r="E410" s="16">
        <f t="shared" si="47"/>
        <v>2.8906648529161707E-3</v>
      </c>
      <c r="F410" s="16">
        <f t="shared" si="48"/>
        <v>9.8425196850393699E-4</v>
      </c>
      <c r="G410" s="16">
        <f t="shared" si="50"/>
        <v>-0.76470588235294112</v>
      </c>
      <c r="H410" s="16">
        <f t="shared" si="49"/>
        <v>-2.210508416935895E-3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4</v>
      </c>
      <c r="D412" s="15">
        <v>65</v>
      </c>
      <c r="E412" s="16">
        <f t="shared" si="47"/>
        <v>6.8015643598027544E-4</v>
      </c>
      <c r="F412" s="16">
        <f t="shared" si="48"/>
        <v>1.5994094488188976E-2</v>
      </c>
      <c r="G412" s="16">
        <f t="shared" si="50"/>
        <v>15.25</v>
      </c>
      <c r="H412" s="16">
        <f t="shared" si="49"/>
        <v>1.03723856486992E-2</v>
      </c>
    </row>
    <row r="413" spans="1:8" x14ac:dyDescent="0.2">
      <c r="A413" s="13"/>
      <c r="B413" s="14" t="s">
        <v>389</v>
      </c>
      <c r="C413" s="15">
        <v>1</v>
      </c>
      <c r="D413" s="15">
        <v>2</v>
      </c>
      <c r="E413" s="16">
        <f t="shared" ref="E413:E476" si="51">+IF(C413=0,"",C413/C$349)</f>
        <v>1.7003910899506886E-4</v>
      </c>
      <c r="F413" s="16">
        <f t="shared" ref="F413:F476" si="52">+IF(D413=0,"",D413/D$349)</f>
        <v>4.921259842519685E-4</v>
      </c>
      <c r="G413" s="16">
        <f t="shared" si="50"/>
        <v>1</v>
      </c>
      <c r="H413" s="16">
        <f t="shared" ref="H413:H476" si="53">+IF(OR(AND(E413=""),(G413="")),"",E413*G413)</f>
        <v>1.7003910899506886E-4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1</v>
      </c>
      <c r="D416" s="15">
        <v>43</v>
      </c>
      <c r="E416" s="16">
        <f t="shared" si="51"/>
        <v>1.7003910899506886E-4</v>
      </c>
      <c r="F416" s="16">
        <f t="shared" si="52"/>
        <v>1.0580708661417323E-2</v>
      </c>
      <c r="G416" s="16">
        <f t="shared" si="54"/>
        <v>42</v>
      </c>
      <c r="H416" s="16">
        <f t="shared" si="53"/>
        <v>7.1416425777928918E-3</v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41</v>
      </c>
      <c r="D420" s="15">
        <v>37</v>
      </c>
      <c r="E420" s="16">
        <f t="shared" si="51"/>
        <v>6.9716034687978233E-3</v>
      </c>
      <c r="F420" s="16">
        <f t="shared" si="52"/>
        <v>9.1043307086614168E-3</v>
      </c>
      <c r="G420" s="16">
        <f t="shared" si="54"/>
        <v>-9.7560975609756101E-2</v>
      </c>
      <c r="H420" s="16">
        <f t="shared" si="53"/>
        <v>-6.8015643598027544E-4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1</v>
      </c>
      <c r="D422" s="15">
        <v>1</v>
      </c>
      <c r="E422" s="16">
        <f t="shared" si="51"/>
        <v>1.7003910899506886E-4</v>
      </c>
      <c r="F422" s="16">
        <f t="shared" si="52"/>
        <v>2.4606299212598425E-4</v>
      </c>
      <c r="G422" s="16">
        <f t="shared" si="54"/>
        <v>0</v>
      </c>
      <c r="H422" s="16">
        <f t="shared" si="53"/>
        <v>0</v>
      </c>
    </row>
    <row r="423" spans="1:8" x14ac:dyDescent="0.2">
      <c r="A423" s="13"/>
      <c r="B423" s="14" t="s">
        <v>399</v>
      </c>
      <c r="C423" s="15">
        <v>0</v>
      </c>
      <c r="D423" s="15">
        <v>1</v>
      </c>
      <c r="E423" s="16" t="str">
        <f t="shared" si="51"/>
        <v/>
      </c>
      <c r="F423" s="16">
        <f t="shared" si="52"/>
        <v>2.4606299212598425E-4</v>
      </c>
      <c r="G423" s="16">
        <f t="shared" si="54"/>
        <v>1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4</v>
      </c>
      <c r="D424" s="15">
        <v>2</v>
      </c>
      <c r="E424" s="16">
        <f t="shared" si="51"/>
        <v>6.8015643598027544E-4</v>
      </c>
      <c r="F424" s="16">
        <f t="shared" si="52"/>
        <v>4.921259842519685E-4</v>
      </c>
      <c r="G424" s="16">
        <f t="shared" si="54"/>
        <v>-0.5</v>
      </c>
      <c r="H424" s="16">
        <f t="shared" si="53"/>
        <v>-3.4007821799013772E-4</v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2</v>
      </c>
      <c r="E428" s="16" t="str">
        <f t="shared" si="51"/>
        <v/>
      </c>
      <c r="F428" s="16">
        <f t="shared" si="52"/>
        <v>4.921259842519685E-4</v>
      </c>
      <c r="G428" s="16">
        <f t="shared" si="54"/>
        <v>1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8</v>
      </c>
      <c r="D429" s="15">
        <v>2</v>
      </c>
      <c r="E429" s="16">
        <f t="shared" si="51"/>
        <v>1.3603128719605509E-3</v>
      </c>
      <c r="F429" s="16">
        <f t="shared" si="52"/>
        <v>4.921259842519685E-4</v>
      </c>
      <c r="G429" s="16">
        <f t="shared" si="54"/>
        <v>-0.75</v>
      </c>
      <c r="H429" s="16">
        <f t="shared" si="53"/>
        <v>-1.0202346539704131E-3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2</v>
      </c>
      <c r="D432" s="15">
        <v>5</v>
      </c>
      <c r="E432" s="16">
        <f t="shared" si="51"/>
        <v>3.4007821799013772E-4</v>
      </c>
      <c r="F432" s="16">
        <f t="shared" si="52"/>
        <v>1.2303149606299212E-3</v>
      </c>
      <c r="G432" s="16">
        <f t="shared" si="54"/>
        <v>1.5</v>
      </c>
      <c r="H432" s="16">
        <f t="shared" si="53"/>
        <v>5.1011732698520653E-4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2</v>
      </c>
      <c r="E434" s="16" t="str">
        <f t="shared" si="51"/>
        <v/>
      </c>
      <c r="F434" s="16">
        <f t="shared" si="52"/>
        <v>4.921259842519685E-4</v>
      </c>
      <c r="G434" s="16">
        <f t="shared" si="54"/>
        <v>1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1</v>
      </c>
      <c r="E436" s="16" t="str">
        <f t="shared" si="51"/>
        <v/>
      </c>
      <c r="F436" s="16">
        <f t="shared" si="52"/>
        <v>2.4606299212598425E-4</v>
      </c>
      <c r="G436" s="16">
        <f t="shared" si="54"/>
        <v>1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1</v>
      </c>
      <c r="E439" s="16" t="str">
        <f t="shared" si="51"/>
        <v/>
      </c>
      <c r="F439" s="16">
        <f t="shared" si="52"/>
        <v>2.4606299212598425E-4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27</v>
      </c>
      <c r="D442" s="15">
        <v>0</v>
      </c>
      <c r="E442" s="16">
        <f t="shared" si="51"/>
        <v>4.5910559428668594E-3</v>
      </c>
      <c r="F442" s="16" t="str">
        <f t="shared" si="52"/>
        <v/>
      </c>
      <c r="G442" s="16">
        <f t="shared" si="54"/>
        <v>-1</v>
      </c>
      <c r="H442" s="16">
        <f t="shared" si="53"/>
        <v>-4.5910559428668594E-3</v>
      </c>
    </row>
    <row r="443" spans="1:8" x14ac:dyDescent="0.2">
      <c r="A443" s="13"/>
      <c r="B443" s="14" t="s">
        <v>419</v>
      </c>
      <c r="C443" s="15">
        <v>4</v>
      </c>
      <c r="D443" s="15">
        <v>12</v>
      </c>
      <c r="E443" s="16">
        <f t="shared" si="51"/>
        <v>6.8015643598027544E-4</v>
      </c>
      <c r="F443" s="16">
        <f t="shared" si="52"/>
        <v>2.952755905511811E-3</v>
      </c>
      <c r="G443" s="16">
        <f t="shared" si="54"/>
        <v>2</v>
      </c>
      <c r="H443" s="16">
        <f t="shared" si="53"/>
        <v>1.3603128719605509E-3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121</v>
      </c>
      <c r="D445" s="15">
        <v>1</v>
      </c>
      <c r="E445" s="16">
        <f t="shared" si="51"/>
        <v>2.0574732188403333E-2</v>
      </c>
      <c r="F445" s="16">
        <f t="shared" si="52"/>
        <v>2.4606299212598425E-4</v>
      </c>
      <c r="G445" s="16">
        <f t="shared" si="54"/>
        <v>-0.99173553719008267</v>
      </c>
      <c r="H445" s="16">
        <f t="shared" si="53"/>
        <v>-2.0404693079408266E-2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1</v>
      </c>
      <c r="D449" s="15">
        <v>0</v>
      </c>
      <c r="E449" s="16">
        <f t="shared" si="51"/>
        <v>1.7003910899506886E-4</v>
      </c>
      <c r="F449" s="16" t="str">
        <f t="shared" si="52"/>
        <v/>
      </c>
      <c r="G449" s="16">
        <f t="shared" si="54"/>
        <v>-1</v>
      </c>
      <c r="H449" s="16">
        <f t="shared" si="53"/>
        <v>-1.7003910899506886E-4</v>
      </c>
    </row>
    <row r="450" spans="1:8" x14ac:dyDescent="0.2">
      <c r="A450" s="13"/>
      <c r="B450" s="14" t="s">
        <v>426</v>
      </c>
      <c r="C450" s="15">
        <v>46</v>
      </c>
      <c r="D450" s="15">
        <v>2</v>
      </c>
      <c r="E450" s="16">
        <f t="shared" si="51"/>
        <v>7.8217990137731674E-3</v>
      </c>
      <c r="F450" s="16">
        <f t="shared" si="52"/>
        <v>4.921259842519685E-4</v>
      </c>
      <c r="G450" s="16">
        <f t="shared" si="54"/>
        <v>-0.95652173913043481</v>
      </c>
      <c r="H450" s="16">
        <f t="shared" si="53"/>
        <v>-7.4817207957830296E-3</v>
      </c>
    </row>
    <row r="451" spans="1:8" x14ac:dyDescent="0.2">
      <c r="A451" s="13"/>
      <c r="B451" s="14" t="s">
        <v>427</v>
      </c>
      <c r="C451" s="15">
        <v>1</v>
      </c>
      <c r="D451" s="15">
        <v>0</v>
      </c>
      <c r="E451" s="16">
        <f t="shared" si="51"/>
        <v>1.7003910899506886E-4</v>
      </c>
      <c r="F451" s="16" t="str">
        <f t="shared" si="52"/>
        <v/>
      </c>
      <c r="G451" s="16">
        <f t="shared" si="54"/>
        <v>-1</v>
      </c>
      <c r="H451" s="16">
        <f t="shared" si="53"/>
        <v>-1.7003910899506886E-4</v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2</v>
      </c>
      <c r="D453" s="15">
        <v>2</v>
      </c>
      <c r="E453" s="16">
        <f t="shared" si="51"/>
        <v>3.4007821799013772E-4</v>
      </c>
      <c r="F453" s="16">
        <f t="shared" si="52"/>
        <v>4.921259842519685E-4</v>
      </c>
      <c r="G453" s="16">
        <f t="shared" si="54"/>
        <v>0</v>
      </c>
      <c r="H453" s="16">
        <f t="shared" si="53"/>
        <v>0</v>
      </c>
    </row>
    <row r="454" spans="1:8" x14ac:dyDescent="0.2">
      <c r="A454" s="13"/>
      <c r="B454" s="14" t="s">
        <v>430</v>
      </c>
      <c r="C454" s="15">
        <v>1</v>
      </c>
      <c r="D454" s="15">
        <v>0</v>
      </c>
      <c r="E454" s="16">
        <f t="shared" si="51"/>
        <v>1.7003910899506886E-4</v>
      </c>
      <c r="F454" s="16" t="str">
        <f t="shared" si="52"/>
        <v/>
      </c>
      <c r="G454" s="16">
        <f t="shared" si="54"/>
        <v>-1</v>
      </c>
      <c r="H454" s="16">
        <f t="shared" si="53"/>
        <v>-1.7003910899506886E-4</v>
      </c>
    </row>
    <row r="455" spans="1:8" x14ac:dyDescent="0.2">
      <c r="A455" s="13"/>
      <c r="B455" s="14" t="s">
        <v>431</v>
      </c>
      <c r="C455" s="15">
        <v>3</v>
      </c>
      <c r="D455" s="15">
        <v>9</v>
      </c>
      <c r="E455" s="16">
        <f t="shared" si="51"/>
        <v>5.1011732698520663E-4</v>
      </c>
      <c r="F455" s="16">
        <f t="shared" si="52"/>
        <v>2.2145669291338582E-3</v>
      </c>
      <c r="G455" s="16">
        <f t="shared" si="54"/>
        <v>2</v>
      </c>
      <c r="H455" s="16">
        <f t="shared" si="53"/>
        <v>1.0202346539704133E-3</v>
      </c>
    </row>
    <row r="456" spans="1:8" x14ac:dyDescent="0.2">
      <c r="A456" s="13"/>
      <c r="B456" s="14" t="s">
        <v>432</v>
      </c>
      <c r="C456" s="15">
        <v>4</v>
      </c>
      <c r="D456" s="15">
        <v>10</v>
      </c>
      <c r="E456" s="16">
        <f t="shared" si="51"/>
        <v>6.8015643598027544E-4</v>
      </c>
      <c r="F456" s="16">
        <f t="shared" si="52"/>
        <v>2.4606299212598425E-3</v>
      </c>
      <c r="G456" s="16">
        <f t="shared" si="54"/>
        <v>1.5</v>
      </c>
      <c r="H456" s="16">
        <f t="shared" si="53"/>
        <v>1.0202346539704131E-3</v>
      </c>
    </row>
    <row r="457" spans="1:8" x14ac:dyDescent="0.2">
      <c r="A457" s="13"/>
      <c r="B457" s="14" t="s">
        <v>433</v>
      </c>
      <c r="C457" s="15">
        <v>5</v>
      </c>
      <c r="D457" s="15">
        <v>6</v>
      </c>
      <c r="E457" s="16">
        <f t="shared" si="51"/>
        <v>8.5019554497534435E-4</v>
      </c>
      <c r="F457" s="16">
        <f t="shared" si="52"/>
        <v>1.4763779527559055E-3</v>
      </c>
      <c r="G457" s="16">
        <f t="shared" si="54"/>
        <v>0.2</v>
      </c>
      <c r="H457" s="16">
        <f t="shared" si="53"/>
        <v>1.7003910899506889E-4</v>
      </c>
    </row>
    <row r="458" spans="1:8" ht="25.5" x14ac:dyDescent="0.2">
      <c r="A458" s="13"/>
      <c r="B458" s="14" t="s">
        <v>434</v>
      </c>
      <c r="C458" s="15">
        <v>4</v>
      </c>
      <c r="D458" s="15">
        <v>1</v>
      </c>
      <c r="E458" s="16">
        <f t="shared" si="51"/>
        <v>6.8015643598027544E-4</v>
      </c>
      <c r="F458" s="16">
        <f t="shared" si="52"/>
        <v>2.4606299212598425E-4</v>
      </c>
      <c r="G458" s="16">
        <f t="shared" si="54"/>
        <v>-0.75</v>
      </c>
      <c r="H458" s="16">
        <f t="shared" si="53"/>
        <v>-5.1011732698520653E-4</v>
      </c>
    </row>
    <row r="459" spans="1:8" ht="25.5" x14ac:dyDescent="0.2">
      <c r="A459" s="13"/>
      <c r="B459" s="14" t="s">
        <v>435</v>
      </c>
      <c r="C459" s="15">
        <v>15</v>
      </c>
      <c r="D459" s="15">
        <v>1</v>
      </c>
      <c r="E459" s="16">
        <f t="shared" si="51"/>
        <v>2.5505866349260328E-3</v>
      </c>
      <c r="F459" s="16">
        <f t="shared" si="52"/>
        <v>2.4606299212598425E-4</v>
      </c>
      <c r="G459" s="16">
        <f t="shared" si="54"/>
        <v>-0.93333333333333335</v>
      </c>
      <c r="H459" s="16">
        <f t="shared" si="53"/>
        <v>-2.3805475259309639E-3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2</v>
      </c>
      <c r="D461" s="15">
        <v>1</v>
      </c>
      <c r="E461" s="16">
        <f t="shared" si="51"/>
        <v>3.4007821799013772E-4</v>
      </c>
      <c r="F461" s="16">
        <f t="shared" si="52"/>
        <v>2.4606299212598425E-4</v>
      </c>
      <c r="G461" s="16">
        <f t="shared" si="54"/>
        <v>-0.5</v>
      </c>
      <c r="H461" s="16">
        <f t="shared" si="53"/>
        <v>-1.7003910899506886E-4</v>
      </c>
    </row>
    <row r="462" spans="1:8" ht="25.5" x14ac:dyDescent="0.2">
      <c r="A462" s="13"/>
      <c r="B462" s="14" t="s">
        <v>438</v>
      </c>
      <c r="C462" s="15">
        <v>2</v>
      </c>
      <c r="D462" s="15">
        <v>0</v>
      </c>
      <c r="E462" s="16">
        <f t="shared" si="51"/>
        <v>3.4007821799013772E-4</v>
      </c>
      <c r="F462" s="16" t="str">
        <f t="shared" si="52"/>
        <v/>
      </c>
      <c r="G462" s="16">
        <f t="shared" si="54"/>
        <v>-1</v>
      </c>
      <c r="H462" s="16">
        <f t="shared" si="53"/>
        <v>-3.4007821799013772E-4</v>
      </c>
    </row>
    <row r="463" spans="1:8" x14ac:dyDescent="0.2">
      <c r="A463" s="13"/>
      <c r="B463" s="14" t="s">
        <v>439</v>
      </c>
      <c r="C463" s="15">
        <v>1</v>
      </c>
      <c r="D463" s="15">
        <v>0</v>
      </c>
      <c r="E463" s="16">
        <f t="shared" si="51"/>
        <v>1.7003910899506886E-4</v>
      </c>
      <c r="F463" s="16" t="str">
        <f t="shared" si="52"/>
        <v/>
      </c>
      <c r="G463" s="16">
        <f t="shared" si="54"/>
        <v>-1</v>
      </c>
      <c r="H463" s="16">
        <f t="shared" si="53"/>
        <v>-1.7003910899506886E-4</v>
      </c>
    </row>
    <row r="464" spans="1:8" x14ac:dyDescent="0.2">
      <c r="A464" s="13"/>
      <c r="B464" s="14" t="s">
        <v>440</v>
      </c>
      <c r="C464" s="15">
        <v>0</v>
      </c>
      <c r="D464" s="15">
        <v>1</v>
      </c>
      <c r="E464" s="16" t="str">
        <f t="shared" si="51"/>
        <v/>
      </c>
      <c r="F464" s="16">
        <f t="shared" si="52"/>
        <v>2.4606299212598425E-4</v>
      </c>
      <c r="G464" s="16">
        <f t="shared" si="54"/>
        <v>1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23</v>
      </c>
      <c r="D465" s="15">
        <v>12</v>
      </c>
      <c r="E465" s="16">
        <f t="shared" si="51"/>
        <v>3.9108995068865837E-3</v>
      </c>
      <c r="F465" s="16">
        <f t="shared" si="52"/>
        <v>2.952755905511811E-3</v>
      </c>
      <c r="G465" s="16">
        <f t="shared" si="54"/>
        <v>-0.47826086956521741</v>
      </c>
      <c r="H465" s="16">
        <f t="shared" si="53"/>
        <v>-1.8704301989457574E-3</v>
      </c>
    </row>
    <row r="466" spans="1:8" x14ac:dyDescent="0.2">
      <c r="A466" s="13"/>
      <c r="B466" s="14" t="s">
        <v>442</v>
      </c>
      <c r="C466" s="15">
        <v>7</v>
      </c>
      <c r="D466" s="15">
        <v>6</v>
      </c>
      <c r="E466" s="16">
        <f t="shared" si="51"/>
        <v>1.190273762965482E-3</v>
      </c>
      <c r="F466" s="16">
        <f t="shared" si="52"/>
        <v>1.4763779527559055E-3</v>
      </c>
      <c r="G466" s="16">
        <f t="shared" si="54"/>
        <v>-0.14285714285714285</v>
      </c>
      <c r="H466" s="16">
        <f t="shared" si="53"/>
        <v>-1.7003910899506883E-4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1</v>
      </c>
      <c r="E468" s="16" t="str">
        <f t="shared" si="51"/>
        <v/>
      </c>
      <c r="F468" s="16">
        <f t="shared" si="52"/>
        <v>2.4606299212598425E-4</v>
      </c>
      <c r="G468" s="16">
        <f t="shared" si="54"/>
        <v>1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12</v>
      </c>
      <c r="D469" s="15">
        <v>15</v>
      </c>
      <c r="E469" s="16">
        <f t="shared" si="51"/>
        <v>2.0404693079408265E-3</v>
      </c>
      <c r="F469" s="16">
        <f t="shared" si="52"/>
        <v>3.6909448818897637E-3</v>
      </c>
      <c r="G469" s="16">
        <f t="shared" si="54"/>
        <v>0.25</v>
      </c>
      <c r="H469" s="16">
        <f t="shared" si="53"/>
        <v>5.1011732698520663E-4</v>
      </c>
    </row>
    <row r="470" spans="1:8" x14ac:dyDescent="0.2">
      <c r="A470" s="13"/>
      <c r="B470" s="14" t="s">
        <v>446</v>
      </c>
      <c r="C470" s="15">
        <v>4</v>
      </c>
      <c r="D470" s="15">
        <v>11</v>
      </c>
      <c r="E470" s="16">
        <f t="shared" si="51"/>
        <v>6.8015643598027544E-4</v>
      </c>
      <c r="F470" s="16">
        <f t="shared" si="52"/>
        <v>2.7066929133858267E-3</v>
      </c>
      <c r="G470" s="16">
        <f t="shared" si="54"/>
        <v>1.75</v>
      </c>
      <c r="H470" s="16">
        <f t="shared" si="53"/>
        <v>1.190273762965482E-3</v>
      </c>
    </row>
    <row r="471" spans="1:8" x14ac:dyDescent="0.2">
      <c r="A471" s="13"/>
      <c r="B471" s="14" t="s">
        <v>447</v>
      </c>
      <c r="C471" s="15">
        <v>73</v>
      </c>
      <c r="D471" s="15">
        <v>8</v>
      </c>
      <c r="E471" s="16">
        <f t="shared" si="51"/>
        <v>1.2412854956640027E-2</v>
      </c>
      <c r="F471" s="16">
        <f t="shared" si="52"/>
        <v>1.968503937007874E-3</v>
      </c>
      <c r="G471" s="16">
        <f t="shared" si="54"/>
        <v>-0.8904109589041096</v>
      </c>
      <c r="H471" s="16">
        <f t="shared" si="53"/>
        <v>-1.1052542084679476E-2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1</v>
      </c>
      <c r="E473" s="16" t="str">
        <f t="shared" si="51"/>
        <v/>
      </c>
      <c r="F473" s="16">
        <f t="shared" si="52"/>
        <v>2.4606299212598425E-4</v>
      </c>
      <c r="G473" s="16">
        <f t="shared" si="54"/>
        <v>1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5</v>
      </c>
      <c r="D476" s="15">
        <v>0</v>
      </c>
      <c r="E476" s="16">
        <f t="shared" si="51"/>
        <v>8.5019554497534435E-4</v>
      </c>
      <c r="F476" s="16" t="str">
        <f t="shared" si="52"/>
        <v/>
      </c>
      <c r="G476" s="16">
        <f t="shared" si="54"/>
        <v>-1</v>
      </c>
      <c r="H476" s="16">
        <f t="shared" si="53"/>
        <v>-8.5019554497534435E-4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36</v>
      </c>
      <c r="D479" s="15">
        <v>16</v>
      </c>
      <c r="E479" s="16">
        <f t="shared" si="55"/>
        <v>6.1214079238224792E-3</v>
      </c>
      <c r="F479" s="16">
        <f t="shared" si="56"/>
        <v>3.937007874015748E-3</v>
      </c>
      <c r="G479" s="16">
        <f t="shared" si="58"/>
        <v>-0.55555555555555558</v>
      </c>
      <c r="H479" s="16">
        <f t="shared" si="57"/>
        <v>-3.4007821799013774E-3</v>
      </c>
    </row>
    <row r="480" spans="1:8" ht="25.5" x14ac:dyDescent="0.2">
      <c r="A480" s="13"/>
      <c r="B480" s="14" t="s">
        <v>456</v>
      </c>
      <c r="C480" s="15">
        <v>5</v>
      </c>
      <c r="D480" s="15">
        <v>1</v>
      </c>
      <c r="E480" s="16">
        <f t="shared" si="55"/>
        <v>8.5019554497534435E-4</v>
      </c>
      <c r="F480" s="16">
        <f t="shared" si="56"/>
        <v>2.4606299212598425E-4</v>
      </c>
      <c r="G480" s="16">
        <f t="shared" si="58"/>
        <v>-0.8</v>
      </c>
      <c r="H480" s="16">
        <f t="shared" si="57"/>
        <v>-6.8015643598027555E-4</v>
      </c>
    </row>
    <row r="481" spans="1:8" x14ac:dyDescent="0.2">
      <c r="A481" s="13"/>
      <c r="B481" s="14" t="s">
        <v>457</v>
      </c>
      <c r="C481" s="15">
        <v>6</v>
      </c>
      <c r="D481" s="15">
        <v>4</v>
      </c>
      <c r="E481" s="16">
        <f t="shared" si="55"/>
        <v>1.0202346539704133E-3</v>
      </c>
      <c r="F481" s="16">
        <f t="shared" si="56"/>
        <v>9.8425196850393699E-4</v>
      </c>
      <c r="G481" s="16">
        <f t="shared" si="58"/>
        <v>-0.33333333333333331</v>
      </c>
      <c r="H481" s="16">
        <f t="shared" si="57"/>
        <v>-3.4007821799013772E-4</v>
      </c>
    </row>
    <row r="482" spans="1:8" x14ac:dyDescent="0.2">
      <c r="A482" s="13"/>
      <c r="B482" s="14" t="s">
        <v>458</v>
      </c>
      <c r="C482" s="15">
        <v>4</v>
      </c>
      <c r="D482" s="15">
        <v>2</v>
      </c>
      <c r="E482" s="16">
        <f t="shared" si="55"/>
        <v>6.8015643598027544E-4</v>
      </c>
      <c r="F482" s="16">
        <f t="shared" si="56"/>
        <v>4.921259842519685E-4</v>
      </c>
      <c r="G482" s="16">
        <f t="shared" si="58"/>
        <v>-0.5</v>
      </c>
      <c r="H482" s="16">
        <f t="shared" si="57"/>
        <v>-3.4007821799013772E-4</v>
      </c>
    </row>
    <row r="483" spans="1:8" x14ac:dyDescent="0.2">
      <c r="A483" s="13"/>
      <c r="B483" s="14" t="s">
        <v>459</v>
      </c>
      <c r="C483" s="15">
        <v>1</v>
      </c>
      <c r="D483" s="15">
        <v>2</v>
      </c>
      <c r="E483" s="16">
        <f t="shared" si="55"/>
        <v>1.7003910899506886E-4</v>
      </c>
      <c r="F483" s="16">
        <f t="shared" si="56"/>
        <v>4.921259842519685E-4</v>
      </c>
      <c r="G483" s="16">
        <f t="shared" si="58"/>
        <v>1</v>
      </c>
      <c r="H483" s="16">
        <f t="shared" si="57"/>
        <v>1.7003910899506886E-4</v>
      </c>
    </row>
    <row r="484" spans="1:8" x14ac:dyDescent="0.2">
      <c r="A484" s="13"/>
      <c r="B484" s="14" t="s">
        <v>460</v>
      </c>
      <c r="C484" s="15">
        <v>14</v>
      </c>
      <c r="D484" s="15">
        <v>12</v>
      </c>
      <c r="E484" s="16">
        <f t="shared" si="55"/>
        <v>2.3805475259309639E-3</v>
      </c>
      <c r="F484" s="16">
        <f t="shared" si="56"/>
        <v>2.952755905511811E-3</v>
      </c>
      <c r="G484" s="16">
        <f t="shared" si="58"/>
        <v>-0.14285714285714285</v>
      </c>
      <c r="H484" s="16">
        <f t="shared" si="57"/>
        <v>-3.4007821799013767E-4</v>
      </c>
    </row>
    <row r="485" spans="1:8" x14ac:dyDescent="0.2">
      <c r="A485" s="13"/>
      <c r="B485" s="14" t="s">
        <v>461</v>
      </c>
      <c r="C485" s="15">
        <v>1</v>
      </c>
      <c r="D485" s="15">
        <v>0</v>
      </c>
      <c r="E485" s="16">
        <f t="shared" si="55"/>
        <v>1.7003910899506886E-4</v>
      </c>
      <c r="F485" s="16" t="str">
        <f t="shared" si="56"/>
        <v/>
      </c>
      <c r="G485" s="16">
        <f t="shared" si="58"/>
        <v>-1</v>
      </c>
      <c r="H485" s="16">
        <f t="shared" si="57"/>
        <v>-1.7003910899506886E-4</v>
      </c>
    </row>
    <row r="486" spans="1:8" x14ac:dyDescent="0.2">
      <c r="A486" s="13"/>
      <c r="B486" s="14" t="s">
        <v>462</v>
      </c>
      <c r="C486" s="15">
        <v>13</v>
      </c>
      <c r="D486" s="15">
        <v>2</v>
      </c>
      <c r="E486" s="16">
        <f t="shared" si="55"/>
        <v>2.2105084169358954E-3</v>
      </c>
      <c r="F486" s="16">
        <f t="shared" si="56"/>
        <v>4.921259842519685E-4</v>
      </c>
      <c r="G486" s="16">
        <f t="shared" si="58"/>
        <v>-0.84615384615384615</v>
      </c>
      <c r="H486" s="16">
        <f t="shared" si="57"/>
        <v>-1.8704301989457576E-3</v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1</v>
      </c>
      <c r="D488" s="15">
        <v>0</v>
      </c>
      <c r="E488" s="16">
        <f t="shared" si="55"/>
        <v>1.7003910899506886E-4</v>
      </c>
      <c r="F488" s="16" t="str">
        <f t="shared" si="56"/>
        <v/>
      </c>
      <c r="G488" s="16">
        <f t="shared" si="58"/>
        <v>-1</v>
      </c>
      <c r="H488" s="16">
        <f t="shared" si="57"/>
        <v>-1.7003910899506886E-4</v>
      </c>
    </row>
    <row r="489" spans="1:8" x14ac:dyDescent="0.2">
      <c r="A489" s="13"/>
      <c r="B489" s="14" t="s">
        <v>465</v>
      </c>
      <c r="C489" s="15">
        <v>2</v>
      </c>
      <c r="D489" s="15">
        <v>3</v>
      </c>
      <c r="E489" s="16">
        <f t="shared" si="55"/>
        <v>3.4007821799013772E-4</v>
      </c>
      <c r="F489" s="16">
        <f t="shared" si="56"/>
        <v>7.3818897637795275E-4</v>
      </c>
      <c r="G489" s="16">
        <f t="shared" si="58"/>
        <v>0.5</v>
      </c>
      <c r="H489" s="16">
        <f t="shared" si="57"/>
        <v>1.7003910899506886E-4</v>
      </c>
    </row>
    <row r="490" spans="1:8" x14ac:dyDescent="0.2">
      <c r="A490" s="13"/>
      <c r="B490" s="14" t="s">
        <v>466</v>
      </c>
      <c r="C490" s="15">
        <v>23</v>
      </c>
      <c r="D490" s="15">
        <v>8</v>
      </c>
      <c r="E490" s="16">
        <f t="shared" si="55"/>
        <v>3.9108995068865837E-3</v>
      </c>
      <c r="F490" s="16">
        <f t="shared" si="56"/>
        <v>1.968503937007874E-3</v>
      </c>
      <c r="G490" s="16">
        <f t="shared" si="58"/>
        <v>-0.65217391304347827</v>
      </c>
      <c r="H490" s="16">
        <f t="shared" si="57"/>
        <v>-2.5505866349260328E-3</v>
      </c>
    </row>
    <row r="491" spans="1:8" x14ac:dyDescent="0.2">
      <c r="A491" s="13"/>
      <c r="B491" s="14" t="s">
        <v>467</v>
      </c>
      <c r="C491" s="15">
        <v>0</v>
      </c>
      <c r="D491" s="15">
        <v>1</v>
      </c>
      <c r="E491" s="16" t="str">
        <f t="shared" si="55"/>
        <v/>
      </c>
      <c r="F491" s="16">
        <f t="shared" si="56"/>
        <v>2.4606299212598425E-4</v>
      </c>
      <c r="G491" s="16">
        <f t="shared" si="58"/>
        <v>1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1</v>
      </c>
      <c r="D492" s="15">
        <v>0</v>
      </c>
      <c r="E492" s="16">
        <f t="shared" si="55"/>
        <v>1.7003910899506886E-4</v>
      </c>
      <c r="F492" s="16" t="str">
        <f t="shared" si="56"/>
        <v/>
      </c>
      <c r="G492" s="16">
        <f t="shared" si="58"/>
        <v>-1</v>
      </c>
      <c r="H492" s="16">
        <f t="shared" si="57"/>
        <v>-1.7003910899506886E-4</v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37</v>
      </c>
      <c r="D494" s="15">
        <v>0</v>
      </c>
      <c r="E494" s="16">
        <f t="shared" si="55"/>
        <v>6.2914470328175476E-3</v>
      </c>
      <c r="F494" s="16" t="str">
        <f t="shared" si="56"/>
        <v/>
      </c>
      <c r="G494" s="16">
        <f t="shared" si="58"/>
        <v>-1</v>
      </c>
      <c r="H494" s="16">
        <f t="shared" si="57"/>
        <v>-6.2914470328175476E-3</v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4</v>
      </c>
      <c r="D496" s="15">
        <v>0</v>
      </c>
      <c r="E496" s="16">
        <f t="shared" si="55"/>
        <v>6.8015643598027544E-4</v>
      </c>
      <c r="F496" s="16" t="str">
        <f t="shared" si="56"/>
        <v/>
      </c>
      <c r="G496" s="16">
        <f t="shared" si="58"/>
        <v>-1</v>
      </c>
      <c r="H496" s="16">
        <f t="shared" si="57"/>
        <v>-6.8015643598027544E-4</v>
      </c>
    </row>
    <row r="497" spans="1:8" x14ac:dyDescent="0.2">
      <c r="A497" s="13"/>
      <c r="B497" s="14" t="s">
        <v>473</v>
      </c>
      <c r="C497" s="15">
        <v>1</v>
      </c>
      <c r="D497" s="15">
        <v>1</v>
      </c>
      <c r="E497" s="16">
        <f t="shared" si="55"/>
        <v>1.7003910899506886E-4</v>
      </c>
      <c r="F497" s="16">
        <f t="shared" si="56"/>
        <v>2.4606299212598425E-4</v>
      </c>
      <c r="G497" s="16">
        <f t="shared" si="58"/>
        <v>0</v>
      </c>
      <c r="H497" s="16">
        <f t="shared" si="57"/>
        <v>0</v>
      </c>
    </row>
    <row r="498" spans="1:8" ht="25.5" x14ac:dyDescent="0.2">
      <c r="A498" s="13"/>
      <c r="B498" s="14" t="s">
        <v>474</v>
      </c>
      <c r="C498" s="15">
        <v>0</v>
      </c>
      <c r="D498" s="15">
        <v>3</v>
      </c>
      <c r="E498" s="16" t="str">
        <f t="shared" si="55"/>
        <v/>
      </c>
      <c r="F498" s="16">
        <f t="shared" si="56"/>
        <v>7.3818897637795275E-4</v>
      </c>
      <c r="G498" s="16">
        <f t="shared" si="58"/>
        <v>1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2</v>
      </c>
      <c r="D499" s="15">
        <v>0</v>
      </c>
      <c r="E499" s="16">
        <f t="shared" si="55"/>
        <v>3.4007821799013772E-4</v>
      </c>
      <c r="F499" s="16" t="str">
        <f t="shared" si="56"/>
        <v/>
      </c>
      <c r="G499" s="16">
        <f t="shared" si="58"/>
        <v>-1</v>
      </c>
      <c r="H499" s="16">
        <f t="shared" si="57"/>
        <v>-3.4007821799013772E-4</v>
      </c>
    </row>
    <row r="500" spans="1:8" ht="25.5" x14ac:dyDescent="0.2">
      <c r="A500" s="13"/>
      <c r="B500" s="14" t="s">
        <v>476</v>
      </c>
      <c r="C500" s="15">
        <v>1</v>
      </c>
      <c r="D500" s="15">
        <v>1</v>
      </c>
      <c r="E500" s="16">
        <f t="shared" si="55"/>
        <v>1.7003910899506886E-4</v>
      </c>
      <c r="F500" s="16">
        <f t="shared" si="56"/>
        <v>2.4606299212598425E-4</v>
      </c>
      <c r="G500" s="16">
        <f t="shared" si="58"/>
        <v>0</v>
      </c>
      <c r="H500" s="16">
        <f t="shared" si="57"/>
        <v>0</v>
      </c>
    </row>
    <row r="501" spans="1:8" ht="25.5" x14ac:dyDescent="0.2">
      <c r="A501" s="13"/>
      <c r="B501" s="14" t="s">
        <v>477</v>
      </c>
      <c r="C501" s="15">
        <v>1</v>
      </c>
      <c r="D501" s="15">
        <v>0</v>
      </c>
      <c r="E501" s="16">
        <f t="shared" si="55"/>
        <v>1.7003910899506886E-4</v>
      </c>
      <c r="F501" s="16" t="str">
        <f t="shared" si="56"/>
        <v/>
      </c>
      <c r="G501" s="16">
        <f t="shared" si="58"/>
        <v>-1</v>
      </c>
      <c r="H501" s="16">
        <f t="shared" si="57"/>
        <v>-1.7003910899506886E-4</v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6</v>
      </c>
      <c r="D506" s="15">
        <v>0</v>
      </c>
      <c r="E506" s="16">
        <f t="shared" si="55"/>
        <v>1.0202346539704133E-3</v>
      </c>
      <c r="F506" s="16" t="str">
        <f t="shared" si="56"/>
        <v/>
      </c>
      <c r="G506" s="16">
        <f t="shared" si="58"/>
        <v>-1</v>
      </c>
      <c r="H506" s="16">
        <f t="shared" si="57"/>
        <v>-1.0202346539704133E-3</v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3</v>
      </c>
      <c r="D508" s="15">
        <v>0</v>
      </c>
      <c r="E508" s="16">
        <f t="shared" si="55"/>
        <v>5.1011732698520663E-4</v>
      </c>
      <c r="F508" s="16" t="str">
        <f t="shared" si="56"/>
        <v/>
      </c>
      <c r="G508" s="16">
        <f t="shared" si="58"/>
        <v>-1</v>
      </c>
      <c r="H508" s="16">
        <f t="shared" si="57"/>
        <v>-5.1011732698520663E-4</v>
      </c>
    </row>
    <row r="509" spans="1:8" x14ac:dyDescent="0.2">
      <c r="A509" s="13"/>
      <c r="B509" s="14" t="s">
        <v>485</v>
      </c>
      <c r="C509" s="15">
        <v>1</v>
      </c>
      <c r="D509" s="15">
        <v>1</v>
      </c>
      <c r="E509" s="16">
        <f t="shared" si="55"/>
        <v>1.7003910899506886E-4</v>
      </c>
      <c r="F509" s="16">
        <f t="shared" si="56"/>
        <v>2.4606299212598425E-4</v>
      </c>
      <c r="G509" s="16">
        <f t="shared" si="58"/>
        <v>0</v>
      </c>
      <c r="H509" s="16">
        <f t="shared" si="57"/>
        <v>0</v>
      </c>
    </row>
    <row r="510" spans="1:8" x14ac:dyDescent="0.2">
      <c r="A510" s="13"/>
      <c r="B510" s="14" t="s">
        <v>486</v>
      </c>
      <c r="C510" s="15">
        <v>52</v>
      </c>
      <c r="D510" s="15">
        <v>7</v>
      </c>
      <c r="E510" s="16">
        <f t="shared" si="55"/>
        <v>8.8420336677435818E-3</v>
      </c>
      <c r="F510" s="16">
        <f t="shared" si="56"/>
        <v>1.7224409448818897E-3</v>
      </c>
      <c r="G510" s="16">
        <f t="shared" si="58"/>
        <v>-0.86538461538461542</v>
      </c>
      <c r="H510" s="16">
        <f t="shared" si="57"/>
        <v>-7.6517599047780998E-3</v>
      </c>
    </row>
    <row r="511" spans="1:8" x14ac:dyDescent="0.2">
      <c r="A511" s="13"/>
      <c r="B511" s="14" t="s">
        <v>487</v>
      </c>
      <c r="C511" s="15">
        <v>17</v>
      </c>
      <c r="D511" s="15">
        <v>16</v>
      </c>
      <c r="E511" s="16">
        <f t="shared" si="55"/>
        <v>2.8906648529161707E-3</v>
      </c>
      <c r="F511" s="16">
        <f t="shared" si="56"/>
        <v>3.937007874015748E-3</v>
      </c>
      <c r="G511" s="16">
        <f t="shared" si="58"/>
        <v>-5.8823529411764705E-2</v>
      </c>
      <c r="H511" s="16">
        <f t="shared" si="57"/>
        <v>-1.7003910899506886E-4</v>
      </c>
    </row>
    <row r="512" spans="1:8" ht="38.25" x14ac:dyDescent="0.2">
      <c r="A512" s="13"/>
      <c r="B512" s="14" t="s">
        <v>488</v>
      </c>
      <c r="C512" s="15">
        <v>2</v>
      </c>
      <c r="D512" s="15">
        <v>8</v>
      </c>
      <c r="E512" s="16">
        <f t="shared" si="55"/>
        <v>3.4007821799013772E-4</v>
      </c>
      <c r="F512" s="16">
        <f t="shared" si="56"/>
        <v>1.968503937007874E-3</v>
      </c>
      <c r="G512" s="16">
        <f t="shared" si="58"/>
        <v>3</v>
      </c>
      <c r="H512" s="16">
        <f t="shared" si="57"/>
        <v>1.0202346539704131E-3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6</v>
      </c>
      <c r="D514" s="15">
        <v>1</v>
      </c>
      <c r="E514" s="16">
        <f t="shared" si="55"/>
        <v>1.0202346539704133E-3</v>
      </c>
      <c r="F514" s="16">
        <f t="shared" si="56"/>
        <v>2.4606299212598425E-4</v>
      </c>
      <c r="G514" s="16">
        <f t="shared" si="58"/>
        <v>-0.83333333333333337</v>
      </c>
      <c r="H514" s="16">
        <f t="shared" si="57"/>
        <v>-8.5019554497534446E-4</v>
      </c>
    </row>
    <row r="515" spans="1:8" ht="25.5" x14ac:dyDescent="0.2">
      <c r="A515" s="13"/>
      <c r="B515" s="14" t="s">
        <v>491</v>
      </c>
      <c r="C515" s="15">
        <v>58</v>
      </c>
      <c r="D515" s="15">
        <v>4</v>
      </c>
      <c r="E515" s="16">
        <f t="shared" si="55"/>
        <v>9.8622683217139944E-3</v>
      </c>
      <c r="F515" s="16">
        <f t="shared" si="56"/>
        <v>9.8425196850393699E-4</v>
      </c>
      <c r="G515" s="16">
        <f t="shared" si="58"/>
        <v>-0.93103448275862066</v>
      </c>
      <c r="H515" s="16">
        <f t="shared" si="57"/>
        <v>-9.1821118857337188E-3</v>
      </c>
    </row>
    <row r="516" spans="1:8" x14ac:dyDescent="0.2">
      <c r="A516" s="13"/>
      <c r="B516" s="14" t="s">
        <v>492</v>
      </c>
      <c r="C516" s="15">
        <v>0</v>
      </c>
      <c r="D516" s="15">
        <v>2</v>
      </c>
      <c r="E516" s="16" t="str">
        <f t="shared" si="55"/>
        <v/>
      </c>
      <c r="F516" s="16">
        <f t="shared" si="56"/>
        <v>4.921259842519685E-4</v>
      </c>
      <c r="G516" s="16">
        <f t="shared" si="58"/>
        <v>1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9</v>
      </c>
      <c r="D517" s="15">
        <v>4</v>
      </c>
      <c r="E517" s="16">
        <f t="shared" si="55"/>
        <v>1.5303519809556198E-3</v>
      </c>
      <c r="F517" s="16">
        <f t="shared" si="56"/>
        <v>9.8425196850393699E-4</v>
      </c>
      <c r="G517" s="16">
        <f t="shared" si="58"/>
        <v>-0.55555555555555558</v>
      </c>
      <c r="H517" s="16">
        <f t="shared" si="57"/>
        <v>-8.5019554497534435E-4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2</v>
      </c>
      <c r="D520" s="15">
        <v>0</v>
      </c>
      <c r="E520" s="16">
        <f t="shared" si="55"/>
        <v>3.4007821799013772E-4</v>
      </c>
      <c r="F520" s="16" t="str">
        <f t="shared" si="56"/>
        <v/>
      </c>
      <c r="G520" s="16">
        <f t="shared" si="58"/>
        <v>-1</v>
      </c>
      <c r="H520" s="16">
        <f t="shared" si="57"/>
        <v>-3.4007821799013772E-4</v>
      </c>
    </row>
    <row r="521" spans="1:8" x14ac:dyDescent="0.2">
      <c r="A521" s="13"/>
      <c r="B521" s="14" t="s">
        <v>497</v>
      </c>
      <c r="C521" s="15">
        <v>2</v>
      </c>
      <c r="D521" s="15">
        <v>0</v>
      </c>
      <c r="E521" s="16">
        <f t="shared" si="55"/>
        <v>3.4007821799013772E-4</v>
      </c>
      <c r="F521" s="16" t="str">
        <f t="shared" si="56"/>
        <v/>
      </c>
      <c r="G521" s="16">
        <f t="shared" si="58"/>
        <v>-1</v>
      </c>
      <c r="H521" s="16">
        <f t="shared" si="57"/>
        <v>-3.4007821799013772E-4</v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1</v>
      </c>
      <c r="E523" s="16" t="str">
        <f t="shared" si="55"/>
        <v/>
      </c>
      <c r="F523" s="16">
        <f t="shared" si="56"/>
        <v>2.4606299212598425E-4</v>
      </c>
      <c r="G523" s="16">
        <f t="shared" si="58"/>
        <v>1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2</v>
      </c>
      <c r="E524" s="16" t="str">
        <f t="shared" si="55"/>
        <v/>
      </c>
      <c r="F524" s="16">
        <f t="shared" si="56"/>
        <v>4.921259842519685E-4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1</v>
      </c>
      <c r="D525" s="15">
        <v>0</v>
      </c>
      <c r="E525" s="16">
        <f t="shared" si="55"/>
        <v>1.7003910899506886E-4</v>
      </c>
      <c r="F525" s="16" t="str">
        <f t="shared" si="56"/>
        <v/>
      </c>
      <c r="G525" s="16">
        <f t="shared" si="58"/>
        <v>-1</v>
      </c>
      <c r="H525" s="16">
        <f t="shared" si="57"/>
        <v>-1.7003910899506886E-4</v>
      </c>
    </row>
    <row r="526" spans="1:8" ht="25.5" x14ac:dyDescent="0.2">
      <c r="A526" s="13"/>
      <c r="B526" s="14" t="s">
        <v>502</v>
      </c>
      <c r="C526" s="15">
        <v>0</v>
      </c>
      <c r="D526" s="15">
        <v>4</v>
      </c>
      <c r="E526" s="16" t="str">
        <f t="shared" si="55"/>
        <v/>
      </c>
      <c r="F526" s="16">
        <f t="shared" si="56"/>
        <v>9.8425196850393699E-4</v>
      </c>
      <c r="G526" s="16">
        <f t="shared" si="58"/>
        <v>1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6</v>
      </c>
      <c r="D529" s="15">
        <v>12</v>
      </c>
      <c r="E529" s="16">
        <f t="shared" si="55"/>
        <v>1.0202346539704133E-3</v>
      </c>
      <c r="F529" s="16">
        <f t="shared" si="56"/>
        <v>2.952755905511811E-3</v>
      </c>
      <c r="G529" s="16">
        <f t="shared" si="58"/>
        <v>1</v>
      </c>
      <c r="H529" s="16">
        <f t="shared" si="57"/>
        <v>1.0202346539704133E-3</v>
      </c>
    </row>
    <row r="530" spans="1:8" ht="25.5" x14ac:dyDescent="0.2">
      <c r="A530" s="13"/>
      <c r="B530" s="14" t="s">
        <v>506</v>
      </c>
      <c r="C530" s="15">
        <v>1</v>
      </c>
      <c r="D530" s="15">
        <v>0</v>
      </c>
      <c r="E530" s="16">
        <f t="shared" si="55"/>
        <v>1.7003910899506886E-4</v>
      </c>
      <c r="F530" s="16" t="str">
        <f t="shared" si="56"/>
        <v/>
      </c>
      <c r="G530" s="16">
        <f t="shared" si="58"/>
        <v>-1</v>
      </c>
      <c r="H530" s="16">
        <f t="shared" si="57"/>
        <v>-1.7003910899506886E-4</v>
      </c>
    </row>
    <row r="531" spans="1:8" x14ac:dyDescent="0.2">
      <c r="A531" s="13"/>
      <c r="B531" s="14" t="s">
        <v>507</v>
      </c>
      <c r="C531" s="15">
        <v>0</v>
      </c>
      <c r="D531" s="15">
        <v>1</v>
      </c>
      <c r="E531" s="16" t="str">
        <f t="shared" si="55"/>
        <v/>
      </c>
      <c r="F531" s="16">
        <f t="shared" si="56"/>
        <v>2.4606299212598425E-4</v>
      </c>
      <c r="G531" s="16">
        <f t="shared" si="58"/>
        <v>1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26</v>
      </c>
      <c r="D532" s="15">
        <v>3</v>
      </c>
      <c r="E532" s="16">
        <f t="shared" si="55"/>
        <v>4.4210168338717909E-3</v>
      </c>
      <c r="F532" s="16">
        <f t="shared" si="56"/>
        <v>7.3818897637795275E-4</v>
      </c>
      <c r="G532" s="16">
        <f t="shared" si="58"/>
        <v>-0.88461538461538458</v>
      </c>
      <c r="H532" s="16">
        <f t="shared" si="57"/>
        <v>-3.9108995068865837E-3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21</v>
      </c>
      <c r="D534" s="15">
        <v>7</v>
      </c>
      <c r="E534" s="16">
        <f t="shared" si="55"/>
        <v>3.5708212888964463E-3</v>
      </c>
      <c r="F534" s="16">
        <f t="shared" si="56"/>
        <v>1.7224409448818897E-3</v>
      </c>
      <c r="G534" s="16">
        <f t="shared" si="58"/>
        <v>-0.66666666666666663</v>
      </c>
      <c r="H534" s="16">
        <f t="shared" si="57"/>
        <v>-2.3805475259309639E-3</v>
      </c>
    </row>
    <row r="535" spans="1:8" x14ac:dyDescent="0.2">
      <c r="A535" s="13"/>
      <c r="B535" s="14" t="s">
        <v>511</v>
      </c>
      <c r="C535" s="15">
        <v>165</v>
      </c>
      <c r="D535" s="15">
        <v>34</v>
      </c>
      <c r="E535" s="16">
        <f t="shared" si="55"/>
        <v>2.8056452984186363E-2</v>
      </c>
      <c r="F535" s="16">
        <f t="shared" si="56"/>
        <v>8.3661417322834653E-3</v>
      </c>
      <c r="G535" s="16">
        <f t="shared" si="58"/>
        <v>-0.79393939393939394</v>
      </c>
      <c r="H535" s="16">
        <f t="shared" si="57"/>
        <v>-2.2275123278354021E-2</v>
      </c>
    </row>
    <row r="536" spans="1:8" ht="25.5" x14ac:dyDescent="0.2">
      <c r="A536" s="13"/>
      <c r="B536" s="14" t="s">
        <v>512</v>
      </c>
      <c r="C536" s="15">
        <v>0</v>
      </c>
      <c r="D536" s="15">
        <v>2</v>
      </c>
      <c r="E536" s="16" t="str">
        <f t="shared" si="55"/>
        <v/>
      </c>
      <c r="F536" s="16">
        <f t="shared" si="56"/>
        <v>4.921259842519685E-4</v>
      </c>
      <c r="G536" s="16">
        <f t="shared" si="58"/>
        <v>1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10</v>
      </c>
      <c r="D537" s="15">
        <v>0</v>
      </c>
      <c r="E537" s="16">
        <f t="shared" si="55"/>
        <v>1.7003910899506887E-3</v>
      </c>
      <c r="F537" s="16" t="str">
        <f t="shared" si="56"/>
        <v/>
      </c>
      <c r="G537" s="16">
        <f t="shared" si="58"/>
        <v>-1</v>
      </c>
      <c r="H537" s="16">
        <f t="shared" si="57"/>
        <v>-1.7003910899506887E-3</v>
      </c>
    </row>
    <row r="538" spans="1:8" x14ac:dyDescent="0.2">
      <c r="A538" s="13"/>
      <c r="B538" s="14" t="s">
        <v>514</v>
      </c>
      <c r="C538" s="15">
        <v>11</v>
      </c>
      <c r="D538" s="15">
        <v>10</v>
      </c>
      <c r="E538" s="16">
        <f t="shared" si="55"/>
        <v>1.8704301989457576E-3</v>
      </c>
      <c r="F538" s="16">
        <f t="shared" si="56"/>
        <v>2.4606299212598425E-3</v>
      </c>
      <c r="G538" s="16">
        <f t="shared" si="58"/>
        <v>-9.0909090909090912E-2</v>
      </c>
      <c r="H538" s="16">
        <f t="shared" si="57"/>
        <v>-1.7003910899506889E-4</v>
      </c>
    </row>
    <row r="539" spans="1:8" x14ac:dyDescent="0.2">
      <c r="A539" s="13"/>
      <c r="B539" s="14" t="s">
        <v>515</v>
      </c>
      <c r="C539" s="15">
        <v>7</v>
      </c>
      <c r="D539" s="15">
        <v>17</v>
      </c>
      <c r="E539" s="16">
        <f t="shared" si="55"/>
        <v>1.190273762965482E-3</v>
      </c>
      <c r="F539" s="16">
        <f t="shared" si="56"/>
        <v>4.1830708661417327E-3</v>
      </c>
      <c r="G539" s="16">
        <f t="shared" si="58"/>
        <v>1.4285714285714286</v>
      </c>
      <c r="H539" s="16">
        <f t="shared" si="57"/>
        <v>1.7003910899506885E-3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4</v>
      </c>
      <c r="D541" s="15">
        <v>0</v>
      </c>
      <c r="E541" s="16">
        <f t="shared" ref="E541:E576" si="59">+IF(C541=0,"",C541/C$349)</f>
        <v>6.8015643598027544E-4</v>
      </c>
      <c r="F541" s="16" t="str">
        <f t="shared" ref="F541:F576" si="60">+IF(D541=0,"",D541/D$349)</f>
        <v/>
      </c>
      <c r="G541" s="16">
        <f t="shared" si="58"/>
        <v>-1</v>
      </c>
      <c r="H541" s="16">
        <f t="shared" ref="H541:H576" si="61">+IF(OR(AND(E541=""),(G541="")),"",E541*G541)</f>
        <v>-6.8015643598027544E-4</v>
      </c>
    </row>
    <row r="542" spans="1:8" x14ac:dyDescent="0.2">
      <c r="A542" s="13"/>
      <c r="B542" s="14" t="s">
        <v>517</v>
      </c>
      <c r="C542" s="15">
        <v>1</v>
      </c>
      <c r="D542" s="15">
        <v>2</v>
      </c>
      <c r="E542" s="16">
        <f t="shared" si="59"/>
        <v>1.7003910899506886E-4</v>
      </c>
      <c r="F542" s="16">
        <f t="shared" si="60"/>
        <v>4.921259842519685E-4</v>
      </c>
      <c r="G542" s="16">
        <f t="shared" ref="G542:G576" si="62">+IF(AND(C542=0,D542=0)," ",IF(C542=0,1,IF(D542=0,-1,(D542-C542)/C542)))</f>
        <v>1</v>
      </c>
      <c r="H542" s="16">
        <f t="shared" si="61"/>
        <v>1.7003910899506886E-4</v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2</v>
      </c>
      <c r="D547" s="15">
        <v>0</v>
      </c>
      <c r="E547" s="16">
        <f t="shared" si="59"/>
        <v>3.4007821799013772E-4</v>
      </c>
      <c r="F547" s="16" t="str">
        <f t="shared" si="60"/>
        <v/>
      </c>
      <c r="G547" s="16">
        <f t="shared" si="62"/>
        <v>-1</v>
      </c>
      <c r="H547" s="16">
        <f t="shared" si="61"/>
        <v>-3.4007821799013772E-4</v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2</v>
      </c>
      <c r="E549" s="16" t="str">
        <f t="shared" si="59"/>
        <v/>
      </c>
      <c r="F549" s="16">
        <f t="shared" si="60"/>
        <v>4.921259842519685E-4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1</v>
      </c>
      <c r="E551" s="16" t="str">
        <f t="shared" si="59"/>
        <v/>
      </c>
      <c r="F551" s="16">
        <f t="shared" si="60"/>
        <v>2.4606299212598425E-4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3</v>
      </c>
      <c r="D552" s="15">
        <v>0</v>
      </c>
      <c r="E552" s="16">
        <f t="shared" si="59"/>
        <v>5.1011732698520663E-4</v>
      </c>
      <c r="F552" s="16" t="str">
        <f t="shared" si="60"/>
        <v/>
      </c>
      <c r="G552" s="16">
        <f t="shared" si="62"/>
        <v>-1</v>
      </c>
      <c r="H552" s="16">
        <f t="shared" si="61"/>
        <v>-5.1011732698520663E-4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8</v>
      </c>
      <c r="D554" s="15">
        <v>3</v>
      </c>
      <c r="E554" s="16">
        <f t="shared" si="59"/>
        <v>1.3603128719605509E-3</v>
      </c>
      <c r="F554" s="16">
        <f t="shared" si="60"/>
        <v>7.3818897637795275E-4</v>
      </c>
      <c r="G554" s="16">
        <f t="shared" si="62"/>
        <v>-0.625</v>
      </c>
      <c r="H554" s="16">
        <f t="shared" si="61"/>
        <v>-8.5019554497534435E-4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27</v>
      </c>
      <c r="D559" s="15">
        <v>9</v>
      </c>
      <c r="E559" s="16">
        <f t="shared" si="59"/>
        <v>4.5910559428668594E-3</v>
      </c>
      <c r="F559" s="16">
        <f t="shared" si="60"/>
        <v>2.2145669291338582E-3</v>
      </c>
      <c r="G559" s="16">
        <f t="shared" si="62"/>
        <v>-0.66666666666666663</v>
      </c>
      <c r="H559" s="16">
        <f t="shared" si="61"/>
        <v>-3.0607039619112396E-3</v>
      </c>
    </row>
    <row r="560" spans="1:8" ht="25.5" x14ac:dyDescent="0.2">
      <c r="A560" s="13"/>
      <c r="B560" s="14" t="s">
        <v>535</v>
      </c>
      <c r="C560" s="15">
        <v>3</v>
      </c>
      <c r="D560" s="15">
        <v>2</v>
      </c>
      <c r="E560" s="16">
        <f t="shared" si="59"/>
        <v>5.1011732698520663E-4</v>
      </c>
      <c r="F560" s="16">
        <f t="shared" si="60"/>
        <v>4.921259842519685E-4</v>
      </c>
      <c r="G560" s="16">
        <f t="shared" si="62"/>
        <v>-0.33333333333333331</v>
      </c>
      <c r="H560" s="16">
        <f t="shared" si="61"/>
        <v>-1.7003910899506886E-4</v>
      </c>
    </row>
    <row r="561" spans="1:8" x14ac:dyDescent="0.2">
      <c r="A561" s="13"/>
      <c r="B561" s="14" t="s">
        <v>536</v>
      </c>
      <c r="C561" s="15">
        <v>14</v>
      </c>
      <c r="D561" s="15">
        <v>3</v>
      </c>
      <c r="E561" s="16">
        <f t="shared" si="59"/>
        <v>2.3805475259309639E-3</v>
      </c>
      <c r="F561" s="16">
        <f t="shared" si="60"/>
        <v>7.3818897637795275E-4</v>
      </c>
      <c r="G561" s="16">
        <f t="shared" si="62"/>
        <v>-0.7857142857142857</v>
      </c>
      <c r="H561" s="16">
        <f t="shared" si="61"/>
        <v>-1.8704301989457574E-3</v>
      </c>
    </row>
    <row r="562" spans="1:8" x14ac:dyDescent="0.2">
      <c r="A562" s="13"/>
      <c r="B562" s="14" t="s">
        <v>537</v>
      </c>
      <c r="C562" s="15">
        <v>0</v>
      </c>
      <c r="D562" s="15">
        <v>1</v>
      </c>
      <c r="E562" s="16" t="str">
        <f t="shared" si="59"/>
        <v/>
      </c>
      <c r="F562" s="16">
        <f t="shared" si="60"/>
        <v>2.4606299212598425E-4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1</v>
      </c>
      <c r="D563" s="15">
        <v>0</v>
      </c>
      <c r="E563" s="16">
        <f t="shared" si="59"/>
        <v>1.7003910899506886E-4</v>
      </c>
      <c r="F563" s="16" t="str">
        <f t="shared" si="60"/>
        <v/>
      </c>
      <c r="G563" s="16">
        <f t="shared" si="62"/>
        <v>-1</v>
      </c>
      <c r="H563" s="16">
        <f t="shared" si="61"/>
        <v>-1.7003910899506886E-4</v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2</v>
      </c>
      <c r="D566" s="15">
        <v>0</v>
      </c>
      <c r="E566" s="16">
        <f t="shared" si="59"/>
        <v>3.4007821799013772E-4</v>
      </c>
      <c r="F566" s="16" t="str">
        <f t="shared" si="60"/>
        <v/>
      </c>
      <c r="G566" s="16">
        <f t="shared" si="62"/>
        <v>-1</v>
      </c>
      <c r="H566" s="16">
        <f t="shared" si="61"/>
        <v>-3.4007821799013772E-4</v>
      </c>
    </row>
    <row r="567" spans="1:8" x14ac:dyDescent="0.2">
      <c r="A567" s="13"/>
      <c r="B567" s="14" t="s">
        <v>542</v>
      </c>
      <c r="C567" s="15">
        <v>4</v>
      </c>
      <c r="D567" s="15">
        <v>0</v>
      </c>
      <c r="E567" s="16">
        <f t="shared" si="59"/>
        <v>6.8015643598027544E-4</v>
      </c>
      <c r="F567" s="16" t="str">
        <f t="shared" si="60"/>
        <v/>
      </c>
      <c r="G567" s="16">
        <f t="shared" si="62"/>
        <v>-1</v>
      </c>
      <c r="H567" s="16">
        <f t="shared" si="61"/>
        <v>-6.8015643598027544E-4</v>
      </c>
    </row>
    <row r="568" spans="1:8" x14ac:dyDescent="0.2">
      <c r="A568" s="13"/>
      <c r="B568" s="14" t="s">
        <v>543</v>
      </c>
      <c r="C568" s="15">
        <v>35</v>
      </c>
      <c r="D568" s="15">
        <v>16</v>
      </c>
      <c r="E568" s="16">
        <f t="shared" si="59"/>
        <v>5.9513688148274107E-3</v>
      </c>
      <c r="F568" s="16">
        <f t="shared" si="60"/>
        <v>3.937007874015748E-3</v>
      </c>
      <c r="G568" s="16">
        <f t="shared" si="62"/>
        <v>-0.54285714285714282</v>
      </c>
      <c r="H568" s="16">
        <f t="shared" si="61"/>
        <v>-3.2307430709063085E-3</v>
      </c>
    </row>
    <row r="569" spans="1:8" x14ac:dyDescent="0.2">
      <c r="A569" s="13"/>
      <c r="B569" s="14" t="s">
        <v>544</v>
      </c>
      <c r="C569" s="15">
        <v>7</v>
      </c>
      <c r="D569" s="15">
        <v>0</v>
      </c>
      <c r="E569" s="16">
        <f t="shared" si="59"/>
        <v>1.190273762965482E-3</v>
      </c>
      <c r="F569" s="16" t="str">
        <f t="shared" si="60"/>
        <v/>
      </c>
      <c r="G569" s="16">
        <f t="shared" si="62"/>
        <v>-1</v>
      </c>
      <c r="H569" s="16">
        <f t="shared" si="61"/>
        <v>-1.190273762965482E-3</v>
      </c>
    </row>
    <row r="570" spans="1:8" x14ac:dyDescent="0.2">
      <c r="A570" s="13"/>
      <c r="B570" s="14" t="s">
        <v>545</v>
      </c>
      <c r="C570" s="15">
        <v>2</v>
      </c>
      <c r="D570" s="15">
        <v>3</v>
      </c>
      <c r="E570" s="16">
        <f t="shared" si="59"/>
        <v>3.4007821799013772E-4</v>
      </c>
      <c r="F570" s="16">
        <f t="shared" si="60"/>
        <v>7.3818897637795275E-4</v>
      </c>
      <c r="G570" s="16">
        <f t="shared" si="62"/>
        <v>0.5</v>
      </c>
      <c r="H570" s="16">
        <f t="shared" si="61"/>
        <v>1.7003910899506886E-4</v>
      </c>
    </row>
    <row r="571" spans="1:8" ht="25.5" x14ac:dyDescent="0.2">
      <c r="A571" s="13"/>
      <c r="B571" s="14" t="s">
        <v>546</v>
      </c>
      <c r="C571" s="15">
        <v>5</v>
      </c>
      <c r="D571" s="15">
        <v>1</v>
      </c>
      <c r="E571" s="16">
        <f t="shared" si="59"/>
        <v>8.5019554497534435E-4</v>
      </c>
      <c r="F571" s="16">
        <f t="shared" si="60"/>
        <v>2.4606299212598425E-4</v>
      </c>
      <c r="G571" s="16">
        <f t="shared" si="62"/>
        <v>-0.8</v>
      </c>
      <c r="H571" s="16">
        <f t="shared" si="61"/>
        <v>-6.8015643598027555E-4</v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6</v>
      </c>
      <c r="E574" s="16" t="str">
        <f t="shared" si="59"/>
        <v/>
      </c>
      <c r="F574" s="16">
        <f t="shared" si="60"/>
        <v>1.4763779527559055E-3</v>
      </c>
      <c r="G574" s="16">
        <f t="shared" si="62"/>
        <v>1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901</v>
      </c>
      <c r="D582" s="18">
        <f>SUM(D583:D609)</f>
        <v>454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-0.49611542730299668</v>
      </c>
      <c r="H582" s="19">
        <f t="shared" ref="H582:H609" si="65">+IF(OR(AND(E582=""),(G582="")),"",E582*G582)</f>
        <v>-0.49611542730299668</v>
      </c>
    </row>
    <row r="583" spans="1:8" x14ac:dyDescent="0.2">
      <c r="A583" s="13"/>
      <c r="B583" s="14" t="s">
        <v>552</v>
      </c>
      <c r="C583" s="15">
        <v>1</v>
      </c>
      <c r="D583" s="15">
        <v>3</v>
      </c>
      <c r="E583" s="16">
        <f t="shared" si="63"/>
        <v>1.1098779134295228E-3</v>
      </c>
      <c r="F583" s="16">
        <f t="shared" si="64"/>
        <v>6.6079295154185024E-3</v>
      </c>
      <c r="G583" s="16">
        <f t="shared" ref="G583:G609" si="66">+IF(AND(C583=0,D583=0)," ",IF(C583=0,1,IF(D583=0,-1,(D583-C583)/C583)))</f>
        <v>2</v>
      </c>
      <c r="H583" s="16">
        <f t="shared" si="65"/>
        <v>2.2197558268590455E-3</v>
      </c>
    </row>
    <row r="584" spans="1:8" x14ac:dyDescent="0.2">
      <c r="A584" s="13"/>
      <c r="B584" s="14" t="s">
        <v>553</v>
      </c>
      <c r="C584" s="15">
        <v>5</v>
      </c>
      <c r="D584" s="15">
        <v>4</v>
      </c>
      <c r="E584" s="16">
        <f t="shared" si="63"/>
        <v>5.5493895671476137E-3</v>
      </c>
      <c r="F584" s="16">
        <f t="shared" si="64"/>
        <v>8.8105726872246704E-3</v>
      </c>
      <c r="G584" s="16">
        <f t="shared" si="66"/>
        <v>-0.2</v>
      </c>
      <c r="H584" s="16">
        <f t="shared" si="65"/>
        <v>-1.1098779134295228E-3</v>
      </c>
    </row>
    <row r="585" spans="1:8" ht="25.5" x14ac:dyDescent="0.2">
      <c r="A585" s="13"/>
      <c r="B585" s="14" t="s">
        <v>554</v>
      </c>
      <c r="C585" s="15">
        <v>147</v>
      </c>
      <c r="D585" s="15">
        <v>77</v>
      </c>
      <c r="E585" s="16">
        <f t="shared" si="63"/>
        <v>0.16315205327413984</v>
      </c>
      <c r="F585" s="16">
        <f t="shared" si="64"/>
        <v>0.1696035242290749</v>
      </c>
      <c r="G585" s="16">
        <f t="shared" si="66"/>
        <v>-0.47619047619047616</v>
      </c>
      <c r="H585" s="16">
        <f t="shared" si="65"/>
        <v>-7.7691453940066588E-2</v>
      </c>
    </row>
    <row r="586" spans="1:8" x14ac:dyDescent="0.2">
      <c r="A586" s="13"/>
      <c r="B586" s="14" t="s">
        <v>555</v>
      </c>
      <c r="C586" s="15">
        <v>284</v>
      </c>
      <c r="D586" s="15">
        <v>166</v>
      </c>
      <c r="E586" s="16">
        <f t="shared" si="63"/>
        <v>0.31520532741398444</v>
      </c>
      <c r="F586" s="16">
        <f t="shared" si="64"/>
        <v>0.3656387665198238</v>
      </c>
      <c r="G586" s="16">
        <f t="shared" si="66"/>
        <v>-0.41549295774647887</v>
      </c>
      <c r="H586" s="16">
        <f t="shared" si="65"/>
        <v>-0.13096559378468367</v>
      </c>
    </row>
    <row r="587" spans="1:8" x14ac:dyDescent="0.2">
      <c r="A587" s="13"/>
      <c r="B587" s="14" t="s">
        <v>556</v>
      </c>
      <c r="C587" s="15">
        <v>2</v>
      </c>
      <c r="D587" s="15">
        <v>12</v>
      </c>
      <c r="E587" s="16">
        <f t="shared" si="63"/>
        <v>2.2197558268590455E-3</v>
      </c>
      <c r="F587" s="16">
        <f t="shared" si="64"/>
        <v>2.643171806167401E-2</v>
      </c>
      <c r="G587" s="16">
        <f t="shared" si="66"/>
        <v>5</v>
      </c>
      <c r="H587" s="16">
        <f t="shared" si="65"/>
        <v>1.1098779134295227E-2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1</v>
      </c>
      <c r="D589" s="15">
        <v>1</v>
      </c>
      <c r="E589" s="16">
        <f t="shared" si="63"/>
        <v>1.1098779134295228E-3</v>
      </c>
      <c r="F589" s="16">
        <f t="shared" si="64"/>
        <v>2.2026431718061676E-3</v>
      </c>
      <c r="G589" s="16">
        <f t="shared" si="66"/>
        <v>0</v>
      </c>
      <c r="H589" s="16">
        <f t="shared" si="65"/>
        <v>0</v>
      </c>
    </row>
    <row r="590" spans="1:8" x14ac:dyDescent="0.2">
      <c r="A590" s="13"/>
      <c r="B590" s="14" t="s">
        <v>559</v>
      </c>
      <c r="C590" s="15">
        <v>5</v>
      </c>
      <c r="D590" s="15">
        <v>1</v>
      </c>
      <c r="E590" s="16">
        <f t="shared" si="63"/>
        <v>5.5493895671476137E-3</v>
      </c>
      <c r="F590" s="16">
        <f t="shared" si="64"/>
        <v>2.2026431718061676E-3</v>
      </c>
      <c r="G590" s="16">
        <f t="shared" si="66"/>
        <v>-0.8</v>
      </c>
      <c r="H590" s="16">
        <f t="shared" si="65"/>
        <v>-4.4395116537180911E-3</v>
      </c>
    </row>
    <row r="591" spans="1:8" x14ac:dyDescent="0.2">
      <c r="A591" s="13"/>
      <c r="B591" s="14" t="s">
        <v>560</v>
      </c>
      <c r="C591" s="15">
        <v>1</v>
      </c>
      <c r="D591" s="15">
        <v>0</v>
      </c>
      <c r="E591" s="16">
        <f t="shared" si="63"/>
        <v>1.1098779134295228E-3</v>
      </c>
      <c r="F591" s="16" t="str">
        <f t="shared" si="64"/>
        <v/>
      </c>
      <c r="G591" s="16">
        <f t="shared" si="66"/>
        <v>-1</v>
      </c>
      <c r="H591" s="16">
        <f t="shared" si="65"/>
        <v>-1.1098779134295228E-3</v>
      </c>
    </row>
    <row r="592" spans="1:8" ht="25.5" x14ac:dyDescent="0.2">
      <c r="A592" s="13"/>
      <c r="B592" s="14" t="s">
        <v>561</v>
      </c>
      <c r="C592" s="15">
        <v>2</v>
      </c>
      <c r="D592" s="15">
        <v>0</v>
      </c>
      <c r="E592" s="16">
        <f t="shared" si="63"/>
        <v>2.2197558268590455E-3</v>
      </c>
      <c r="F592" s="16" t="str">
        <f t="shared" si="64"/>
        <v/>
      </c>
      <c r="G592" s="16">
        <f t="shared" si="66"/>
        <v>-1</v>
      </c>
      <c r="H592" s="16">
        <f t="shared" si="65"/>
        <v>-2.2197558268590455E-3</v>
      </c>
    </row>
    <row r="593" spans="1:8" x14ac:dyDescent="0.2">
      <c r="A593" s="13"/>
      <c r="B593" s="14" t="s">
        <v>562</v>
      </c>
      <c r="C593" s="15">
        <v>9</v>
      </c>
      <c r="D593" s="15">
        <v>2</v>
      </c>
      <c r="E593" s="16">
        <f t="shared" si="63"/>
        <v>9.9889012208657056E-3</v>
      </c>
      <c r="F593" s="16">
        <f t="shared" si="64"/>
        <v>4.4052863436123352E-3</v>
      </c>
      <c r="G593" s="16">
        <f t="shared" si="66"/>
        <v>-0.77777777777777779</v>
      </c>
      <c r="H593" s="16">
        <f t="shared" si="65"/>
        <v>-7.7691453940066596E-3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11</v>
      </c>
      <c r="D597" s="15">
        <v>18</v>
      </c>
      <c r="E597" s="16">
        <f t="shared" si="63"/>
        <v>1.2208657047724751E-2</v>
      </c>
      <c r="F597" s="16">
        <f t="shared" si="64"/>
        <v>3.9647577092511016E-2</v>
      </c>
      <c r="G597" s="16">
        <f t="shared" si="66"/>
        <v>0.63636363636363635</v>
      </c>
      <c r="H597" s="16">
        <f t="shared" si="65"/>
        <v>7.7691453940066596E-3</v>
      </c>
    </row>
    <row r="598" spans="1:8" x14ac:dyDescent="0.2">
      <c r="A598" s="13"/>
      <c r="B598" s="14" t="s">
        <v>567</v>
      </c>
      <c r="C598" s="15">
        <v>67</v>
      </c>
      <c r="D598" s="15">
        <v>2</v>
      </c>
      <c r="E598" s="16">
        <f t="shared" si="63"/>
        <v>7.4361820199778023E-2</v>
      </c>
      <c r="F598" s="16">
        <f t="shared" si="64"/>
        <v>4.4052863436123352E-3</v>
      </c>
      <c r="G598" s="16">
        <f t="shared" si="66"/>
        <v>-0.97014925373134331</v>
      </c>
      <c r="H598" s="16">
        <f t="shared" si="65"/>
        <v>-7.2142064372918979E-2</v>
      </c>
    </row>
    <row r="599" spans="1:8" x14ac:dyDescent="0.2">
      <c r="A599" s="13"/>
      <c r="B599" s="14" t="s">
        <v>568</v>
      </c>
      <c r="C599" s="15">
        <v>1</v>
      </c>
      <c r="D599" s="15">
        <v>0</v>
      </c>
      <c r="E599" s="16">
        <f t="shared" si="63"/>
        <v>1.1098779134295228E-3</v>
      </c>
      <c r="F599" s="16" t="str">
        <f t="shared" si="64"/>
        <v/>
      </c>
      <c r="G599" s="16">
        <f t="shared" si="66"/>
        <v>-1</v>
      </c>
      <c r="H599" s="16">
        <f t="shared" si="65"/>
        <v>-1.1098779134295228E-3</v>
      </c>
    </row>
    <row r="600" spans="1:8" x14ac:dyDescent="0.2">
      <c r="A600" s="13"/>
      <c r="B600" s="14" t="s">
        <v>569</v>
      </c>
      <c r="C600" s="15">
        <v>61</v>
      </c>
      <c r="D600" s="15">
        <v>24</v>
      </c>
      <c r="E600" s="16">
        <f t="shared" si="63"/>
        <v>6.7702552719200892E-2</v>
      </c>
      <c r="F600" s="16">
        <f t="shared" si="64"/>
        <v>5.2863436123348019E-2</v>
      </c>
      <c r="G600" s="16">
        <f t="shared" si="66"/>
        <v>-0.60655737704918034</v>
      </c>
      <c r="H600" s="16">
        <f t="shared" si="65"/>
        <v>-4.1065482796892344E-2</v>
      </c>
    </row>
    <row r="601" spans="1:8" x14ac:dyDescent="0.2">
      <c r="A601" s="13"/>
      <c r="B601" s="14" t="s">
        <v>570</v>
      </c>
      <c r="C601" s="15">
        <v>17</v>
      </c>
      <c r="D601" s="15">
        <v>45</v>
      </c>
      <c r="E601" s="16">
        <f t="shared" si="63"/>
        <v>1.8867924528301886E-2</v>
      </c>
      <c r="F601" s="16">
        <f t="shared" si="64"/>
        <v>9.9118942731277526E-2</v>
      </c>
      <c r="G601" s="16">
        <f t="shared" si="66"/>
        <v>1.6470588235294117</v>
      </c>
      <c r="H601" s="16">
        <f t="shared" si="65"/>
        <v>3.1076581576026635E-2</v>
      </c>
    </row>
    <row r="602" spans="1:8" x14ac:dyDescent="0.2">
      <c r="A602" s="13"/>
      <c r="B602" s="14" t="s">
        <v>571</v>
      </c>
      <c r="C602" s="15">
        <v>0</v>
      </c>
      <c r="D602" s="15">
        <v>3</v>
      </c>
      <c r="E602" s="16" t="str">
        <f t="shared" si="63"/>
        <v/>
      </c>
      <c r="F602" s="16">
        <f t="shared" si="64"/>
        <v>6.6079295154185024E-3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14</v>
      </c>
      <c r="D603" s="15">
        <v>2</v>
      </c>
      <c r="E603" s="16">
        <f t="shared" si="63"/>
        <v>1.5538290788013319E-2</v>
      </c>
      <c r="F603" s="16">
        <f t="shared" si="64"/>
        <v>4.4052863436123352E-3</v>
      </c>
      <c r="G603" s="16">
        <f t="shared" si="66"/>
        <v>-0.8571428571428571</v>
      </c>
      <c r="H603" s="16">
        <f t="shared" si="65"/>
        <v>-1.3318534961154272E-2</v>
      </c>
    </row>
    <row r="604" spans="1:8" ht="25.5" x14ac:dyDescent="0.2">
      <c r="A604" s="13"/>
      <c r="B604" s="14" t="s">
        <v>573</v>
      </c>
      <c r="C604" s="15">
        <v>1</v>
      </c>
      <c r="D604" s="15">
        <v>0</v>
      </c>
      <c r="E604" s="16">
        <f t="shared" si="63"/>
        <v>1.1098779134295228E-3</v>
      </c>
      <c r="F604" s="16" t="str">
        <f t="shared" si="64"/>
        <v/>
      </c>
      <c r="G604" s="16">
        <f t="shared" si="66"/>
        <v>-1</v>
      </c>
      <c r="H604" s="16">
        <f t="shared" si="65"/>
        <v>-1.1098779134295228E-3</v>
      </c>
    </row>
    <row r="605" spans="1:8" x14ac:dyDescent="0.2">
      <c r="A605" s="13"/>
      <c r="B605" s="14" t="s">
        <v>574</v>
      </c>
      <c r="C605" s="15">
        <v>8</v>
      </c>
      <c r="D605" s="15">
        <v>10</v>
      </c>
      <c r="E605" s="16">
        <f t="shared" si="63"/>
        <v>8.8790233074361822E-3</v>
      </c>
      <c r="F605" s="16">
        <f t="shared" si="64"/>
        <v>2.2026431718061675E-2</v>
      </c>
      <c r="G605" s="16">
        <f t="shared" si="66"/>
        <v>0.25</v>
      </c>
      <c r="H605" s="16">
        <f t="shared" si="65"/>
        <v>2.2197558268590455E-3</v>
      </c>
    </row>
    <row r="606" spans="1:8" x14ac:dyDescent="0.2">
      <c r="A606" s="13"/>
      <c r="B606" s="14" t="s">
        <v>575</v>
      </c>
      <c r="C606" s="15">
        <v>3</v>
      </c>
      <c r="D606" s="15">
        <v>0</v>
      </c>
      <c r="E606" s="16">
        <f t="shared" si="63"/>
        <v>3.3296337402885681E-3</v>
      </c>
      <c r="F606" s="16" t="str">
        <f t="shared" si="64"/>
        <v/>
      </c>
      <c r="G606" s="16">
        <f t="shared" si="66"/>
        <v>-1</v>
      </c>
      <c r="H606" s="16">
        <f t="shared" si="65"/>
        <v>-3.3296337402885681E-3</v>
      </c>
    </row>
    <row r="607" spans="1:8" ht="25.5" x14ac:dyDescent="0.2">
      <c r="A607" s="13"/>
      <c r="B607" s="14" t="s">
        <v>576</v>
      </c>
      <c r="C607" s="15">
        <v>4</v>
      </c>
      <c r="D607" s="15">
        <v>0</v>
      </c>
      <c r="E607" s="16">
        <f t="shared" si="63"/>
        <v>4.4395116537180911E-3</v>
      </c>
      <c r="F607" s="16" t="str">
        <f t="shared" si="64"/>
        <v/>
      </c>
      <c r="G607" s="16">
        <f t="shared" si="66"/>
        <v>-1</v>
      </c>
      <c r="H607" s="16">
        <f t="shared" si="65"/>
        <v>-4.4395116537180911E-3</v>
      </c>
    </row>
    <row r="608" spans="1:8" ht="25.5" x14ac:dyDescent="0.2">
      <c r="A608" s="13"/>
      <c r="B608" s="14" t="s">
        <v>577</v>
      </c>
      <c r="C608" s="15">
        <v>189</v>
      </c>
      <c r="D608" s="15">
        <v>0</v>
      </c>
      <c r="E608" s="16">
        <f t="shared" si="63"/>
        <v>0.20976692563817981</v>
      </c>
      <c r="F608" s="16" t="str">
        <f t="shared" si="64"/>
        <v/>
      </c>
      <c r="G608" s="16">
        <f t="shared" si="66"/>
        <v>-1</v>
      </c>
      <c r="H608" s="16">
        <f t="shared" si="65"/>
        <v>-0.20976692563817981</v>
      </c>
    </row>
    <row r="609" spans="1:8" ht="25.5" x14ac:dyDescent="0.2">
      <c r="A609" s="13"/>
      <c r="B609" s="14" t="s">
        <v>578</v>
      </c>
      <c r="C609" s="15">
        <v>68</v>
      </c>
      <c r="D609" s="15">
        <v>84</v>
      </c>
      <c r="E609" s="16">
        <f t="shared" si="63"/>
        <v>7.5471698113207544E-2</v>
      </c>
      <c r="F609" s="16">
        <f t="shared" si="64"/>
        <v>0.18502202643171806</v>
      </c>
      <c r="G609" s="16">
        <f t="shared" si="66"/>
        <v>0.23529411764705882</v>
      </c>
      <c r="H609" s="16">
        <f t="shared" si="65"/>
        <v>1.7758046614872364E-2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586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587</v>
      </c>
      <c r="C8" s="11">
        <f>+C19+C75+C173+C349+C582</f>
        <v>34513</v>
      </c>
      <c r="D8" s="12">
        <f>+D19+D75+D173+D349+D582</f>
        <v>38008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0.1012661895517631</v>
      </c>
      <c r="H8" s="9">
        <f t="shared" ref="H8:H13" si="1">+IF(OR(AND(E8=""),(G8="")),"",E8*G8)</f>
        <v>0.1012661895517631</v>
      </c>
    </row>
    <row r="9" spans="1:8" x14ac:dyDescent="0.2">
      <c r="A9" s="13"/>
      <c r="B9" s="14" t="s">
        <v>7</v>
      </c>
      <c r="C9" s="15">
        <f>+C19</f>
        <v>302</v>
      </c>
      <c r="D9" s="15">
        <f>+D19</f>
        <v>683</v>
      </c>
      <c r="E9" s="16">
        <f t="shared" ref="E9:F13" si="2">+C9/C$8</f>
        <v>8.7503259641294583E-3</v>
      </c>
      <c r="F9" s="16">
        <f t="shared" si="2"/>
        <v>1.7969901073458219E-2</v>
      </c>
      <c r="G9" s="16">
        <f t="shared" si="0"/>
        <v>1.2615894039735098</v>
      </c>
      <c r="H9" s="16">
        <f t="shared" si="1"/>
        <v>1.1039318517660011E-2</v>
      </c>
    </row>
    <row r="10" spans="1:8" x14ac:dyDescent="0.2">
      <c r="A10" s="13"/>
      <c r="B10" s="14" t="s">
        <v>8</v>
      </c>
      <c r="C10" s="15">
        <f>+C75</f>
        <v>2859</v>
      </c>
      <c r="D10" s="15">
        <f>+D75</f>
        <v>6758</v>
      </c>
      <c r="E10" s="16">
        <f t="shared" si="2"/>
        <v>8.2838350766377883E-2</v>
      </c>
      <c r="F10" s="16">
        <f t="shared" si="2"/>
        <v>0.17780467270048411</v>
      </c>
      <c r="G10" s="16">
        <f t="shared" si="0"/>
        <v>1.3637635536901014</v>
      </c>
      <c r="H10" s="16">
        <f t="shared" si="1"/>
        <v>0.11297192362298264</v>
      </c>
    </row>
    <row r="11" spans="1:8" ht="25.5" x14ac:dyDescent="0.2">
      <c r="A11" s="13"/>
      <c r="B11" s="14" t="s">
        <v>9</v>
      </c>
      <c r="C11" s="15">
        <f>+C173</f>
        <v>3113</v>
      </c>
      <c r="D11" s="15">
        <f>+D173</f>
        <v>4879</v>
      </c>
      <c r="E11" s="16">
        <f t="shared" si="2"/>
        <v>9.019789644481789E-2</v>
      </c>
      <c r="F11" s="16">
        <f t="shared" si="2"/>
        <v>0.12836771206061881</v>
      </c>
      <c r="G11" s="16">
        <f t="shared" si="0"/>
        <v>0.56729842595566982</v>
      </c>
      <c r="H11" s="16">
        <f t="shared" si="1"/>
        <v>5.1169124677657697E-2</v>
      </c>
    </row>
    <row r="12" spans="1:8" x14ac:dyDescent="0.2">
      <c r="A12" s="13"/>
      <c r="B12" s="14" t="s">
        <v>10</v>
      </c>
      <c r="C12" s="15">
        <f>+C349</f>
        <v>24005</v>
      </c>
      <c r="D12" s="15">
        <f>+D349</f>
        <v>23193</v>
      </c>
      <c r="E12" s="16">
        <f t="shared" si="2"/>
        <v>0.69553501579115118</v>
      </c>
      <c r="F12" s="16">
        <f t="shared" si="2"/>
        <v>0.61021363923384553</v>
      </c>
      <c r="G12" s="16">
        <f t="shared" si="0"/>
        <v>-3.3826286190377003E-2</v>
      </c>
      <c r="H12" s="16">
        <f t="shared" si="1"/>
        <v>-2.3527366499579868E-2</v>
      </c>
    </row>
    <row r="13" spans="1:8" x14ac:dyDescent="0.2">
      <c r="A13" s="13"/>
      <c r="B13" s="14" t="s">
        <v>11</v>
      </c>
      <c r="C13" s="15">
        <f>+C582</f>
        <v>4234</v>
      </c>
      <c r="D13" s="15">
        <f>+D582</f>
        <v>2495</v>
      </c>
      <c r="E13" s="16">
        <f t="shared" si="2"/>
        <v>0.1226784110335236</v>
      </c>
      <c r="F13" s="16">
        <f t="shared" si="2"/>
        <v>6.5644074931593355E-2</v>
      </c>
      <c r="G13" s="16">
        <f t="shared" si="0"/>
        <v>-0.41072272083136513</v>
      </c>
      <c r="H13" s="16">
        <f t="shared" si="1"/>
        <v>-5.0386810766957377E-2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302</v>
      </c>
      <c r="D19" s="18">
        <f>SUM(D20:D69)</f>
        <v>683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1.2615894039735098</v>
      </c>
      <c r="H19" s="19">
        <f t="shared" ref="H19:H50" si="5">+IF(OR(AND(E19=""),(G19="")),"",E19*G19)</f>
        <v>1.2615894039735098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11</v>
      </c>
      <c r="D21" s="15">
        <v>28</v>
      </c>
      <c r="E21" s="16">
        <f t="shared" si="3"/>
        <v>3.6423841059602648E-2</v>
      </c>
      <c r="F21" s="16">
        <f t="shared" si="4"/>
        <v>4.0995607613469986E-2</v>
      </c>
      <c r="G21" s="16">
        <f t="shared" si="6"/>
        <v>1.5454545454545454</v>
      </c>
      <c r="H21" s="16">
        <f t="shared" si="5"/>
        <v>5.6291390728476817E-2</v>
      </c>
    </row>
    <row r="22" spans="1:8" ht="38.25" x14ac:dyDescent="0.2">
      <c r="A22" s="13"/>
      <c r="B22" s="14" t="s">
        <v>16</v>
      </c>
      <c r="C22" s="15">
        <v>1</v>
      </c>
      <c r="D22" s="15">
        <v>7</v>
      </c>
      <c r="E22" s="16">
        <f t="shared" si="3"/>
        <v>3.3112582781456954E-3</v>
      </c>
      <c r="F22" s="16">
        <f t="shared" si="4"/>
        <v>1.0248901903367497E-2</v>
      </c>
      <c r="G22" s="16">
        <f t="shared" si="6"/>
        <v>6</v>
      </c>
      <c r="H22" s="16">
        <f t="shared" si="5"/>
        <v>1.9867549668874173E-2</v>
      </c>
    </row>
    <row r="23" spans="1:8" ht="38.25" x14ac:dyDescent="0.2">
      <c r="A23" s="13"/>
      <c r="B23" s="14" t="s">
        <v>17</v>
      </c>
      <c r="C23" s="15">
        <v>3</v>
      </c>
      <c r="D23" s="15">
        <v>25</v>
      </c>
      <c r="E23" s="16">
        <f t="shared" si="3"/>
        <v>9.9337748344370865E-3</v>
      </c>
      <c r="F23" s="16">
        <f t="shared" si="4"/>
        <v>3.6603221083455345E-2</v>
      </c>
      <c r="G23" s="16">
        <f t="shared" si="6"/>
        <v>7.333333333333333</v>
      </c>
      <c r="H23" s="16">
        <f t="shared" si="5"/>
        <v>7.2847682119205295E-2</v>
      </c>
    </row>
    <row r="24" spans="1:8" ht="25.5" x14ac:dyDescent="0.2">
      <c r="A24" s="13"/>
      <c r="B24" s="14" t="s">
        <v>18</v>
      </c>
      <c r="C24" s="15">
        <v>5</v>
      </c>
      <c r="D24" s="15">
        <v>8</v>
      </c>
      <c r="E24" s="16">
        <f t="shared" si="3"/>
        <v>1.6556291390728478E-2</v>
      </c>
      <c r="F24" s="16">
        <f t="shared" si="4"/>
        <v>1.171303074670571E-2</v>
      </c>
      <c r="G24" s="16">
        <f t="shared" si="6"/>
        <v>0.6</v>
      </c>
      <c r="H24" s="16">
        <f t="shared" si="5"/>
        <v>9.9337748344370865E-3</v>
      </c>
    </row>
    <row r="25" spans="1:8" ht="38.25" x14ac:dyDescent="0.2">
      <c r="A25" s="13"/>
      <c r="B25" s="14" t="s">
        <v>19</v>
      </c>
      <c r="C25" s="15">
        <v>3</v>
      </c>
      <c r="D25" s="15">
        <v>5</v>
      </c>
      <c r="E25" s="16">
        <f t="shared" si="3"/>
        <v>9.9337748344370865E-3</v>
      </c>
      <c r="F25" s="16">
        <f t="shared" si="4"/>
        <v>7.320644216691069E-3</v>
      </c>
      <c r="G25" s="16">
        <f t="shared" si="6"/>
        <v>0.66666666666666663</v>
      </c>
      <c r="H25" s="16">
        <f t="shared" si="5"/>
        <v>6.6225165562913907E-3</v>
      </c>
    </row>
    <row r="26" spans="1:8" ht="25.5" x14ac:dyDescent="0.2">
      <c r="A26" s="13"/>
      <c r="B26" s="14" t="s">
        <v>20</v>
      </c>
      <c r="C26" s="15">
        <v>5</v>
      </c>
      <c r="D26" s="15">
        <v>19</v>
      </c>
      <c r="E26" s="16">
        <f t="shared" si="3"/>
        <v>1.6556291390728478E-2</v>
      </c>
      <c r="F26" s="16">
        <f t="shared" si="4"/>
        <v>2.7818448023426062E-2</v>
      </c>
      <c r="G26" s="16">
        <f t="shared" si="6"/>
        <v>2.8</v>
      </c>
      <c r="H26" s="16">
        <f t="shared" si="5"/>
        <v>4.6357615894039736E-2</v>
      </c>
    </row>
    <row r="27" spans="1:8" x14ac:dyDescent="0.2">
      <c r="A27" s="13"/>
      <c r="B27" s="14" t="s">
        <v>21</v>
      </c>
      <c r="C27" s="15">
        <v>8</v>
      </c>
      <c r="D27" s="15">
        <v>20</v>
      </c>
      <c r="E27" s="16">
        <f t="shared" si="3"/>
        <v>2.6490066225165563E-2</v>
      </c>
      <c r="F27" s="16">
        <f t="shared" si="4"/>
        <v>2.9282576866764276E-2</v>
      </c>
      <c r="G27" s="16">
        <f t="shared" si="6"/>
        <v>1.5</v>
      </c>
      <c r="H27" s="16">
        <f t="shared" si="5"/>
        <v>3.9735099337748346E-2</v>
      </c>
    </row>
    <row r="28" spans="1:8" x14ac:dyDescent="0.2">
      <c r="A28" s="13"/>
      <c r="B28" s="14" t="s">
        <v>22</v>
      </c>
      <c r="C28" s="15">
        <v>18</v>
      </c>
      <c r="D28" s="15">
        <v>6</v>
      </c>
      <c r="E28" s="16">
        <f t="shared" si="3"/>
        <v>5.9602649006622516E-2</v>
      </c>
      <c r="F28" s="16">
        <f t="shared" si="4"/>
        <v>8.7847730600292828E-3</v>
      </c>
      <c r="G28" s="16">
        <f t="shared" si="6"/>
        <v>-0.66666666666666663</v>
      </c>
      <c r="H28" s="16">
        <f t="shared" si="5"/>
        <v>-3.9735099337748339E-2</v>
      </c>
    </row>
    <row r="29" spans="1:8" x14ac:dyDescent="0.2">
      <c r="A29" s="13"/>
      <c r="B29" s="14" t="s">
        <v>23</v>
      </c>
      <c r="C29" s="15">
        <v>4</v>
      </c>
      <c r="D29" s="15">
        <v>23</v>
      </c>
      <c r="E29" s="16">
        <f t="shared" si="3"/>
        <v>1.3245033112582781E-2</v>
      </c>
      <c r="F29" s="16">
        <f t="shared" si="4"/>
        <v>3.3674963396778917E-2</v>
      </c>
      <c r="G29" s="16">
        <f t="shared" si="6"/>
        <v>4.75</v>
      </c>
      <c r="H29" s="16">
        <f t="shared" si="5"/>
        <v>6.2913907284768214E-2</v>
      </c>
    </row>
    <row r="30" spans="1:8" x14ac:dyDescent="0.2">
      <c r="A30" s="13"/>
      <c r="B30" s="14" t="s">
        <v>24</v>
      </c>
      <c r="C30" s="15">
        <v>21</v>
      </c>
      <c r="D30" s="15">
        <v>67</v>
      </c>
      <c r="E30" s="16">
        <f t="shared" si="3"/>
        <v>6.9536423841059597E-2</v>
      </c>
      <c r="F30" s="16">
        <f t="shared" si="4"/>
        <v>9.8096632503660325E-2</v>
      </c>
      <c r="G30" s="16">
        <f t="shared" si="6"/>
        <v>2.1904761904761907</v>
      </c>
      <c r="H30" s="16">
        <f t="shared" si="5"/>
        <v>0.15231788079470199</v>
      </c>
    </row>
    <row r="31" spans="1:8" ht="25.5" x14ac:dyDescent="0.2">
      <c r="A31" s="13"/>
      <c r="B31" s="14" t="s">
        <v>25</v>
      </c>
      <c r="C31" s="15">
        <v>1</v>
      </c>
      <c r="D31" s="15">
        <v>4</v>
      </c>
      <c r="E31" s="16">
        <f t="shared" si="3"/>
        <v>3.3112582781456954E-3</v>
      </c>
      <c r="F31" s="16">
        <f t="shared" si="4"/>
        <v>5.8565153733528552E-3</v>
      </c>
      <c r="G31" s="16">
        <f t="shared" si="6"/>
        <v>3</v>
      </c>
      <c r="H31" s="16">
        <f t="shared" si="5"/>
        <v>9.9337748344370865E-3</v>
      </c>
    </row>
    <row r="32" spans="1:8" x14ac:dyDescent="0.2">
      <c r="A32" s="13"/>
      <c r="B32" s="14" t="s">
        <v>26</v>
      </c>
      <c r="C32" s="15">
        <v>25</v>
      </c>
      <c r="D32" s="15">
        <v>10</v>
      </c>
      <c r="E32" s="16">
        <f t="shared" si="3"/>
        <v>8.2781456953642391E-2</v>
      </c>
      <c r="F32" s="16">
        <f t="shared" si="4"/>
        <v>1.4641288433382138E-2</v>
      </c>
      <c r="G32" s="16">
        <f t="shared" si="6"/>
        <v>-0.6</v>
      </c>
      <c r="H32" s="16">
        <f t="shared" si="5"/>
        <v>-4.9668874172185434E-2</v>
      </c>
    </row>
    <row r="33" spans="1:8" x14ac:dyDescent="0.2">
      <c r="A33" s="13"/>
      <c r="B33" s="14" t="s">
        <v>27</v>
      </c>
      <c r="C33" s="15">
        <v>3</v>
      </c>
      <c r="D33" s="15">
        <v>9</v>
      </c>
      <c r="E33" s="16">
        <f t="shared" si="3"/>
        <v>9.9337748344370865E-3</v>
      </c>
      <c r="F33" s="16">
        <f t="shared" si="4"/>
        <v>1.3177159590043924E-2</v>
      </c>
      <c r="G33" s="16">
        <f t="shared" si="6"/>
        <v>2</v>
      </c>
      <c r="H33" s="16">
        <f t="shared" si="5"/>
        <v>1.9867549668874173E-2</v>
      </c>
    </row>
    <row r="34" spans="1:8" x14ac:dyDescent="0.2">
      <c r="A34" s="13"/>
      <c r="B34" s="14" t="s">
        <v>28</v>
      </c>
      <c r="C34" s="15">
        <v>10</v>
      </c>
      <c r="D34" s="15">
        <v>1</v>
      </c>
      <c r="E34" s="16">
        <f t="shared" si="3"/>
        <v>3.3112582781456956E-2</v>
      </c>
      <c r="F34" s="16">
        <f t="shared" si="4"/>
        <v>1.4641288433382138E-3</v>
      </c>
      <c r="G34" s="16">
        <f t="shared" si="6"/>
        <v>-0.9</v>
      </c>
      <c r="H34" s="16">
        <f t="shared" si="5"/>
        <v>-2.9801324503311261E-2</v>
      </c>
    </row>
    <row r="35" spans="1:8" x14ac:dyDescent="0.2">
      <c r="A35" s="13"/>
      <c r="B35" s="14" t="s">
        <v>29</v>
      </c>
      <c r="C35" s="15">
        <v>0</v>
      </c>
      <c r="D35" s="15">
        <v>1</v>
      </c>
      <c r="E35" s="16" t="str">
        <f t="shared" si="3"/>
        <v/>
      </c>
      <c r="F35" s="16">
        <f t="shared" si="4"/>
        <v>1.4641288433382138E-3</v>
      </c>
      <c r="G35" s="16">
        <f t="shared" si="6"/>
        <v>1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19</v>
      </c>
      <c r="D36" s="15">
        <v>39</v>
      </c>
      <c r="E36" s="16">
        <f t="shared" si="3"/>
        <v>6.2913907284768214E-2</v>
      </c>
      <c r="F36" s="16">
        <f t="shared" si="4"/>
        <v>5.7101024890190338E-2</v>
      </c>
      <c r="G36" s="16">
        <f t="shared" si="6"/>
        <v>1.0526315789473684</v>
      </c>
      <c r="H36" s="16">
        <f t="shared" si="5"/>
        <v>6.6225165562913912E-2</v>
      </c>
    </row>
    <row r="37" spans="1:8" ht="25.5" x14ac:dyDescent="0.2">
      <c r="A37" s="13"/>
      <c r="B37" s="14" t="s">
        <v>31</v>
      </c>
      <c r="C37" s="15">
        <v>1</v>
      </c>
      <c r="D37" s="15">
        <v>1</v>
      </c>
      <c r="E37" s="16">
        <f t="shared" si="3"/>
        <v>3.3112582781456954E-3</v>
      </c>
      <c r="F37" s="16">
        <f t="shared" si="4"/>
        <v>1.4641288433382138E-3</v>
      </c>
      <c r="G37" s="16">
        <f t="shared" si="6"/>
        <v>0</v>
      </c>
      <c r="H37" s="16">
        <f t="shared" si="5"/>
        <v>0</v>
      </c>
    </row>
    <row r="38" spans="1:8" ht="25.5" x14ac:dyDescent="0.2">
      <c r="A38" s="13"/>
      <c r="B38" s="14" t="s">
        <v>32</v>
      </c>
      <c r="C38" s="15">
        <v>2</v>
      </c>
      <c r="D38" s="15">
        <v>6</v>
      </c>
      <c r="E38" s="16">
        <f t="shared" si="3"/>
        <v>6.6225165562913907E-3</v>
      </c>
      <c r="F38" s="16">
        <f t="shared" si="4"/>
        <v>8.7847730600292828E-3</v>
      </c>
      <c r="G38" s="16">
        <f t="shared" si="6"/>
        <v>2</v>
      </c>
      <c r="H38" s="16">
        <f t="shared" si="5"/>
        <v>1.3245033112582781E-2</v>
      </c>
    </row>
    <row r="39" spans="1:8" x14ac:dyDescent="0.2">
      <c r="A39" s="13"/>
      <c r="B39" s="14" t="s">
        <v>33</v>
      </c>
      <c r="C39" s="15">
        <v>3</v>
      </c>
      <c r="D39" s="15">
        <v>64</v>
      </c>
      <c r="E39" s="16">
        <f t="shared" si="3"/>
        <v>9.9337748344370865E-3</v>
      </c>
      <c r="F39" s="16">
        <f t="shared" si="4"/>
        <v>9.3704245973645683E-2</v>
      </c>
      <c r="G39" s="16">
        <f t="shared" si="6"/>
        <v>20.333333333333332</v>
      </c>
      <c r="H39" s="16">
        <f t="shared" si="5"/>
        <v>0.20198675496688742</v>
      </c>
    </row>
    <row r="40" spans="1:8" ht="25.5" x14ac:dyDescent="0.2">
      <c r="A40" s="13"/>
      <c r="B40" s="14" t="s">
        <v>34</v>
      </c>
      <c r="C40" s="15">
        <v>0</v>
      </c>
      <c r="D40" s="15">
        <v>1</v>
      </c>
      <c r="E40" s="16" t="str">
        <f t="shared" si="3"/>
        <v/>
      </c>
      <c r="F40" s="16">
        <f t="shared" si="4"/>
        <v>1.4641288433382138E-3</v>
      </c>
      <c r="G40" s="16">
        <f t="shared" si="6"/>
        <v>1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2</v>
      </c>
      <c r="E41" s="16" t="str">
        <f t="shared" si="3"/>
        <v/>
      </c>
      <c r="F41" s="16">
        <f t="shared" si="4"/>
        <v>2.9282576866764276E-3</v>
      </c>
      <c r="G41" s="16">
        <f t="shared" si="6"/>
        <v>1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3</v>
      </c>
      <c r="E43" s="16" t="str">
        <f t="shared" si="3"/>
        <v/>
      </c>
      <c r="F43" s="16">
        <f t="shared" si="4"/>
        <v>4.3923865300146414E-3</v>
      </c>
      <c r="G43" s="16">
        <f t="shared" si="6"/>
        <v>1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5</v>
      </c>
      <c r="D44" s="15">
        <v>8</v>
      </c>
      <c r="E44" s="16">
        <f t="shared" si="3"/>
        <v>1.6556291390728478E-2</v>
      </c>
      <c r="F44" s="16">
        <f t="shared" si="4"/>
        <v>1.171303074670571E-2</v>
      </c>
      <c r="G44" s="16">
        <f t="shared" si="6"/>
        <v>0.6</v>
      </c>
      <c r="H44" s="16">
        <f t="shared" si="5"/>
        <v>9.9337748344370865E-3</v>
      </c>
    </row>
    <row r="45" spans="1:8" ht="25.5" x14ac:dyDescent="0.2">
      <c r="A45" s="13"/>
      <c r="B45" s="14" t="s">
        <v>39</v>
      </c>
      <c r="C45" s="15">
        <v>8</v>
      </c>
      <c r="D45" s="15">
        <v>29</v>
      </c>
      <c r="E45" s="16">
        <f t="shared" si="3"/>
        <v>2.6490066225165563E-2</v>
      </c>
      <c r="F45" s="16">
        <f t="shared" si="4"/>
        <v>4.24597364568082E-2</v>
      </c>
      <c r="G45" s="16">
        <f t="shared" si="6"/>
        <v>2.625</v>
      </c>
      <c r="H45" s="16">
        <f t="shared" si="5"/>
        <v>6.9536423841059597E-2</v>
      </c>
    </row>
    <row r="46" spans="1:8" ht="25.5" x14ac:dyDescent="0.2">
      <c r="A46" s="13"/>
      <c r="B46" s="14" t="s">
        <v>40</v>
      </c>
      <c r="C46" s="15">
        <v>1</v>
      </c>
      <c r="D46" s="15">
        <v>2</v>
      </c>
      <c r="E46" s="16">
        <f t="shared" si="3"/>
        <v>3.3112582781456954E-3</v>
      </c>
      <c r="F46" s="16">
        <f t="shared" si="4"/>
        <v>2.9282576866764276E-3</v>
      </c>
      <c r="G46" s="16">
        <f t="shared" si="6"/>
        <v>1</v>
      </c>
      <c r="H46" s="16">
        <f t="shared" si="5"/>
        <v>3.3112582781456954E-3</v>
      </c>
    </row>
    <row r="47" spans="1:8" x14ac:dyDescent="0.2">
      <c r="A47" s="13"/>
      <c r="B47" s="14" t="s">
        <v>41</v>
      </c>
      <c r="C47" s="15">
        <v>2</v>
      </c>
      <c r="D47" s="15">
        <v>0</v>
      </c>
      <c r="E47" s="16">
        <f t="shared" si="3"/>
        <v>6.6225165562913907E-3</v>
      </c>
      <c r="F47" s="16" t="str">
        <f t="shared" si="4"/>
        <v/>
      </c>
      <c r="G47" s="16">
        <f t="shared" si="6"/>
        <v>-1</v>
      </c>
      <c r="H47" s="16">
        <f t="shared" si="5"/>
        <v>-6.6225165562913907E-3</v>
      </c>
    </row>
    <row r="48" spans="1:8" ht="25.5" x14ac:dyDescent="0.2">
      <c r="A48" s="13"/>
      <c r="B48" s="14" t="s">
        <v>42</v>
      </c>
      <c r="C48" s="15">
        <v>4</v>
      </c>
      <c r="D48" s="15">
        <v>16</v>
      </c>
      <c r="E48" s="16">
        <f t="shared" si="3"/>
        <v>1.3245033112582781E-2</v>
      </c>
      <c r="F48" s="16">
        <f t="shared" si="4"/>
        <v>2.3426061493411421E-2</v>
      </c>
      <c r="G48" s="16">
        <f t="shared" si="6"/>
        <v>3</v>
      </c>
      <c r="H48" s="16">
        <f t="shared" si="5"/>
        <v>3.9735099337748346E-2</v>
      </c>
    </row>
    <row r="49" spans="1:8" ht="25.5" x14ac:dyDescent="0.2">
      <c r="A49" s="13"/>
      <c r="B49" s="14" t="s">
        <v>43</v>
      </c>
      <c r="C49" s="15">
        <v>4</v>
      </c>
      <c r="D49" s="15">
        <v>16</v>
      </c>
      <c r="E49" s="16">
        <f t="shared" si="3"/>
        <v>1.3245033112582781E-2</v>
      </c>
      <c r="F49" s="16">
        <f t="shared" si="4"/>
        <v>2.3426061493411421E-2</v>
      </c>
      <c r="G49" s="16">
        <f t="shared" si="6"/>
        <v>3</v>
      </c>
      <c r="H49" s="16">
        <f t="shared" si="5"/>
        <v>3.9735099337748346E-2</v>
      </c>
    </row>
    <row r="50" spans="1:8" x14ac:dyDescent="0.2">
      <c r="A50" s="13"/>
      <c r="B50" s="14" t="s">
        <v>44</v>
      </c>
      <c r="C50" s="15">
        <v>57</v>
      </c>
      <c r="D50" s="15">
        <v>61</v>
      </c>
      <c r="E50" s="16">
        <f t="shared" si="3"/>
        <v>0.18874172185430463</v>
      </c>
      <c r="F50" s="16">
        <f t="shared" si="4"/>
        <v>8.9311859443631042E-2</v>
      </c>
      <c r="G50" s="16">
        <f t="shared" si="6"/>
        <v>7.0175438596491224E-2</v>
      </c>
      <c r="H50" s="16">
        <f t="shared" si="5"/>
        <v>1.324503311258278E-2</v>
      </c>
    </row>
    <row r="51" spans="1:8" x14ac:dyDescent="0.2">
      <c r="A51" s="13"/>
      <c r="B51" s="14" t="s">
        <v>45</v>
      </c>
      <c r="C51" s="15">
        <v>4</v>
      </c>
      <c r="D51" s="15">
        <v>8</v>
      </c>
      <c r="E51" s="16">
        <f t="shared" ref="E51:E69" si="7">+IF(C51=0,"",C51/C$19)</f>
        <v>1.3245033112582781E-2</v>
      </c>
      <c r="F51" s="16">
        <f t="shared" ref="F51:F69" si="8">+IF(D51=0,"",D51/D$19)</f>
        <v>1.171303074670571E-2</v>
      </c>
      <c r="G51" s="16">
        <f t="shared" si="6"/>
        <v>1</v>
      </c>
      <c r="H51" s="16">
        <f t="shared" ref="H51:H69" si="9">+IF(OR(AND(E51=""),(G51="")),"",E51*G51)</f>
        <v>1.3245033112582781E-2</v>
      </c>
    </row>
    <row r="52" spans="1:8" x14ac:dyDescent="0.2">
      <c r="A52" s="13"/>
      <c r="B52" s="14" t="s">
        <v>46</v>
      </c>
      <c r="C52" s="15">
        <v>14</v>
      </c>
      <c r="D52" s="15">
        <v>1</v>
      </c>
      <c r="E52" s="16">
        <f t="shared" si="7"/>
        <v>4.6357615894039736E-2</v>
      </c>
      <c r="F52" s="16">
        <f t="shared" si="8"/>
        <v>1.4641288433382138E-3</v>
      </c>
      <c r="G52" s="16">
        <f t="shared" ref="G52:G69" si="10">+IF(AND(C52=0,D52=0)," ",IF(C52=0,1,IF(D52=0,-1,(D52-C52)/C52)))</f>
        <v>-0.9285714285714286</v>
      </c>
      <c r="H52" s="16">
        <f t="shared" si="9"/>
        <v>-4.3046357615894044E-2</v>
      </c>
    </row>
    <row r="53" spans="1:8" x14ac:dyDescent="0.2">
      <c r="A53" s="13"/>
      <c r="B53" s="14" t="s">
        <v>47</v>
      </c>
      <c r="C53" s="15">
        <v>0</v>
      </c>
      <c r="D53" s="15">
        <v>8</v>
      </c>
      <c r="E53" s="16" t="str">
        <f t="shared" si="7"/>
        <v/>
      </c>
      <c r="F53" s="16">
        <f t="shared" si="8"/>
        <v>1.171303074670571E-2</v>
      </c>
      <c r="G53" s="16">
        <f t="shared" si="10"/>
        <v>1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1</v>
      </c>
      <c r="D54" s="15">
        <v>20</v>
      </c>
      <c r="E54" s="16">
        <f t="shared" si="7"/>
        <v>3.3112582781456954E-3</v>
      </c>
      <c r="F54" s="16">
        <f t="shared" si="8"/>
        <v>2.9282576866764276E-2</v>
      </c>
      <c r="G54" s="16">
        <f t="shared" si="10"/>
        <v>19</v>
      </c>
      <c r="H54" s="16">
        <f t="shared" si="9"/>
        <v>6.2913907284768214E-2</v>
      </c>
    </row>
    <row r="55" spans="1:8" x14ac:dyDescent="0.2">
      <c r="A55" s="13"/>
      <c r="B55" s="14" t="s">
        <v>49</v>
      </c>
      <c r="C55" s="15">
        <v>1</v>
      </c>
      <c r="D55" s="15">
        <v>2</v>
      </c>
      <c r="E55" s="16">
        <f t="shared" si="7"/>
        <v>3.3112582781456954E-3</v>
      </c>
      <c r="F55" s="16">
        <f t="shared" si="8"/>
        <v>2.9282576866764276E-3</v>
      </c>
      <c r="G55" s="16">
        <f t="shared" si="10"/>
        <v>1</v>
      </c>
      <c r="H55" s="16">
        <f t="shared" si="9"/>
        <v>3.3112582781456954E-3</v>
      </c>
    </row>
    <row r="56" spans="1:8" x14ac:dyDescent="0.2">
      <c r="A56" s="13"/>
      <c r="B56" s="14" t="s">
        <v>50</v>
      </c>
      <c r="C56" s="15">
        <v>3</v>
      </c>
      <c r="D56" s="15">
        <v>11</v>
      </c>
      <c r="E56" s="16">
        <f t="shared" si="7"/>
        <v>9.9337748344370865E-3</v>
      </c>
      <c r="F56" s="16">
        <f t="shared" si="8"/>
        <v>1.6105417276720352E-2</v>
      </c>
      <c r="G56" s="16">
        <f t="shared" si="10"/>
        <v>2.6666666666666665</v>
      </c>
      <c r="H56" s="16">
        <f t="shared" si="9"/>
        <v>2.6490066225165563E-2</v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1</v>
      </c>
      <c r="D58" s="15">
        <v>5</v>
      </c>
      <c r="E58" s="16">
        <f t="shared" si="7"/>
        <v>3.3112582781456954E-3</v>
      </c>
      <c r="F58" s="16">
        <f t="shared" si="8"/>
        <v>7.320644216691069E-3</v>
      </c>
      <c r="G58" s="16">
        <f t="shared" si="10"/>
        <v>4</v>
      </c>
      <c r="H58" s="16">
        <f t="shared" si="9"/>
        <v>1.3245033112582781E-2</v>
      </c>
    </row>
    <row r="59" spans="1:8" x14ac:dyDescent="0.2">
      <c r="A59" s="13"/>
      <c r="B59" s="14" t="s">
        <v>53</v>
      </c>
      <c r="C59" s="15">
        <v>4</v>
      </c>
      <c r="D59" s="15">
        <v>4</v>
      </c>
      <c r="E59" s="16">
        <f t="shared" si="7"/>
        <v>1.3245033112582781E-2</v>
      </c>
      <c r="F59" s="16">
        <f t="shared" si="8"/>
        <v>5.8565153733528552E-3</v>
      </c>
      <c r="G59" s="16">
        <f t="shared" si="10"/>
        <v>0</v>
      </c>
      <c r="H59" s="16">
        <f t="shared" si="9"/>
        <v>0</v>
      </c>
    </row>
    <row r="60" spans="1:8" ht="25.5" x14ac:dyDescent="0.2">
      <c r="A60" s="13"/>
      <c r="B60" s="14" t="s">
        <v>54</v>
      </c>
      <c r="C60" s="15">
        <v>1</v>
      </c>
      <c r="D60" s="15">
        <v>3</v>
      </c>
      <c r="E60" s="16">
        <f t="shared" si="7"/>
        <v>3.3112582781456954E-3</v>
      </c>
      <c r="F60" s="16">
        <f t="shared" si="8"/>
        <v>4.3923865300146414E-3</v>
      </c>
      <c r="G60" s="16">
        <f t="shared" si="10"/>
        <v>2</v>
      </c>
      <c r="H60" s="16">
        <f t="shared" si="9"/>
        <v>6.6225165562913907E-3</v>
      </c>
    </row>
    <row r="61" spans="1:8" ht="25.5" x14ac:dyDescent="0.2">
      <c r="A61" s="13"/>
      <c r="B61" s="14" t="s">
        <v>55</v>
      </c>
      <c r="C61" s="15">
        <v>2</v>
      </c>
      <c r="D61" s="15">
        <v>2</v>
      </c>
      <c r="E61" s="16">
        <f t="shared" si="7"/>
        <v>6.6225165562913907E-3</v>
      </c>
      <c r="F61" s="16">
        <f t="shared" si="8"/>
        <v>2.9282576866764276E-3</v>
      </c>
      <c r="G61" s="16">
        <f t="shared" si="10"/>
        <v>0</v>
      </c>
      <c r="H61" s="16">
        <f t="shared" si="9"/>
        <v>0</v>
      </c>
    </row>
    <row r="62" spans="1:8" x14ac:dyDescent="0.2">
      <c r="A62" s="13"/>
      <c r="B62" s="14" t="s">
        <v>56</v>
      </c>
      <c r="C62" s="15">
        <v>7</v>
      </c>
      <c r="D62" s="15">
        <v>12</v>
      </c>
      <c r="E62" s="16">
        <f t="shared" si="7"/>
        <v>2.3178807947019868E-2</v>
      </c>
      <c r="F62" s="16">
        <f t="shared" si="8"/>
        <v>1.7569546120058566E-2</v>
      </c>
      <c r="G62" s="16">
        <f t="shared" si="10"/>
        <v>0.7142857142857143</v>
      </c>
      <c r="H62" s="16">
        <f t="shared" si="9"/>
        <v>1.6556291390728478E-2</v>
      </c>
    </row>
    <row r="63" spans="1:8" x14ac:dyDescent="0.2">
      <c r="A63" s="13"/>
      <c r="B63" s="14" t="s">
        <v>57</v>
      </c>
      <c r="C63" s="15">
        <v>2</v>
      </c>
      <c r="D63" s="15">
        <v>3</v>
      </c>
      <c r="E63" s="16">
        <f t="shared" si="7"/>
        <v>6.6225165562913907E-3</v>
      </c>
      <c r="F63" s="16">
        <f t="shared" si="8"/>
        <v>4.3923865300146414E-3</v>
      </c>
      <c r="G63" s="16">
        <f t="shared" si="10"/>
        <v>0.5</v>
      </c>
      <c r="H63" s="16">
        <f t="shared" si="9"/>
        <v>3.3112582781456954E-3</v>
      </c>
    </row>
    <row r="64" spans="1:8" x14ac:dyDescent="0.2">
      <c r="A64" s="13"/>
      <c r="B64" s="14" t="s">
        <v>58</v>
      </c>
      <c r="C64" s="15">
        <v>12</v>
      </c>
      <c r="D64" s="15">
        <v>80</v>
      </c>
      <c r="E64" s="16">
        <f t="shared" si="7"/>
        <v>3.9735099337748346E-2</v>
      </c>
      <c r="F64" s="16">
        <f t="shared" si="8"/>
        <v>0.1171303074670571</v>
      </c>
      <c r="G64" s="16">
        <f t="shared" si="10"/>
        <v>5.666666666666667</v>
      </c>
      <c r="H64" s="16">
        <f t="shared" si="9"/>
        <v>0.2251655629139073</v>
      </c>
    </row>
    <row r="65" spans="1:8" x14ac:dyDescent="0.2">
      <c r="A65" s="13"/>
      <c r="B65" s="14" t="s">
        <v>59</v>
      </c>
      <c r="C65" s="15">
        <v>2</v>
      </c>
      <c r="D65" s="15">
        <v>6</v>
      </c>
      <c r="E65" s="16">
        <f t="shared" si="7"/>
        <v>6.6225165562913907E-3</v>
      </c>
      <c r="F65" s="16">
        <f t="shared" si="8"/>
        <v>8.7847730600292828E-3</v>
      </c>
      <c r="G65" s="16">
        <f t="shared" si="10"/>
        <v>2</v>
      </c>
      <c r="H65" s="16">
        <f t="shared" si="9"/>
        <v>1.3245033112582781E-2</v>
      </c>
    </row>
    <row r="66" spans="1:8" x14ac:dyDescent="0.2">
      <c r="A66" s="13"/>
      <c r="B66" s="14" t="s">
        <v>60</v>
      </c>
      <c r="C66" s="15">
        <v>9</v>
      </c>
      <c r="D66" s="15">
        <v>12</v>
      </c>
      <c r="E66" s="16">
        <f t="shared" si="7"/>
        <v>2.9801324503311258E-2</v>
      </c>
      <c r="F66" s="16">
        <f t="shared" si="8"/>
        <v>1.7569546120058566E-2</v>
      </c>
      <c r="G66" s="16">
        <f t="shared" si="10"/>
        <v>0.33333333333333331</v>
      </c>
      <c r="H66" s="16">
        <f t="shared" si="9"/>
        <v>9.9337748344370848E-3</v>
      </c>
    </row>
    <row r="67" spans="1:8" x14ac:dyDescent="0.2">
      <c r="A67" s="13"/>
      <c r="B67" s="14" t="s">
        <v>61</v>
      </c>
      <c r="C67" s="15">
        <v>3</v>
      </c>
      <c r="D67" s="15">
        <v>4</v>
      </c>
      <c r="E67" s="16">
        <f t="shared" si="7"/>
        <v>9.9337748344370865E-3</v>
      </c>
      <c r="F67" s="16">
        <f t="shared" si="8"/>
        <v>5.8565153733528552E-3</v>
      </c>
      <c r="G67" s="16">
        <f t="shared" si="10"/>
        <v>0.33333333333333331</v>
      </c>
      <c r="H67" s="16">
        <f t="shared" si="9"/>
        <v>3.3112582781456954E-3</v>
      </c>
    </row>
    <row r="68" spans="1:8" x14ac:dyDescent="0.2">
      <c r="A68" s="13"/>
      <c r="B68" s="14" t="s">
        <v>62</v>
      </c>
      <c r="C68" s="15">
        <v>5</v>
      </c>
      <c r="D68" s="15">
        <v>10</v>
      </c>
      <c r="E68" s="16">
        <f t="shared" si="7"/>
        <v>1.6556291390728478E-2</v>
      </c>
      <c r="F68" s="16">
        <f t="shared" si="8"/>
        <v>1.4641288433382138E-2</v>
      </c>
      <c r="G68" s="16">
        <f t="shared" si="10"/>
        <v>1</v>
      </c>
      <c r="H68" s="16">
        <f t="shared" si="9"/>
        <v>1.6556291390728478E-2</v>
      </c>
    </row>
    <row r="69" spans="1:8" x14ac:dyDescent="0.2">
      <c r="A69" s="13"/>
      <c r="B69" s="14" t="s">
        <v>63</v>
      </c>
      <c r="C69" s="15">
        <v>7</v>
      </c>
      <c r="D69" s="15">
        <v>11</v>
      </c>
      <c r="E69" s="16">
        <f t="shared" si="7"/>
        <v>2.3178807947019868E-2</v>
      </c>
      <c r="F69" s="16">
        <f t="shared" si="8"/>
        <v>1.6105417276720352E-2</v>
      </c>
      <c r="G69" s="16">
        <f t="shared" si="10"/>
        <v>0.5714285714285714</v>
      </c>
      <c r="H69" s="16">
        <f t="shared" si="9"/>
        <v>1.3245033112582781E-2</v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2859</v>
      </c>
      <c r="D75" s="18">
        <f>SUM(D76:D167)</f>
        <v>6758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1.3637635536901014</v>
      </c>
      <c r="H75" s="19">
        <f t="shared" ref="H75:H106" si="13">+IF(OR(AND(E75=""),(G75="")),"",E75*G75)</f>
        <v>1.3637635536901014</v>
      </c>
    </row>
    <row r="76" spans="1:8" x14ac:dyDescent="0.2">
      <c r="A76" s="13"/>
      <c r="B76" s="14" t="s">
        <v>64</v>
      </c>
      <c r="C76" s="15">
        <v>28</v>
      </c>
      <c r="D76" s="15">
        <v>275</v>
      </c>
      <c r="E76" s="16">
        <f t="shared" si="11"/>
        <v>9.7936341378104235E-3</v>
      </c>
      <c r="F76" s="16">
        <f t="shared" si="12"/>
        <v>4.0692512577685705E-2</v>
      </c>
      <c r="G76" s="16">
        <f t="shared" ref="G76:G107" si="14">+IF(AND(C76=0,D76=0)," ",IF(C76=0,1,IF(D76=0,-1,(D76-C76)/C76)))</f>
        <v>8.8214285714285712</v>
      </c>
      <c r="H76" s="16">
        <f t="shared" si="13"/>
        <v>8.6393844001399087E-2</v>
      </c>
    </row>
    <row r="77" spans="1:8" ht="25.5" x14ac:dyDescent="0.2">
      <c r="A77" s="13"/>
      <c r="B77" s="14" t="s">
        <v>65</v>
      </c>
      <c r="C77" s="15">
        <v>272</v>
      </c>
      <c r="D77" s="15">
        <v>106</v>
      </c>
      <c r="E77" s="16">
        <f t="shared" si="11"/>
        <v>9.5138160195872679E-2</v>
      </c>
      <c r="F77" s="16">
        <f t="shared" si="12"/>
        <v>1.5685113939035218E-2</v>
      </c>
      <c r="G77" s="16">
        <f t="shared" si="14"/>
        <v>-0.61029411764705888</v>
      </c>
      <c r="H77" s="16">
        <f t="shared" si="13"/>
        <v>-5.8062259531304651E-2</v>
      </c>
    </row>
    <row r="78" spans="1:8" x14ac:dyDescent="0.2">
      <c r="A78" s="13"/>
      <c r="B78" s="14" t="s">
        <v>66</v>
      </c>
      <c r="C78" s="15">
        <v>16</v>
      </c>
      <c r="D78" s="15">
        <v>40</v>
      </c>
      <c r="E78" s="16">
        <f t="shared" si="11"/>
        <v>5.5963623644630991E-3</v>
      </c>
      <c r="F78" s="16">
        <f t="shared" si="12"/>
        <v>5.9189109203906477E-3</v>
      </c>
      <c r="G78" s="16">
        <f t="shared" si="14"/>
        <v>1.5</v>
      </c>
      <c r="H78" s="16">
        <f t="shared" si="13"/>
        <v>8.3945435466946487E-3</v>
      </c>
    </row>
    <row r="79" spans="1:8" x14ac:dyDescent="0.2">
      <c r="A79" s="13"/>
      <c r="B79" s="14" t="s">
        <v>67</v>
      </c>
      <c r="C79" s="15">
        <v>187</v>
      </c>
      <c r="D79" s="15">
        <v>129</v>
      </c>
      <c r="E79" s="16">
        <f t="shared" si="11"/>
        <v>6.5407485134662463E-2</v>
      </c>
      <c r="F79" s="16">
        <f t="shared" si="12"/>
        <v>1.9088487718259842E-2</v>
      </c>
      <c r="G79" s="16">
        <f t="shared" si="14"/>
        <v>-0.31016042780748665</v>
      </c>
      <c r="H79" s="16">
        <f t="shared" si="13"/>
        <v>-2.0286813571178734E-2</v>
      </c>
    </row>
    <row r="80" spans="1:8" ht="25.5" x14ac:dyDescent="0.2">
      <c r="A80" s="13"/>
      <c r="B80" s="14" t="s">
        <v>68</v>
      </c>
      <c r="C80" s="15">
        <v>111</v>
      </c>
      <c r="D80" s="15">
        <v>416</v>
      </c>
      <c r="E80" s="16">
        <f t="shared" si="11"/>
        <v>3.8824763903462747E-2</v>
      </c>
      <c r="F80" s="16">
        <f t="shared" si="12"/>
        <v>6.1556673572062744E-2</v>
      </c>
      <c r="G80" s="16">
        <f t="shared" si="14"/>
        <v>2.7477477477477477</v>
      </c>
      <c r="H80" s="16">
        <f t="shared" si="13"/>
        <v>0.10668065757257782</v>
      </c>
    </row>
    <row r="81" spans="1:8" x14ac:dyDescent="0.2">
      <c r="A81" s="13"/>
      <c r="B81" s="14" t="s">
        <v>69</v>
      </c>
      <c r="C81" s="15">
        <v>2</v>
      </c>
      <c r="D81" s="15">
        <v>2</v>
      </c>
      <c r="E81" s="16">
        <f t="shared" si="11"/>
        <v>6.9954529555788739E-4</v>
      </c>
      <c r="F81" s="16">
        <f t="shared" si="12"/>
        <v>2.9594554601953242E-4</v>
      </c>
      <c r="G81" s="16">
        <f t="shared" si="14"/>
        <v>0</v>
      </c>
      <c r="H81" s="16">
        <f t="shared" si="13"/>
        <v>0</v>
      </c>
    </row>
    <row r="82" spans="1:8" x14ac:dyDescent="0.2">
      <c r="A82" s="13"/>
      <c r="B82" s="14" t="s">
        <v>70</v>
      </c>
      <c r="C82" s="15">
        <v>12</v>
      </c>
      <c r="D82" s="15">
        <v>21</v>
      </c>
      <c r="E82" s="16">
        <f t="shared" si="11"/>
        <v>4.1972717733473244E-3</v>
      </c>
      <c r="F82" s="16">
        <f t="shared" si="12"/>
        <v>3.1074282332050904E-3</v>
      </c>
      <c r="G82" s="16">
        <f t="shared" si="14"/>
        <v>0.75</v>
      </c>
      <c r="H82" s="16">
        <f t="shared" si="13"/>
        <v>3.1479538300104933E-3</v>
      </c>
    </row>
    <row r="83" spans="1:8" x14ac:dyDescent="0.2">
      <c r="A83" s="13"/>
      <c r="B83" s="14" t="s">
        <v>71</v>
      </c>
      <c r="C83" s="15">
        <v>2</v>
      </c>
      <c r="D83" s="15">
        <v>4</v>
      </c>
      <c r="E83" s="16">
        <f t="shared" si="11"/>
        <v>6.9954529555788739E-4</v>
      </c>
      <c r="F83" s="16">
        <f t="shared" si="12"/>
        <v>5.9189109203906483E-4</v>
      </c>
      <c r="G83" s="16">
        <f t="shared" si="14"/>
        <v>1</v>
      </c>
      <c r="H83" s="16">
        <f t="shared" si="13"/>
        <v>6.9954529555788739E-4</v>
      </c>
    </row>
    <row r="84" spans="1:8" x14ac:dyDescent="0.2">
      <c r="A84" s="13"/>
      <c r="B84" s="14" t="s">
        <v>72</v>
      </c>
      <c r="C84" s="15">
        <v>9</v>
      </c>
      <c r="D84" s="15">
        <v>10</v>
      </c>
      <c r="E84" s="16">
        <f t="shared" si="11"/>
        <v>3.1479538300104933E-3</v>
      </c>
      <c r="F84" s="16">
        <f t="shared" si="12"/>
        <v>1.4797277300976619E-3</v>
      </c>
      <c r="G84" s="16">
        <f t="shared" si="14"/>
        <v>0.1111111111111111</v>
      </c>
      <c r="H84" s="16">
        <f t="shared" si="13"/>
        <v>3.497726477789437E-4</v>
      </c>
    </row>
    <row r="85" spans="1:8" x14ac:dyDescent="0.2">
      <c r="A85" s="13"/>
      <c r="B85" s="14" t="s">
        <v>73</v>
      </c>
      <c r="C85" s="15">
        <v>10</v>
      </c>
      <c r="D85" s="15">
        <v>24</v>
      </c>
      <c r="E85" s="16">
        <f t="shared" si="11"/>
        <v>3.497726477789437E-3</v>
      </c>
      <c r="F85" s="16">
        <f t="shared" si="12"/>
        <v>3.5513465522343888E-3</v>
      </c>
      <c r="G85" s="16">
        <f t="shared" si="14"/>
        <v>1.4</v>
      </c>
      <c r="H85" s="16">
        <f t="shared" si="13"/>
        <v>4.8968170689052118E-3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18</v>
      </c>
      <c r="D87" s="15">
        <v>54</v>
      </c>
      <c r="E87" s="16">
        <f t="shared" si="11"/>
        <v>6.2959076600209865E-3</v>
      </c>
      <c r="F87" s="16">
        <f t="shared" si="12"/>
        <v>7.9905297425273743E-3</v>
      </c>
      <c r="G87" s="16">
        <f t="shared" si="14"/>
        <v>2</v>
      </c>
      <c r="H87" s="16">
        <f t="shared" si="13"/>
        <v>1.2591815320041973E-2</v>
      </c>
    </row>
    <row r="88" spans="1:8" x14ac:dyDescent="0.2">
      <c r="A88" s="13"/>
      <c r="B88" s="14" t="s">
        <v>76</v>
      </c>
      <c r="C88" s="15">
        <v>8</v>
      </c>
      <c r="D88" s="15">
        <v>21</v>
      </c>
      <c r="E88" s="16">
        <f t="shared" si="11"/>
        <v>2.7981811822315496E-3</v>
      </c>
      <c r="F88" s="16">
        <f t="shared" si="12"/>
        <v>3.1074282332050904E-3</v>
      </c>
      <c r="G88" s="16">
        <f t="shared" si="14"/>
        <v>1.625</v>
      </c>
      <c r="H88" s="16">
        <f t="shared" si="13"/>
        <v>4.5470444211262676E-3</v>
      </c>
    </row>
    <row r="89" spans="1:8" x14ac:dyDescent="0.2">
      <c r="A89" s="13"/>
      <c r="B89" s="14" t="s">
        <v>77</v>
      </c>
      <c r="C89" s="15">
        <v>12</v>
      </c>
      <c r="D89" s="15">
        <v>31</v>
      </c>
      <c r="E89" s="16">
        <f t="shared" si="11"/>
        <v>4.1972717733473244E-3</v>
      </c>
      <c r="F89" s="16">
        <f t="shared" si="12"/>
        <v>4.5871559633027525E-3</v>
      </c>
      <c r="G89" s="16">
        <f t="shared" si="14"/>
        <v>1.5833333333333333</v>
      </c>
      <c r="H89" s="16">
        <f t="shared" si="13"/>
        <v>6.6456803077999298E-3</v>
      </c>
    </row>
    <row r="90" spans="1:8" x14ac:dyDescent="0.2">
      <c r="A90" s="13"/>
      <c r="B90" s="14" t="s">
        <v>78</v>
      </c>
      <c r="C90" s="15">
        <v>49</v>
      </c>
      <c r="D90" s="15">
        <v>93</v>
      </c>
      <c r="E90" s="16">
        <f t="shared" si="11"/>
        <v>1.7138859741168241E-2</v>
      </c>
      <c r="F90" s="16">
        <f t="shared" si="12"/>
        <v>1.3761467889908258E-2</v>
      </c>
      <c r="G90" s="16">
        <f t="shared" si="14"/>
        <v>0.89795918367346939</v>
      </c>
      <c r="H90" s="16">
        <f t="shared" si="13"/>
        <v>1.5389996502273523E-2</v>
      </c>
    </row>
    <row r="91" spans="1:8" x14ac:dyDescent="0.2">
      <c r="A91" s="13"/>
      <c r="B91" s="14" t="s">
        <v>79</v>
      </c>
      <c r="C91" s="15">
        <v>40</v>
      </c>
      <c r="D91" s="15">
        <v>201</v>
      </c>
      <c r="E91" s="16">
        <f t="shared" si="11"/>
        <v>1.3990905911157748E-2</v>
      </c>
      <c r="F91" s="16">
        <f t="shared" si="12"/>
        <v>2.9742527374963006E-2</v>
      </c>
      <c r="G91" s="16">
        <f t="shared" si="14"/>
        <v>4.0250000000000004</v>
      </c>
      <c r="H91" s="16">
        <f t="shared" si="13"/>
        <v>5.6313396292409938E-2</v>
      </c>
    </row>
    <row r="92" spans="1:8" x14ac:dyDescent="0.2">
      <c r="A92" s="13"/>
      <c r="B92" s="14" t="s">
        <v>80</v>
      </c>
      <c r="C92" s="15">
        <v>27</v>
      </c>
      <c r="D92" s="15">
        <v>91</v>
      </c>
      <c r="E92" s="16">
        <f t="shared" si="11"/>
        <v>9.4438614900314802E-3</v>
      </c>
      <c r="F92" s="16">
        <f t="shared" si="12"/>
        <v>1.3465522343888724E-2</v>
      </c>
      <c r="G92" s="16">
        <f t="shared" si="14"/>
        <v>2.3703703703703702</v>
      </c>
      <c r="H92" s="16">
        <f t="shared" si="13"/>
        <v>2.2385449457852397E-2</v>
      </c>
    </row>
    <row r="93" spans="1:8" x14ac:dyDescent="0.2">
      <c r="A93" s="13"/>
      <c r="B93" s="14" t="s">
        <v>81</v>
      </c>
      <c r="C93" s="15">
        <v>130</v>
      </c>
      <c r="D93" s="15">
        <v>65</v>
      </c>
      <c r="E93" s="16">
        <f t="shared" si="11"/>
        <v>4.547044421126268E-2</v>
      </c>
      <c r="F93" s="16">
        <f t="shared" si="12"/>
        <v>9.6182302456348026E-3</v>
      </c>
      <c r="G93" s="16">
        <f t="shared" si="14"/>
        <v>-0.5</v>
      </c>
      <c r="H93" s="16">
        <f t="shared" si="13"/>
        <v>-2.273522210563134E-2</v>
      </c>
    </row>
    <row r="94" spans="1:8" x14ac:dyDescent="0.2">
      <c r="A94" s="13"/>
      <c r="B94" s="14" t="s">
        <v>82</v>
      </c>
      <c r="C94" s="15">
        <v>55</v>
      </c>
      <c r="D94" s="15">
        <v>63</v>
      </c>
      <c r="E94" s="16">
        <f t="shared" si="11"/>
        <v>1.9237495627841904E-2</v>
      </c>
      <c r="F94" s="16">
        <f t="shared" si="12"/>
        <v>9.3222846996152704E-3</v>
      </c>
      <c r="G94" s="16">
        <f t="shared" si="14"/>
        <v>0.14545454545454545</v>
      </c>
      <c r="H94" s="16">
        <f t="shared" si="13"/>
        <v>2.7981811822315496E-3</v>
      </c>
    </row>
    <row r="95" spans="1:8" x14ac:dyDescent="0.2">
      <c r="A95" s="13"/>
      <c r="B95" s="14" t="s">
        <v>83</v>
      </c>
      <c r="C95" s="15">
        <v>12</v>
      </c>
      <c r="D95" s="15">
        <v>99</v>
      </c>
      <c r="E95" s="16">
        <f t="shared" si="11"/>
        <v>4.1972717733473244E-3</v>
      </c>
      <c r="F95" s="16">
        <f t="shared" si="12"/>
        <v>1.4649304527966854E-2</v>
      </c>
      <c r="G95" s="16">
        <f t="shared" si="14"/>
        <v>7.25</v>
      </c>
      <c r="H95" s="16">
        <f t="shared" si="13"/>
        <v>3.0430220356768102E-2</v>
      </c>
    </row>
    <row r="96" spans="1:8" x14ac:dyDescent="0.2">
      <c r="A96" s="13"/>
      <c r="B96" s="14" t="s">
        <v>84</v>
      </c>
      <c r="C96" s="15">
        <v>12</v>
      </c>
      <c r="D96" s="15">
        <v>65</v>
      </c>
      <c r="E96" s="16">
        <f t="shared" si="11"/>
        <v>4.1972717733473244E-3</v>
      </c>
      <c r="F96" s="16">
        <f t="shared" si="12"/>
        <v>9.6182302456348026E-3</v>
      </c>
      <c r="G96" s="16">
        <f t="shared" si="14"/>
        <v>4.416666666666667</v>
      </c>
      <c r="H96" s="16">
        <f t="shared" si="13"/>
        <v>1.8537950332284017E-2</v>
      </c>
    </row>
    <row r="97" spans="1:8" x14ac:dyDescent="0.2">
      <c r="A97" s="13"/>
      <c r="B97" s="14" t="s">
        <v>85</v>
      </c>
      <c r="C97" s="15">
        <v>51</v>
      </c>
      <c r="D97" s="15">
        <v>39</v>
      </c>
      <c r="E97" s="16">
        <f t="shared" si="11"/>
        <v>1.7838405036726127E-2</v>
      </c>
      <c r="F97" s="16">
        <f t="shared" si="12"/>
        <v>5.7709381473808816E-3</v>
      </c>
      <c r="G97" s="16">
        <f t="shared" si="14"/>
        <v>-0.23529411764705882</v>
      </c>
      <c r="H97" s="16">
        <f t="shared" si="13"/>
        <v>-4.1972717733473244E-3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46</v>
      </c>
      <c r="D99" s="15">
        <v>267</v>
      </c>
      <c r="E99" s="16">
        <f t="shared" si="11"/>
        <v>1.6089541797831411E-2</v>
      </c>
      <c r="F99" s="16">
        <f t="shared" si="12"/>
        <v>3.9508730393607576E-2</v>
      </c>
      <c r="G99" s="16">
        <f t="shared" si="14"/>
        <v>4.8043478260869561</v>
      </c>
      <c r="H99" s="16">
        <f t="shared" si="13"/>
        <v>7.7299755159146555E-2</v>
      </c>
    </row>
    <row r="100" spans="1:8" x14ac:dyDescent="0.2">
      <c r="A100" s="13"/>
      <c r="B100" s="14" t="s">
        <v>88</v>
      </c>
      <c r="C100" s="15">
        <v>0</v>
      </c>
      <c r="D100" s="15">
        <v>1</v>
      </c>
      <c r="E100" s="16" t="str">
        <f t="shared" si="11"/>
        <v/>
      </c>
      <c r="F100" s="16">
        <f t="shared" si="12"/>
        <v>1.4797277300976621E-4</v>
      </c>
      <c r="G100" s="16">
        <f t="shared" si="14"/>
        <v>1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4</v>
      </c>
      <c r="D101" s="15">
        <v>1</v>
      </c>
      <c r="E101" s="16">
        <f t="shared" si="11"/>
        <v>1.3990905911157748E-3</v>
      </c>
      <c r="F101" s="16">
        <f t="shared" si="12"/>
        <v>1.4797277300976621E-4</v>
      </c>
      <c r="G101" s="16">
        <f t="shared" si="14"/>
        <v>-0.75</v>
      </c>
      <c r="H101" s="16">
        <f t="shared" si="13"/>
        <v>-1.0493179433368311E-3</v>
      </c>
    </row>
    <row r="102" spans="1:8" x14ac:dyDescent="0.2">
      <c r="A102" s="13"/>
      <c r="B102" s="14" t="s">
        <v>90</v>
      </c>
      <c r="C102" s="15">
        <v>17</v>
      </c>
      <c r="D102" s="15">
        <v>74</v>
      </c>
      <c r="E102" s="16">
        <f t="shared" si="11"/>
        <v>5.9461350122420424E-3</v>
      </c>
      <c r="F102" s="16">
        <f t="shared" si="12"/>
        <v>1.0949985202722699E-2</v>
      </c>
      <c r="G102" s="16">
        <f t="shared" si="14"/>
        <v>3.3529411764705883</v>
      </c>
      <c r="H102" s="16">
        <f t="shared" si="13"/>
        <v>1.993704092339979E-2</v>
      </c>
    </row>
    <row r="103" spans="1:8" x14ac:dyDescent="0.2">
      <c r="A103" s="13"/>
      <c r="B103" s="14" t="s">
        <v>91</v>
      </c>
      <c r="C103" s="15">
        <v>87</v>
      </c>
      <c r="D103" s="15">
        <v>150</v>
      </c>
      <c r="E103" s="16">
        <f t="shared" si="11"/>
        <v>3.0430220356768102E-2</v>
      </c>
      <c r="F103" s="16">
        <f t="shared" si="12"/>
        <v>2.2195915951464931E-2</v>
      </c>
      <c r="G103" s="16">
        <f t="shared" si="14"/>
        <v>0.72413793103448276</v>
      </c>
      <c r="H103" s="16">
        <f t="shared" si="13"/>
        <v>2.2035676810073453E-2</v>
      </c>
    </row>
    <row r="104" spans="1:8" x14ac:dyDescent="0.2">
      <c r="A104" s="13"/>
      <c r="B104" s="14" t="s">
        <v>92</v>
      </c>
      <c r="C104" s="15">
        <v>21</v>
      </c>
      <c r="D104" s="15">
        <v>132</v>
      </c>
      <c r="E104" s="16">
        <f t="shared" si="11"/>
        <v>7.3452256033578172E-3</v>
      </c>
      <c r="F104" s="16">
        <f t="shared" si="12"/>
        <v>1.9532406037289139E-2</v>
      </c>
      <c r="G104" s="16">
        <f t="shared" si="14"/>
        <v>5.2857142857142856</v>
      </c>
      <c r="H104" s="16">
        <f t="shared" si="13"/>
        <v>3.8824763903462747E-2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7</v>
      </c>
      <c r="E105" s="16" t="str">
        <f t="shared" si="11"/>
        <v/>
      </c>
      <c r="F105" s="16">
        <f t="shared" si="12"/>
        <v>1.0358094110683633E-3</v>
      </c>
      <c r="G105" s="16">
        <f t="shared" si="14"/>
        <v>1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36</v>
      </c>
      <c r="D106" s="15">
        <v>110</v>
      </c>
      <c r="E106" s="16">
        <f t="shared" si="11"/>
        <v>1.2591815320041973E-2</v>
      </c>
      <c r="F106" s="16">
        <f t="shared" si="12"/>
        <v>1.6277005031074283E-2</v>
      </c>
      <c r="G106" s="16">
        <f t="shared" si="14"/>
        <v>2.0555555555555554</v>
      </c>
      <c r="H106" s="16">
        <f t="shared" si="13"/>
        <v>2.5883175935641833E-2</v>
      </c>
    </row>
    <row r="107" spans="1:8" x14ac:dyDescent="0.2">
      <c r="A107" s="13"/>
      <c r="B107" s="14" t="s">
        <v>96</v>
      </c>
      <c r="C107" s="15">
        <v>0</v>
      </c>
      <c r="D107" s="15">
        <v>2</v>
      </c>
      <c r="E107" s="16" t="str">
        <f t="shared" ref="E107:E138" si="15">+IF(C107=0,"",C107/C$75)</f>
        <v/>
      </c>
      <c r="F107" s="16">
        <f t="shared" ref="F107:F138" si="16">+IF(D107=0,"",D107/D$75)</f>
        <v>2.9594554601953242E-4</v>
      </c>
      <c r="G107" s="16">
        <f t="shared" si="14"/>
        <v>1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2</v>
      </c>
      <c r="D108" s="15">
        <v>16</v>
      </c>
      <c r="E108" s="16">
        <f t="shared" si="15"/>
        <v>6.9954529555788739E-4</v>
      </c>
      <c r="F108" s="16">
        <f t="shared" si="16"/>
        <v>2.3675643681562593E-3</v>
      </c>
      <c r="G108" s="16">
        <f t="shared" ref="G108:G139" si="18">+IF(AND(C108=0,D108=0)," ",IF(C108=0,1,IF(D108=0,-1,(D108-C108)/C108)))</f>
        <v>7</v>
      </c>
      <c r="H108" s="16">
        <f t="shared" si="17"/>
        <v>4.8968170689052118E-3</v>
      </c>
    </row>
    <row r="109" spans="1:8" x14ac:dyDescent="0.2">
      <c r="A109" s="13"/>
      <c r="B109" s="14" t="s">
        <v>98</v>
      </c>
      <c r="C109" s="15">
        <v>16</v>
      </c>
      <c r="D109" s="15">
        <v>45</v>
      </c>
      <c r="E109" s="16">
        <f t="shared" si="15"/>
        <v>5.5963623644630991E-3</v>
      </c>
      <c r="F109" s="16">
        <f t="shared" si="16"/>
        <v>6.6587747854394792E-3</v>
      </c>
      <c r="G109" s="16">
        <f t="shared" si="18"/>
        <v>1.8125</v>
      </c>
      <c r="H109" s="16">
        <f t="shared" si="17"/>
        <v>1.0143406785589367E-2</v>
      </c>
    </row>
    <row r="110" spans="1:8" x14ac:dyDescent="0.2">
      <c r="A110" s="13"/>
      <c r="B110" s="14" t="s">
        <v>99</v>
      </c>
      <c r="C110" s="15">
        <v>14</v>
      </c>
      <c r="D110" s="15">
        <v>14</v>
      </c>
      <c r="E110" s="16">
        <f t="shared" si="15"/>
        <v>4.8968170689052118E-3</v>
      </c>
      <c r="F110" s="16">
        <f t="shared" si="16"/>
        <v>2.0716188221367266E-3</v>
      </c>
      <c r="G110" s="16">
        <f t="shared" si="18"/>
        <v>0</v>
      </c>
      <c r="H110" s="16">
        <f t="shared" si="17"/>
        <v>0</v>
      </c>
    </row>
    <row r="111" spans="1:8" x14ac:dyDescent="0.2">
      <c r="A111" s="13"/>
      <c r="B111" s="14" t="s">
        <v>100</v>
      </c>
      <c r="C111" s="15">
        <v>70</v>
      </c>
      <c r="D111" s="15">
        <v>272</v>
      </c>
      <c r="E111" s="16">
        <f t="shared" si="15"/>
        <v>2.448408534452606E-2</v>
      </c>
      <c r="F111" s="16">
        <f t="shared" si="16"/>
        <v>4.0248594258656407E-2</v>
      </c>
      <c r="G111" s="16">
        <f t="shared" si="18"/>
        <v>2.8857142857142857</v>
      </c>
      <c r="H111" s="16">
        <f t="shared" si="17"/>
        <v>7.0654074851346629E-2</v>
      </c>
    </row>
    <row r="112" spans="1:8" ht="25.5" x14ac:dyDescent="0.2">
      <c r="A112" s="13"/>
      <c r="B112" s="14" t="s">
        <v>101</v>
      </c>
      <c r="C112" s="15">
        <v>49</v>
      </c>
      <c r="D112" s="15">
        <v>242</v>
      </c>
      <c r="E112" s="16">
        <f t="shared" si="15"/>
        <v>1.7138859741168241E-2</v>
      </c>
      <c r="F112" s="16">
        <f t="shared" si="16"/>
        <v>3.5809411068363418E-2</v>
      </c>
      <c r="G112" s="16">
        <f t="shared" si="18"/>
        <v>3.9387755102040818</v>
      </c>
      <c r="H112" s="16">
        <f t="shared" si="17"/>
        <v>6.750612102133613E-2</v>
      </c>
    </row>
    <row r="113" spans="1:8" ht="25.5" x14ac:dyDescent="0.2">
      <c r="A113" s="13"/>
      <c r="B113" s="14" t="s">
        <v>102</v>
      </c>
      <c r="C113" s="15">
        <v>57</v>
      </c>
      <c r="D113" s="15">
        <v>132</v>
      </c>
      <c r="E113" s="16">
        <f t="shared" si="15"/>
        <v>1.993704092339979E-2</v>
      </c>
      <c r="F113" s="16">
        <f t="shared" si="16"/>
        <v>1.9532406037289139E-2</v>
      </c>
      <c r="G113" s="16">
        <f t="shared" si="18"/>
        <v>1.3157894736842106</v>
      </c>
      <c r="H113" s="16">
        <f t="shared" si="17"/>
        <v>2.6232948583420779E-2</v>
      </c>
    </row>
    <row r="114" spans="1:8" x14ac:dyDescent="0.2">
      <c r="A114" s="13"/>
      <c r="B114" s="14" t="s">
        <v>103</v>
      </c>
      <c r="C114" s="15">
        <v>9</v>
      </c>
      <c r="D114" s="15">
        <v>16</v>
      </c>
      <c r="E114" s="16">
        <f t="shared" si="15"/>
        <v>3.1479538300104933E-3</v>
      </c>
      <c r="F114" s="16">
        <f t="shared" si="16"/>
        <v>2.3675643681562593E-3</v>
      </c>
      <c r="G114" s="16">
        <f t="shared" si="18"/>
        <v>0.77777777777777779</v>
      </c>
      <c r="H114" s="16">
        <f t="shared" si="17"/>
        <v>2.4484085344526059E-3</v>
      </c>
    </row>
    <row r="115" spans="1:8" x14ac:dyDescent="0.2">
      <c r="A115" s="13"/>
      <c r="B115" s="14" t="s">
        <v>104</v>
      </c>
      <c r="C115" s="15">
        <v>34</v>
      </c>
      <c r="D115" s="15">
        <v>50</v>
      </c>
      <c r="E115" s="16">
        <f t="shared" si="15"/>
        <v>1.1892270024484085E-2</v>
      </c>
      <c r="F115" s="16">
        <f t="shared" si="16"/>
        <v>7.3986386504883098E-3</v>
      </c>
      <c r="G115" s="16">
        <f t="shared" si="18"/>
        <v>0.47058823529411764</v>
      </c>
      <c r="H115" s="16">
        <f t="shared" si="17"/>
        <v>5.5963623644630983E-3</v>
      </c>
    </row>
    <row r="116" spans="1:8" x14ac:dyDescent="0.2">
      <c r="A116" s="13"/>
      <c r="B116" s="14" t="s">
        <v>105</v>
      </c>
      <c r="C116" s="15">
        <v>10</v>
      </c>
      <c r="D116" s="15">
        <v>25</v>
      </c>
      <c r="E116" s="16">
        <f t="shared" si="15"/>
        <v>3.497726477789437E-3</v>
      </c>
      <c r="F116" s="16">
        <f t="shared" si="16"/>
        <v>3.6993193252441549E-3</v>
      </c>
      <c r="G116" s="16">
        <f t="shared" si="18"/>
        <v>1.5</v>
      </c>
      <c r="H116" s="16">
        <f t="shared" si="17"/>
        <v>5.2465897166841559E-3</v>
      </c>
    </row>
    <row r="117" spans="1:8" x14ac:dyDescent="0.2">
      <c r="A117" s="13"/>
      <c r="B117" s="14" t="s">
        <v>106</v>
      </c>
      <c r="C117" s="15">
        <v>43</v>
      </c>
      <c r="D117" s="15">
        <v>14</v>
      </c>
      <c r="E117" s="16">
        <f t="shared" si="15"/>
        <v>1.5040223854494578E-2</v>
      </c>
      <c r="F117" s="16">
        <f t="shared" si="16"/>
        <v>2.0716188221367266E-3</v>
      </c>
      <c r="G117" s="16">
        <f t="shared" si="18"/>
        <v>-0.67441860465116277</v>
      </c>
      <c r="H117" s="16">
        <f t="shared" si="17"/>
        <v>-1.0143406785589367E-2</v>
      </c>
    </row>
    <row r="118" spans="1:8" x14ac:dyDescent="0.2">
      <c r="A118" s="13"/>
      <c r="B118" s="14" t="s">
        <v>107</v>
      </c>
      <c r="C118" s="15">
        <v>0</v>
      </c>
      <c r="D118" s="15">
        <v>3</v>
      </c>
      <c r="E118" s="16" t="str">
        <f t="shared" si="15"/>
        <v/>
      </c>
      <c r="F118" s="16">
        <f t="shared" si="16"/>
        <v>4.439183190292986E-4</v>
      </c>
      <c r="G118" s="16">
        <f t="shared" si="18"/>
        <v>1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7</v>
      </c>
      <c r="D120" s="15">
        <v>15</v>
      </c>
      <c r="E120" s="16">
        <f t="shared" si="15"/>
        <v>2.4484085344526059E-3</v>
      </c>
      <c r="F120" s="16">
        <f t="shared" si="16"/>
        <v>2.2195915951464932E-3</v>
      </c>
      <c r="G120" s="16">
        <f t="shared" si="18"/>
        <v>1.1428571428571428</v>
      </c>
      <c r="H120" s="16">
        <f t="shared" si="17"/>
        <v>2.7981811822315496E-3</v>
      </c>
    </row>
    <row r="121" spans="1:8" x14ac:dyDescent="0.2">
      <c r="A121" s="13"/>
      <c r="B121" s="14" t="s">
        <v>110</v>
      </c>
      <c r="C121" s="15">
        <v>2</v>
      </c>
      <c r="D121" s="15">
        <v>226</v>
      </c>
      <c r="E121" s="16">
        <f t="shared" si="15"/>
        <v>6.9954529555788739E-4</v>
      </c>
      <c r="F121" s="16">
        <f t="shared" si="16"/>
        <v>3.344184670020716E-2</v>
      </c>
      <c r="G121" s="16">
        <f t="shared" si="18"/>
        <v>112</v>
      </c>
      <c r="H121" s="16">
        <f t="shared" si="17"/>
        <v>7.8349073102483388E-2</v>
      </c>
    </row>
    <row r="122" spans="1:8" x14ac:dyDescent="0.2">
      <c r="A122" s="13"/>
      <c r="B122" s="14" t="s">
        <v>111</v>
      </c>
      <c r="C122" s="15">
        <v>1</v>
      </c>
      <c r="D122" s="15">
        <v>12</v>
      </c>
      <c r="E122" s="16">
        <f t="shared" si="15"/>
        <v>3.497726477789437E-4</v>
      </c>
      <c r="F122" s="16">
        <f t="shared" si="16"/>
        <v>1.7756732761171944E-3</v>
      </c>
      <c r="G122" s="16">
        <f t="shared" si="18"/>
        <v>11</v>
      </c>
      <c r="H122" s="16">
        <f t="shared" si="17"/>
        <v>3.8474991255683807E-3</v>
      </c>
    </row>
    <row r="123" spans="1:8" x14ac:dyDescent="0.2">
      <c r="A123" s="13"/>
      <c r="B123" s="14" t="s">
        <v>112</v>
      </c>
      <c r="C123" s="15">
        <v>3</v>
      </c>
      <c r="D123" s="15">
        <v>25</v>
      </c>
      <c r="E123" s="16">
        <f t="shared" si="15"/>
        <v>1.0493179433368311E-3</v>
      </c>
      <c r="F123" s="16">
        <f t="shared" si="16"/>
        <v>3.6993193252441549E-3</v>
      </c>
      <c r="G123" s="16">
        <f t="shared" si="18"/>
        <v>7.333333333333333</v>
      </c>
      <c r="H123" s="16">
        <f t="shared" si="17"/>
        <v>7.6949982511367613E-3</v>
      </c>
    </row>
    <row r="124" spans="1:8" x14ac:dyDescent="0.2">
      <c r="A124" s="13"/>
      <c r="B124" s="14" t="s">
        <v>113</v>
      </c>
      <c r="C124" s="15">
        <v>2</v>
      </c>
      <c r="D124" s="15">
        <v>3</v>
      </c>
      <c r="E124" s="16">
        <f t="shared" si="15"/>
        <v>6.9954529555788739E-4</v>
      </c>
      <c r="F124" s="16">
        <f t="shared" si="16"/>
        <v>4.439183190292986E-4</v>
      </c>
      <c r="G124" s="16">
        <f t="shared" si="18"/>
        <v>0.5</v>
      </c>
      <c r="H124" s="16">
        <f t="shared" si="17"/>
        <v>3.497726477789437E-4</v>
      </c>
    </row>
    <row r="125" spans="1:8" x14ac:dyDescent="0.2">
      <c r="A125" s="13"/>
      <c r="B125" s="14" t="s">
        <v>114</v>
      </c>
      <c r="C125" s="15">
        <v>47</v>
      </c>
      <c r="D125" s="15">
        <v>72</v>
      </c>
      <c r="E125" s="16">
        <f t="shared" si="15"/>
        <v>1.6439314445610354E-2</v>
      </c>
      <c r="F125" s="16">
        <f t="shared" si="16"/>
        <v>1.0654039656703166E-2</v>
      </c>
      <c r="G125" s="16">
        <f t="shared" si="18"/>
        <v>0.53191489361702127</v>
      </c>
      <c r="H125" s="16">
        <f t="shared" si="17"/>
        <v>8.744316194473592E-3</v>
      </c>
    </row>
    <row r="126" spans="1:8" x14ac:dyDescent="0.2">
      <c r="A126" s="13"/>
      <c r="B126" s="14" t="s">
        <v>115</v>
      </c>
      <c r="C126" s="15">
        <v>58</v>
      </c>
      <c r="D126" s="15">
        <v>548</v>
      </c>
      <c r="E126" s="16">
        <f t="shared" si="15"/>
        <v>2.0286813571178734E-2</v>
      </c>
      <c r="F126" s="16">
        <f t="shared" si="16"/>
        <v>8.1089079609351883E-2</v>
      </c>
      <c r="G126" s="16">
        <f t="shared" si="18"/>
        <v>8.4482758620689662</v>
      </c>
      <c r="H126" s="16">
        <f t="shared" si="17"/>
        <v>0.17138859741168241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70</v>
      </c>
      <c r="D128" s="15">
        <v>827</v>
      </c>
      <c r="E128" s="16">
        <f t="shared" si="15"/>
        <v>2.448408534452606E-2</v>
      </c>
      <c r="F128" s="16">
        <f t="shared" si="16"/>
        <v>0.12237348327907666</v>
      </c>
      <c r="G128" s="16">
        <f t="shared" si="18"/>
        <v>10.814285714285715</v>
      </c>
      <c r="H128" s="16">
        <f t="shared" si="17"/>
        <v>0.26477789436866039</v>
      </c>
    </row>
    <row r="129" spans="1:8" x14ac:dyDescent="0.2">
      <c r="A129" s="13"/>
      <c r="B129" s="14" t="s">
        <v>118</v>
      </c>
      <c r="C129" s="15">
        <v>161</v>
      </c>
      <c r="D129" s="15">
        <v>185</v>
      </c>
      <c r="E129" s="16">
        <f t="shared" si="15"/>
        <v>5.6313396292409931E-2</v>
      </c>
      <c r="F129" s="16">
        <f t="shared" si="16"/>
        <v>2.7374963006806748E-2</v>
      </c>
      <c r="G129" s="16">
        <f t="shared" si="18"/>
        <v>0.14906832298136646</v>
      </c>
      <c r="H129" s="16">
        <f t="shared" si="17"/>
        <v>8.3945435466946487E-3</v>
      </c>
    </row>
    <row r="130" spans="1:8" x14ac:dyDescent="0.2">
      <c r="A130" s="13"/>
      <c r="B130" s="14" t="s">
        <v>119</v>
      </c>
      <c r="C130" s="15">
        <v>13</v>
      </c>
      <c r="D130" s="15">
        <v>12</v>
      </c>
      <c r="E130" s="16">
        <f t="shared" si="15"/>
        <v>4.5470444211262676E-3</v>
      </c>
      <c r="F130" s="16">
        <f t="shared" si="16"/>
        <v>1.7756732761171944E-3</v>
      </c>
      <c r="G130" s="16">
        <f t="shared" si="18"/>
        <v>-7.6923076923076927E-2</v>
      </c>
      <c r="H130" s="16">
        <f t="shared" si="17"/>
        <v>-3.497726477789437E-4</v>
      </c>
    </row>
    <row r="131" spans="1:8" ht="25.5" x14ac:dyDescent="0.2">
      <c r="A131" s="13"/>
      <c r="B131" s="14" t="s">
        <v>120</v>
      </c>
      <c r="C131" s="15">
        <v>121</v>
      </c>
      <c r="D131" s="15">
        <v>63</v>
      </c>
      <c r="E131" s="16">
        <f t="shared" si="15"/>
        <v>4.2322490381252187E-2</v>
      </c>
      <c r="F131" s="16">
        <f t="shared" si="16"/>
        <v>9.3222846996152704E-3</v>
      </c>
      <c r="G131" s="16">
        <f t="shared" si="18"/>
        <v>-0.47933884297520662</v>
      </c>
      <c r="H131" s="16">
        <f t="shared" si="17"/>
        <v>-2.0286813571178734E-2</v>
      </c>
    </row>
    <row r="132" spans="1:8" ht="25.5" x14ac:dyDescent="0.2">
      <c r="A132" s="13"/>
      <c r="B132" s="14" t="s">
        <v>121</v>
      </c>
      <c r="C132" s="15">
        <v>136</v>
      </c>
      <c r="D132" s="15">
        <v>180</v>
      </c>
      <c r="E132" s="16">
        <f t="shared" si="15"/>
        <v>4.7569080097936339E-2</v>
      </c>
      <c r="F132" s="16">
        <f t="shared" si="16"/>
        <v>2.6635099141757917E-2</v>
      </c>
      <c r="G132" s="16">
        <f t="shared" si="18"/>
        <v>0.3235294117647059</v>
      </c>
      <c r="H132" s="16">
        <f t="shared" si="17"/>
        <v>1.5389996502273523E-2</v>
      </c>
    </row>
    <row r="133" spans="1:8" x14ac:dyDescent="0.2">
      <c r="A133" s="13"/>
      <c r="B133" s="14" t="s">
        <v>122</v>
      </c>
      <c r="C133" s="15">
        <v>62</v>
      </c>
      <c r="D133" s="15">
        <v>92</v>
      </c>
      <c r="E133" s="16">
        <f t="shared" si="15"/>
        <v>2.168590416229451E-2</v>
      </c>
      <c r="F133" s="16">
        <f t="shared" si="16"/>
        <v>1.3613495116898491E-2</v>
      </c>
      <c r="G133" s="16">
        <f t="shared" si="18"/>
        <v>0.4838709677419355</v>
      </c>
      <c r="H133" s="16">
        <f t="shared" si="17"/>
        <v>1.0493179433368312E-2</v>
      </c>
    </row>
    <row r="134" spans="1:8" x14ac:dyDescent="0.2">
      <c r="A134" s="13"/>
      <c r="B134" s="14" t="s">
        <v>123</v>
      </c>
      <c r="C134" s="15">
        <v>46</v>
      </c>
      <c r="D134" s="15">
        <v>74</v>
      </c>
      <c r="E134" s="16">
        <f t="shared" si="15"/>
        <v>1.6089541797831411E-2</v>
      </c>
      <c r="F134" s="16">
        <f t="shared" si="16"/>
        <v>1.0949985202722699E-2</v>
      </c>
      <c r="G134" s="16">
        <f t="shared" si="18"/>
        <v>0.60869565217391308</v>
      </c>
      <c r="H134" s="16">
        <f t="shared" si="17"/>
        <v>9.7936341378104252E-3</v>
      </c>
    </row>
    <row r="135" spans="1:8" x14ac:dyDescent="0.2">
      <c r="A135" s="13"/>
      <c r="B135" s="14" t="s">
        <v>124</v>
      </c>
      <c r="C135" s="15">
        <v>6</v>
      </c>
      <c r="D135" s="15">
        <v>8</v>
      </c>
      <c r="E135" s="16">
        <f t="shared" si="15"/>
        <v>2.0986358866736622E-3</v>
      </c>
      <c r="F135" s="16">
        <f t="shared" si="16"/>
        <v>1.1837821840781297E-3</v>
      </c>
      <c r="G135" s="16">
        <f t="shared" si="18"/>
        <v>0.33333333333333331</v>
      </c>
      <c r="H135" s="16">
        <f t="shared" si="17"/>
        <v>6.9954529555788739E-4</v>
      </c>
    </row>
    <row r="136" spans="1:8" x14ac:dyDescent="0.2">
      <c r="A136" s="13"/>
      <c r="B136" s="14" t="s">
        <v>125</v>
      </c>
      <c r="C136" s="15">
        <v>239</v>
      </c>
      <c r="D136" s="15">
        <v>40</v>
      </c>
      <c r="E136" s="16">
        <f t="shared" si="15"/>
        <v>8.359566281916754E-2</v>
      </c>
      <c r="F136" s="16">
        <f t="shared" si="16"/>
        <v>5.9189109203906477E-3</v>
      </c>
      <c r="G136" s="16">
        <f t="shared" si="18"/>
        <v>-0.83263598326359833</v>
      </c>
      <c r="H136" s="16">
        <f t="shared" si="17"/>
        <v>-6.9604756908009796E-2</v>
      </c>
    </row>
    <row r="137" spans="1:8" x14ac:dyDescent="0.2">
      <c r="A137" s="13"/>
      <c r="B137" s="14" t="s">
        <v>126</v>
      </c>
      <c r="C137" s="15">
        <v>8</v>
      </c>
      <c r="D137" s="15">
        <v>76</v>
      </c>
      <c r="E137" s="16">
        <f t="shared" si="15"/>
        <v>2.7981811822315496E-3</v>
      </c>
      <c r="F137" s="16">
        <f t="shared" si="16"/>
        <v>1.1245930748742231E-2</v>
      </c>
      <c r="G137" s="16">
        <f t="shared" si="18"/>
        <v>8.5</v>
      </c>
      <c r="H137" s="16">
        <f t="shared" si="17"/>
        <v>2.378454004896817E-2</v>
      </c>
    </row>
    <row r="138" spans="1:8" x14ac:dyDescent="0.2">
      <c r="A138" s="13"/>
      <c r="B138" s="14" t="s">
        <v>127</v>
      </c>
      <c r="C138" s="15">
        <v>1</v>
      </c>
      <c r="D138" s="15">
        <v>0</v>
      </c>
      <c r="E138" s="16">
        <f t="shared" si="15"/>
        <v>3.497726477789437E-4</v>
      </c>
      <c r="F138" s="16" t="str">
        <f t="shared" si="16"/>
        <v/>
      </c>
      <c r="G138" s="16">
        <f t="shared" si="18"/>
        <v>-1</v>
      </c>
      <c r="H138" s="16">
        <f t="shared" si="17"/>
        <v>-3.497726477789437E-4</v>
      </c>
    </row>
    <row r="139" spans="1:8" x14ac:dyDescent="0.2">
      <c r="A139" s="13"/>
      <c r="B139" s="14" t="s">
        <v>128</v>
      </c>
      <c r="C139" s="15">
        <v>10</v>
      </c>
      <c r="D139" s="15">
        <v>50</v>
      </c>
      <c r="E139" s="16">
        <f t="shared" ref="E139:E167" si="19">+IF(C139=0,"",C139/C$75)</f>
        <v>3.497726477789437E-3</v>
      </c>
      <c r="F139" s="16">
        <f t="shared" ref="F139:F167" si="20">+IF(D139=0,"",D139/D$75)</f>
        <v>7.3986386504883098E-3</v>
      </c>
      <c r="G139" s="16">
        <f t="shared" si="18"/>
        <v>4</v>
      </c>
      <c r="H139" s="16">
        <f t="shared" ref="H139:H167" si="21">+IF(OR(AND(E139=""),(G139="")),"",E139*G139)</f>
        <v>1.3990905911157748E-2</v>
      </c>
    </row>
    <row r="140" spans="1:8" x14ac:dyDescent="0.2">
      <c r="A140" s="13"/>
      <c r="B140" s="14" t="s">
        <v>129</v>
      </c>
      <c r="C140" s="15">
        <v>4</v>
      </c>
      <c r="D140" s="15">
        <v>40</v>
      </c>
      <c r="E140" s="16">
        <f t="shared" si="19"/>
        <v>1.3990905911157748E-3</v>
      </c>
      <c r="F140" s="16">
        <f t="shared" si="20"/>
        <v>5.9189109203906477E-3</v>
      </c>
      <c r="G140" s="16">
        <f t="shared" ref="G140:G167" si="22">+IF(AND(C140=0,D140=0)," ",IF(C140=0,1,IF(D140=0,-1,(D140-C140)/C140)))</f>
        <v>9</v>
      </c>
      <c r="H140" s="16">
        <f t="shared" si="21"/>
        <v>1.2591815320041973E-2</v>
      </c>
    </row>
    <row r="141" spans="1:8" ht="25.5" x14ac:dyDescent="0.2">
      <c r="A141" s="13"/>
      <c r="B141" s="14" t="s">
        <v>130</v>
      </c>
      <c r="C141" s="15">
        <v>8</v>
      </c>
      <c r="D141" s="15">
        <v>146</v>
      </c>
      <c r="E141" s="16">
        <f t="shared" si="19"/>
        <v>2.7981811822315496E-3</v>
      </c>
      <c r="F141" s="16">
        <f t="shared" si="20"/>
        <v>2.1604024859425867E-2</v>
      </c>
      <c r="G141" s="16">
        <f t="shared" si="22"/>
        <v>17.25</v>
      </c>
      <c r="H141" s="16">
        <f t="shared" si="21"/>
        <v>4.8268625393494233E-2</v>
      </c>
    </row>
    <row r="142" spans="1:8" ht="25.5" x14ac:dyDescent="0.2">
      <c r="A142" s="13"/>
      <c r="B142" s="14" t="s">
        <v>131</v>
      </c>
      <c r="C142" s="15">
        <v>12</v>
      </c>
      <c r="D142" s="15">
        <v>54</v>
      </c>
      <c r="E142" s="16">
        <f t="shared" si="19"/>
        <v>4.1972717733473244E-3</v>
      </c>
      <c r="F142" s="16">
        <f t="shared" si="20"/>
        <v>7.9905297425273743E-3</v>
      </c>
      <c r="G142" s="16">
        <f t="shared" si="22"/>
        <v>3.5</v>
      </c>
      <c r="H142" s="16">
        <f t="shared" si="21"/>
        <v>1.4690451206715634E-2</v>
      </c>
    </row>
    <row r="143" spans="1:8" ht="25.5" x14ac:dyDescent="0.2">
      <c r="A143" s="13"/>
      <c r="B143" s="14" t="s">
        <v>132</v>
      </c>
      <c r="C143" s="15">
        <v>24</v>
      </c>
      <c r="D143" s="15">
        <v>39</v>
      </c>
      <c r="E143" s="16">
        <f t="shared" si="19"/>
        <v>8.3945435466946487E-3</v>
      </c>
      <c r="F143" s="16">
        <f t="shared" si="20"/>
        <v>5.7709381473808816E-3</v>
      </c>
      <c r="G143" s="16">
        <f t="shared" si="22"/>
        <v>0.625</v>
      </c>
      <c r="H143" s="16">
        <f t="shared" si="21"/>
        <v>5.2465897166841559E-3</v>
      </c>
    </row>
    <row r="144" spans="1:8" ht="25.5" x14ac:dyDescent="0.2">
      <c r="A144" s="13"/>
      <c r="B144" s="14" t="s">
        <v>133</v>
      </c>
      <c r="C144" s="15">
        <v>42</v>
      </c>
      <c r="D144" s="15">
        <v>21</v>
      </c>
      <c r="E144" s="16">
        <f t="shared" si="19"/>
        <v>1.4690451206715634E-2</v>
      </c>
      <c r="F144" s="16">
        <f t="shared" si="20"/>
        <v>3.1074282332050904E-3</v>
      </c>
      <c r="G144" s="16">
        <f t="shared" si="22"/>
        <v>-0.5</v>
      </c>
      <c r="H144" s="16">
        <f t="shared" si="21"/>
        <v>-7.3452256033578172E-3</v>
      </c>
    </row>
    <row r="145" spans="1:8" ht="25.5" x14ac:dyDescent="0.2">
      <c r="A145" s="13"/>
      <c r="B145" s="14" t="s">
        <v>134</v>
      </c>
      <c r="C145" s="15">
        <v>3</v>
      </c>
      <c r="D145" s="15">
        <v>6</v>
      </c>
      <c r="E145" s="16">
        <f t="shared" si="19"/>
        <v>1.0493179433368311E-3</v>
      </c>
      <c r="F145" s="16">
        <f t="shared" si="20"/>
        <v>8.878366380585972E-4</v>
      </c>
      <c r="G145" s="16">
        <f t="shared" si="22"/>
        <v>1</v>
      </c>
      <c r="H145" s="16">
        <f t="shared" si="21"/>
        <v>1.0493179433368311E-3</v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1.4797277300976621E-4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1</v>
      </c>
      <c r="D147" s="15">
        <v>2</v>
      </c>
      <c r="E147" s="16">
        <f t="shared" si="19"/>
        <v>3.497726477789437E-4</v>
      </c>
      <c r="F147" s="16">
        <f t="shared" si="20"/>
        <v>2.9594554601953242E-4</v>
      </c>
      <c r="G147" s="16">
        <f t="shared" si="22"/>
        <v>1</v>
      </c>
      <c r="H147" s="16">
        <f t="shared" si="21"/>
        <v>3.497726477789437E-4</v>
      </c>
    </row>
    <row r="148" spans="1:8" x14ac:dyDescent="0.2">
      <c r="A148" s="13"/>
      <c r="B148" s="14" t="s">
        <v>137</v>
      </c>
      <c r="C148" s="15">
        <v>3</v>
      </c>
      <c r="D148" s="15">
        <v>7</v>
      </c>
      <c r="E148" s="16">
        <f t="shared" si="19"/>
        <v>1.0493179433368311E-3</v>
      </c>
      <c r="F148" s="16">
        <f t="shared" si="20"/>
        <v>1.0358094110683633E-3</v>
      </c>
      <c r="G148" s="16">
        <f t="shared" si="22"/>
        <v>1.3333333333333333</v>
      </c>
      <c r="H148" s="16">
        <f t="shared" si="21"/>
        <v>1.3990905911157748E-3</v>
      </c>
    </row>
    <row r="149" spans="1:8" x14ac:dyDescent="0.2">
      <c r="A149" s="13"/>
      <c r="B149" s="14" t="s">
        <v>138</v>
      </c>
      <c r="C149" s="15">
        <v>2</v>
      </c>
      <c r="D149" s="15">
        <v>3</v>
      </c>
      <c r="E149" s="16">
        <f t="shared" si="19"/>
        <v>6.9954529555788739E-4</v>
      </c>
      <c r="F149" s="16">
        <f t="shared" si="20"/>
        <v>4.439183190292986E-4</v>
      </c>
      <c r="G149" s="16">
        <f t="shared" si="22"/>
        <v>0.5</v>
      </c>
      <c r="H149" s="16">
        <f t="shared" si="21"/>
        <v>3.497726477789437E-4</v>
      </c>
    </row>
    <row r="150" spans="1:8" x14ac:dyDescent="0.2">
      <c r="A150" s="13"/>
      <c r="B150" s="14" t="s">
        <v>139</v>
      </c>
      <c r="C150" s="15">
        <v>0</v>
      </c>
      <c r="D150" s="15">
        <v>1</v>
      </c>
      <c r="E150" s="16" t="str">
        <f t="shared" si="19"/>
        <v/>
      </c>
      <c r="F150" s="16">
        <f t="shared" si="20"/>
        <v>1.4797277300976621E-4</v>
      </c>
      <c r="G150" s="16">
        <f t="shared" si="22"/>
        <v>1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2</v>
      </c>
      <c r="D151" s="15">
        <v>2</v>
      </c>
      <c r="E151" s="16">
        <f t="shared" si="19"/>
        <v>6.9954529555788739E-4</v>
      </c>
      <c r="F151" s="16">
        <f t="shared" si="20"/>
        <v>2.9594554601953242E-4</v>
      </c>
      <c r="G151" s="16">
        <f t="shared" si="22"/>
        <v>0</v>
      </c>
      <c r="H151" s="16">
        <f t="shared" si="21"/>
        <v>0</v>
      </c>
    </row>
    <row r="152" spans="1:8" x14ac:dyDescent="0.2">
      <c r="A152" s="13"/>
      <c r="B152" s="14" t="s">
        <v>141</v>
      </c>
      <c r="C152" s="15">
        <v>12</v>
      </c>
      <c r="D152" s="15">
        <v>20</v>
      </c>
      <c r="E152" s="16">
        <f t="shared" si="19"/>
        <v>4.1972717733473244E-3</v>
      </c>
      <c r="F152" s="16">
        <f t="shared" si="20"/>
        <v>2.9594554601953238E-3</v>
      </c>
      <c r="G152" s="16">
        <f t="shared" si="22"/>
        <v>0.66666666666666663</v>
      </c>
      <c r="H152" s="16">
        <f t="shared" si="21"/>
        <v>2.7981811822315496E-3</v>
      </c>
    </row>
    <row r="153" spans="1:8" x14ac:dyDescent="0.2">
      <c r="A153" s="13"/>
      <c r="B153" s="14" t="s">
        <v>142</v>
      </c>
      <c r="C153" s="15">
        <v>25</v>
      </c>
      <c r="D153" s="15">
        <v>163</v>
      </c>
      <c r="E153" s="16">
        <f t="shared" si="19"/>
        <v>8.744316194473592E-3</v>
      </c>
      <c r="F153" s="16">
        <f t="shared" si="20"/>
        <v>2.4119562000591892E-2</v>
      </c>
      <c r="G153" s="16">
        <f t="shared" si="22"/>
        <v>5.52</v>
      </c>
      <c r="H153" s="16">
        <f t="shared" si="21"/>
        <v>4.8268625393494226E-2</v>
      </c>
    </row>
    <row r="154" spans="1:8" x14ac:dyDescent="0.2">
      <c r="A154" s="13"/>
      <c r="B154" s="14" t="s">
        <v>143</v>
      </c>
      <c r="C154" s="15">
        <v>4</v>
      </c>
      <c r="D154" s="15">
        <v>4</v>
      </c>
      <c r="E154" s="16">
        <f t="shared" si="19"/>
        <v>1.3990905911157748E-3</v>
      </c>
      <c r="F154" s="16">
        <f t="shared" si="20"/>
        <v>5.9189109203906483E-4</v>
      </c>
      <c r="G154" s="16">
        <f t="shared" si="22"/>
        <v>0</v>
      </c>
      <c r="H154" s="16">
        <f t="shared" si="21"/>
        <v>0</v>
      </c>
    </row>
    <row r="155" spans="1:8" ht="25.5" x14ac:dyDescent="0.2">
      <c r="A155" s="13"/>
      <c r="B155" s="14" t="s">
        <v>144</v>
      </c>
      <c r="C155" s="15">
        <v>36</v>
      </c>
      <c r="D155" s="15">
        <v>26</v>
      </c>
      <c r="E155" s="16">
        <f t="shared" si="19"/>
        <v>1.2591815320041973E-2</v>
      </c>
      <c r="F155" s="16">
        <f t="shared" si="20"/>
        <v>3.8472920982539215E-3</v>
      </c>
      <c r="G155" s="16">
        <f t="shared" si="22"/>
        <v>-0.27777777777777779</v>
      </c>
      <c r="H155" s="16">
        <f t="shared" si="21"/>
        <v>-3.497726477789437E-3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23</v>
      </c>
      <c r="E156" s="16" t="str">
        <f t="shared" si="19"/>
        <v/>
      </c>
      <c r="F156" s="16">
        <f t="shared" si="20"/>
        <v>3.4033737792246227E-3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10</v>
      </c>
      <c r="D157" s="15">
        <v>7</v>
      </c>
      <c r="E157" s="16">
        <f t="shared" si="19"/>
        <v>3.497726477789437E-3</v>
      </c>
      <c r="F157" s="16">
        <f t="shared" si="20"/>
        <v>1.0358094110683633E-3</v>
      </c>
      <c r="G157" s="16">
        <f t="shared" si="22"/>
        <v>-0.3</v>
      </c>
      <c r="H157" s="16">
        <f t="shared" si="21"/>
        <v>-1.0493179433368311E-3</v>
      </c>
    </row>
    <row r="158" spans="1:8" x14ac:dyDescent="0.2">
      <c r="A158" s="13"/>
      <c r="B158" s="14" t="s">
        <v>147</v>
      </c>
      <c r="C158" s="15">
        <v>14</v>
      </c>
      <c r="D158" s="15">
        <v>13</v>
      </c>
      <c r="E158" s="16">
        <f t="shared" si="19"/>
        <v>4.8968170689052118E-3</v>
      </c>
      <c r="F158" s="16">
        <f t="shared" si="20"/>
        <v>1.9236460491269607E-3</v>
      </c>
      <c r="G158" s="16">
        <f t="shared" si="22"/>
        <v>-7.1428571428571425E-2</v>
      </c>
      <c r="H158" s="16">
        <f t="shared" si="21"/>
        <v>-3.497726477789437E-4</v>
      </c>
    </row>
    <row r="159" spans="1:8" x14ac:dyDescent="0.2">
      <c r="A159" s="13"/>
      <c r="B159" s="14" t="s">
        <v>148</v>
      </c>
      <c r="C159" s="15">
        <v>0</v>
      </c>
      <c r="D159" s="15">
        <v>2</v>
      </c>
      <c r="E159" s="16" t="str">
        <f t="shared" si="19"/>
        <v/>
      </c>
      <c r="F159" s="16">
        <f t="shared" si="20"/>
        <v>2.9594554601953242E-4</v>
      </c>
      <c r="G159" s="16">
        <f t="shared" si="22"/>
        <v>1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3</v>
      </c>
      <c r="D160" s="15">
        <v>10</v>
      </c>
      <c r="E160" s="16">
        <f t="shared" si="19"/>
        <v>1.0493179433368311E-3</v>
      </c>
      <c r="F160" s="16">
        <f t="shared" si="20"/>
        <v>1.4797277300976619E-3</v>
      </c>
      <c r="G160" s="16">
        <f t="shared" si="22"/>
        <v>2.3333333333333335</v>
      </c>
      <c r="H160" s="16">
        <f t="shared" si="21"/>
        <v>2.4484085344526059E-3</v>
      </c>
    </row>
    <row r="161" spans="1:8" x14ac:dyDescent="0.2">
      <c r="A161" s="13"/>
      <c r="B161" s="14" t="s">
        <v>150</v>
      </c>
      <c r="C161" s="15">
        <v>4</v>
      </c>
      <c r="D161" s="15">
        <v>4</v>
      </c>
      <c r="E161" s="16">
        <f t="shared" si="19"/>
        <v>1.3990905911157748E-3</v>
      </c>
      <c r="F161" s="16">
        <f t="shared" si="20"/>
        <v>5.9189109203906483E-4</v>
      </c>
      <c r="G161" s="16">
        <f t="shared" si="22"/>
        <v>0</v>
      </c>
      <c r="H161" s="16">
        <f t="shared" si="21"/>
        <v>0</v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3</v>
      </c>
      <c r="E162" s="16" t="str">
        <f t="shared" si="19"/>
        <v/>
      </c>
      <c r="F162" s="16">
        <f t="shared" si="20"/>
        <v>4.439183190292986E-4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6</v>
      </c>
      <c r="E163" s="16" t="str">
        <f t="shared" si="19"/>
        <v/>
      </c>
      <c r="F163" s="16">
        <f t="shared" si="20"/>
        <v>8.878366380585972E-4</v>
      </c>
      <c r="G163" s="16">
        <f t="shared" si="22"/>
        <v>1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77</v>
      </c>
      <c r="D164" s="15">
        <v>222</v>
      </c>
      <c r="E164" s="16">
        <f t="shared" si="19"/>
        <v>2.6932493878978662E-2</v>
      </c>
      <c r="F164" s="16">
        <f t="shared" si="20"/>
        <v>3.2849955608168099E-2</v>
      </c>
      <c r="G164" s="16">
        <f t="shared" si="22"/>
        <v>1.8831168831168832</v>
      </c>
      <c r="H164" s="16">
        <f t="shared" si="21"/>
        <v>5.0717033927946832E-2</v>
      </c>
    </row>
    <row r="165" spans="1:8" ht="25.5" x14ac:dyDescent="0.2">
      <c r="A165" s="13"/>
      <c r="B165" s="14" t="s">
        <v>154</v>
      </c>
      <c r="C165" s="15">
        <v>1</v>
      </c>
      <c r="D165" s="15">
        <v>1</v>
      </c>
      <c r="E165" s="16">
        <f t="shared" si="19"/>
        <v>3.497726477789437E-4</v>
      </c>
      <c r="F165" s="16">
        <f t="shared" si="20"/>
        <v>1.4797277300976621E-4</v>
      </c>
      <c r="G165" s="16">
        <f t="shared" si="22"/>
        <v>0</v>
      </c>
      <c r="H165" s="16">
        <f t="shared" si="21"/>
        <v>0</v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1</v>
      </c>
      <c r="D167" s="15">
        <v>2</v>
      </c>
      <c r="E167" s="16">
        <f t="shared" si="19"/>
        <v>3.497726477789437E-4</v>
      </c>
      <c r="F167" s="16">
        <f t="shared" si="20"/>
        <v>2.9594554601953242E-4</v>
      </c>
      <c r="G167" s="16">
        <f t="shared" si="22"/>
        <v>1</v>
      </c>
      <c r="H167" s="16">
        <f t="shared" si="21"/>
        <v>3.497726477789437E-4</v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3113</v>
      </c>
      <c r="D173" s="18">
        <f>SUM(D174:D343)</f>
        <v>4879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0.56729842595566982</v>
      </c>
      <c r="H173" s="19">
        <f t="shared" ref="H173:H204" si="25">+IF(OR(AND(E173=""),(G173="")),"",E173*G173)</f>
        <v>0.56729842595566982</v>
      </c>
    </row>
    <row r="174" spans="1:8" x14ac:dyDescent="0.2">
      <c r="A174" s="13"/>
      <c r="B174" s="14" t="s">
        <v>157</v>
      </c>
      <c r="C174" s="15">
        <v>29</v>
      </c>
      <c r="D174" s="15">
        <v>63</v>
      </c>
      <c r="E174" s="16">
        <f t="shared" si="23"/>
        <v>9.3157725666559582E-3</v>
      </c>
      <c r="F174" s="16">
        <f t="shared" si="24"/>
        <v>1.2912482065997131E-2</v>
      </c>
      <c r="G174" s="16">
        <f t="shared" ref="G174:G205" si="26">+IF(AND(C174=0,D174=0)," ",IF(C174=0,1,IF(D174=0,-1,(D174-C174)/C174)))</f>
        <v>1.1724137931034482</v>
      </c>
      <c r="H174" s="16">
        <f t="shared" si="25"/>
        <v>1.0921940250562158E-2</v>
      </c>
    </row>
    <row r="175" spans="1:8" x14ac:dyDescent="0.2">
      <c r="A175" s="13"/>
      <c r="B175" s="14" t="s">
        <v>158</v>
      </c>
      <c r="C175" s="15">
        <v>4</v>
      </c>
      <c r="D175" s="15">
        <v>15</v>
      </c>
      <c r="E175" s="16">
        <f t="shared" si="23"/>
        <v>1.2849341471249599E-3</v>
      </c>
      <c r="F175" s="16">
        <f t="shared" si="24"/>
        <v>3.0744004919040788E-3</v>
      </c>
      <c r="G175" s="16">
        <f t="shared" si="26"/>
        <v>2.75</v>
      </c>
      <c r="H175" s="16">
        <f t="shared" si="25"/>
        <v>3.53356890459364E-3</v>
      </c>
    </row>
    <row r="176" spans="1:8" ht="38.25" x14ac:dyDescent="0.2">
      <c r="A176" s="13"/>
      <c r="B176" s="14" t="s">
        <v>159</v>
      </c>
      <c r="C176" s="15">
        <v>37</v>
      </c>
      <c r="D176" s="15">
        <v>23</v>
      </c>
      <c r="E176" s="16">
        <f t="shared" si="23"/>
        <v>1.1885640860905879E-2</v>
      </c>
      <c r="F176" s="16">
        <f t="shared" si="24"/>
        <v>4.7140807542529204E-3</v>
      </c>
      <c r="G176" s="16">
        <f t="shared" si="26"/>
        <v>-0.3783783783783784</v>
      </c>
      <c r="H176" s="16">
        <f t="shared" si="25"/>
        <v>-4.49726951493736E-3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115</v>
      </c>
      <c r="D178" s="15">
        <v>72</v>
      </c>
      <c r="E178" s="16">
        <f t="shared" si="23"/>
        <v>3.6941856729842598E-2</v>
      </c>
      <c r="F178" s="16">
        <f t="shared" si="24"/>
        <v>1.4757122361139578E-2</v>
      </c>
      <c r="G178" s="16">
        <f t="shared" si="26"/>
        <v>-0.37391304347826088</v>
      </c>
      <c r="H178" s="16">
        <f t="shared" si="25"/>
        <v>-1.381304208159332E-2</v>
      </c>
    </row>
    <row r="179" spans="1:8" x14ac:dyDescent="0.2">
      <c r="A179" s="13"/>
      <c r="B179" s="14" t="s">
        <v>162</v>
      </c>
      <c r="C179" s="15">
        <v>354</v>
      </c>
      <c r="D179" s="15">
        <v>749</v>
      </c>
      <c r="E179" s="16">
        <f t="shared" si="23"/>
        <v>0.11371667202055895</v>
      </c>
      <c r="F179" s="16">
        <f t="shared" si="24"/>
        <v>0.15351506456241032</v>
      </c>
      <c r="G179" s="16">
        <f t="shared" si="26"/>
        <v>1.115819209039548</v>
      </c>
      <c r="H179" s="16">
        <f t="shared" si="25"/>
        <v>0.12688724702858978</v>
      </c>
    </row>
    <row r="180" spans="1:8" x14ac:dyDescent="0.2">
      <c r="A180" s="13"/>
      <c r="B180" s="14" t="s">
        <v>163</v>
      </c>
      <c r="C180" s="15">
        <v>18</v>
      </c>
      <c r="D180" s="15">
        <v>16</v>
      </c>
      <c r="E180" s="16">
        <f t="shared" si="23"/>
        <v>5.7822036620623195E-3</v>
      </c>
      <c r="F180" s="16">
        <f t="shared" si="24"/>
        <v>3.279360524697684E-3</v>
      </c>
      <c r="G180" s="16">
        <f t="shared" si="26"/>
        <v>-0.1111111111111111</v>
      </c>
      <c r="H180" s="16">
        <f t="shared" si="25"/>
        <v>-6.4246707356247987E-4</v>
      </c>
    </row>
    <row r="181" spans="1:8" x14ac:dyDescent="0.2">
      <c r="A181" s="13"/>
      <c r="B181" s="14" t="s">
        <v>164</v>
      </c>
      <c r="C181" s="15">
        <v>310</v>
      </c>
      <c r="D181" s="15">
        <v>79</v>
      </c>
      <c r="E181" s="16">
        <f t="shared" si="23"/>
        <v>9.9582396402184387E-2</v>
      </c>
      <c r="F181" s="16">
        <f t="shared" si="24"/>
        <v>1.6191842590694814E-2</v>
      </c>
      <c r="G181" s="16">
        <f t="shared" si="26"/>
        <v>-0.74516129032258061</v>
      </c>
      <c r="H181" s="16">
        <f t="shared" si="25"/>
        <v>-7.4204946996466431E-2</v>
      </c>
    </row>
    <row r="182" spans="1:8" x14ac:dyDescent="0.2">
      <c r="A182" s="13"/>
      <c r="B182" s="14" t="s">
        <v>165</v>
      </c>
      <c r="C182" s="15">
        <v>8</v>
      </c>
      <c r="D182" s="15">
        <v>40</v>
      </c>
      <c r="E182" s="16">
        <f t="shared" si="23"/>
        <v>2.5698682942499199E-3</v>
      </c>
      <c r="F182" s="16">
        <f t="shared" si="24"/>
        <v>8.1984013117442096E-3</v>
      </c>
      <c r="G182" s="16">
        <f t="shared" si="26"/>
        <v>4</v>
      </c>
      <c r="H182" s="16">
        <f t="shared" si="25"/>
        <v>1.027947317699968E-2</v>
      </c>
    </row>
    <row r="183" spans="1:8" x14ac:dyDescent="0.2">
      <c r="A183" s="13"/>
      <c r="B183" s="14" t="s">
        <v>166</v>
      </c>
      <c r="C183" s="15">
        <v>1</v>
      </c>
      <c r="D183" s="15">
        <v>2</v>
      </c>
      <c r="E183" s="16">
        <f t="shared" si="23"/>
        <v>3.2123353678123999E-4</v>
      </c>
      <c r="F183" s="16">
        <f t="shared" si="24"/>
        <v>4.099200655872105E-4</v>
      </c>
      <c r="G183" s="16">
        <f t="shared" si="26"/>
        <v>1</v>
      </c>
      <c r="H183" s="16">
        <f t="shared" si="25"/>
        <v>3.2123353678123999E-4</v>
      </c>
    </row>
    <row r="184" spans="1:8" ht="25.5" x14ac:dyDescent="0.2">
      <c r="A184" s="13"/>
      <c r="B184" s="14" t="s">
        <v>167</v>
      </c>
      <c r="C184" s="15">
        <v>0</v>
      </c>
      <c r="D184" s="15">
        <v>1</v>
      </c>
      <c r="E184" s="16" t="str">
        <f t="shared" si="23"/>
        <v/>
      </c>
      <c r="F184" s="16">
        <f t="shared" si="24"/>
        <v>2.0496003279360525E-4</v>
      </c>
      <c r="G184" s="16">
        <f t="shared" si="26"/>
        <v>1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29</v>
      </c>
      <c r="D185" s="15">
        <v>45</v>
      </c>
      <c r="E185" s="16">
        <f t="shared" si="23"/>
        <v>9.3157725666559582E-3</v>
      </c>
      <c r="F185" s="16">
        <f t="shared" si="24"/>
        <v>9.2232014757122355E-3</v>
      </c>
      <c r="G185" s="16">
        <f t="shared" si="26"/>
        <v>0.55172413793103448</v>
      </c>
      <c r="H185" s="16">
        <f t="shared" si="25"/>
        <v>5.1397365884998389E-3</v>
      </c>
    </row>
    <row r="186" spans="1:8" x14ac:dyDescent="0.2">
      <c r="A186" s="13"/>
      <c r="B186" s="14" t="s">
        <v>169</v>
      </c>
      <c r="C186" s="15">
        <v>3</v>
      </c>
      <c r="D186" s="15">
        <v>17</v>
      </c>
      <c r="E186" s="16">
        <f t="shared" si="23"/>
        <v>9.6370061034371985E-4</v>
      </c>
      <c r="F186" s="16">
        <f t="shared" si="24"/>
        <v>3.4843205574912892E-3</v>
      </c>
      <c r="G186" s="16">
        <f t="shared" si="26"/>
        <v>4.666666666666667</v>
      </c>
      <c r="H186" s="16">
        <f t="shared" si="25"/>
        <v>4.4972695149373592E-3</v>
      </c>
    </row>
    <row r="187" spans="1:8" x14ac:dyDescent="0.2">
      <c r="A187" s="13"/>
      <c r="B187" s="14" t="s">
        <v>170</v>
      </c>
      <c r="C187" s="15">
        <v>65</v>
      </c>
      <c r="D187" s="15">
        <v>265</v>
      </c>
      <c r="E187" s="16">
        <f t="shared" si="23"/>
        <v>2.0880179890780597E-2</v>
      </c>
      <c r="F187" s="16">
        <f t="shared" si="24"/>
        <v>5.4314408690305391E-2</v>
      </c>
      <c r="G187" s="16">
        <f t="shared" si="26"/>
        <v>3.0769230769230771</v>
      </c>
      <c r="H187" s="16">
        <f t="shared" si="25"/>
        <v>6.424670735624799E-2</v>
      </c>
    </row>
    <row r="188" spans="1:8" ht="25.5" x14ac:dyDescent="0.2">
      <c r="A188" s="13"/>
      <c r="B188" s="14" t="s">
        <v>171</v>
      </c>
      <c r="C188" s="15">
        <v>128</v>
      </c>
      <c r="D188" s="15">
        <v>256</v>
      </c>
      <c r="E188" s="16">
        <f t="shared" si="23"/>
        <v>4.1117892707998718E-2</v>
      </c>
      <c r="F188" s="16">
        <f t="shared" si="24"/>
        <v>5.2469768395162944E-2</v>
      </c>
      <c r="G188" s="16">
        <f t="shared" si="26"/>
        <v>1</v>
      </c>
      <c r="H188" s="16">
        <f t="shared" si="25"/>
        <v>4.1117892707998718E-2</v>
      </c>
    </row>
    <row r="189" spans="1:8" ht="25.5" x14ac:dyDescent="0.2">
      <c r="A189" s="13"/>
      <c r="B189" s="14" t="s">
        <v>172</v>
      </c>
      <c r="C189" s="15">
        <v>6</v>
      </c>
      <c r="D189" s="15">
        <v>14</v>
      </c>
      <c r="E189" s="16">
        <f t="shared" si="23"/>
        <v>1.9274012206874397E-3</v>
      </c>
      <c r="F189" s="16">
        <f t="shared" si="24"/>
        <v>2.8694404591104736E-3</v>
      </c>
      <c r="G189" s="16">
        <f t="shared" si="26"/>
        <v>1.3333333333333333</v>
      </c>
      <c r="H189" s="16">
        <f t="shared" si="25"/>
        <v>2.5698682942499195E-3</v>
      </c>
    </row>
    <row r="190" spans="1:8" x14ac:dyDescent="0.2">
      <c r="A190" s="13"/>
      <c r="B190" s="14" t="s">
        <v>173</v>
      </c>
      <c r="C190" s="15">
        <v>12</v>
      </c>
      <c r="D190" s="15">
        <v>7</v>
      </c>
      <c r="E190" s="16">
        <f t="shared" si="23"/>
        <v>3.8548024413748794E-3</v>
      </c>
      <c r="F190" s="16">
        <f t="shared" si="24"/>
        <v>1.4347202295552368E-3</v>
      </c>
      <c r="G190" s="16">
        <f t="shared" si="26"/>
        <v>-0.41666666666666669</v>
      </c>
      <c r="H190" s="16">
        <f t="shared" si="25"/>
        <v>-1.6061676839061998E-3</v>
      </c>
    </row>
    <row r="191" spans="1:8" x14ac:dyDescent="0.2">
      <c r="A191" s="13"/>
      <c r="B191" s="14" t="s">
        <v>174</v>
      </c>
      <c r="C191" s="15">
        <v>5</v>
      </c>
      <c r="D191" s="15">
        <v>20</v>
      </c>
      <c r="E191" s="16">
        <f t="shared" si="23"/>
        <v>1.6061676839061998E-3</v>
      </c>
      <c r="F191" s="16">
        <f t="shared" si="24"/>
        <v>4.0992006558721048E-3</v>
      </c>
      <c r="G191" s="16">
        <f t="shared" si="26"/>
        <v>3</v>
      </c>
      <c r="H191" s="16">
        <f t="shared" si="25"/>
        <v>4.8185030517185999E-3</v>
      </c>
    </row>
    <row r="192" spans="1:8" x14ac:dyDescent="0.2">
      <c r="A192" s="13"/>
      <c r="B192" s="14" t="s">
        <v>175</v>
      </c>
      <c r="C192" s="15">
        <v>5</v>
      </c>
      <c r="D192" s="15">
        <v>5</v>
      </c>
      <c r="E192" s="16">
        <f t="shared" si="23"/>
        <v>1.6061676839061998E-3</v>
      </c>
      <c r="F192" s="16">
        <f t="shared" si="24"/>
        <v>1.0248001639680262E-3</v>
      </c>
      <c r="G192" s="16">
        <f t="shared" si="26"/>
        <v>0</v>
      </c>
      <c r="H192" s="16">
        <f t="shared" si="25"/>
        <v>0</v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179</v>
      </c>
      <c r="E193" s="16" t="str">
        <f t="shared" si="23"/>
        <v/>
      </c>
      <c r="F193" s="16">
        <f t="shared" si="24"/>
        <v>3.6687845870055337E-2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16</v>
      </c>
      <c r="D194" s="15">
        <v>36</v>
      </c>
      <c r="E194" s="16">
        <f t="shared" si="23"/>
        <v>5.1397365884998398E-3</v>
      </c>
      <c r="F194" s="16">
        <f t="shared" si="24"/>
        <v>7.3785611805697888E-3</v>
      </c>
      <c r="G194" s="16">
        <f t="shared" si="26"/>
        <v>1.25</v>
      </c>
      <c r="H194" s="16">
        <f t="shared" si="25"/>
        <v>6.4246707356247993E-3</v>
      </c>
    </row>
    <row r="195" spans="1:8" x14ac:dyDescent="0.2">
      <c r="A195" s="13"/>
      <c r="B195" s="14" t="s">
        <v>178</v>
      </c>
      <c r="C195" s="15">
        <v>2</v>
      </c>
      <c r="D195" s="15">
        <v>4</v>
      </c>
      <c r="E195" s="16">
        <f t="shared" si="23"/>
        <v>6.4246707356247997E-4</v>
      </c>
      <c r="F195" s="16">
        <f t="shared" si="24"/>
        <v>8.19840131174421E-4</v>
      </c>
      <c r="G195" s="16">
        <f t="shared" si="26"/>
        <v>1</v>
      </c>
      <c r="H195" s="16">
        <f t="shared" si="25"/>
        <v>6.4246707356247997E-4</v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15</v>
      </c>
      <c r="D197" s="15">
        <v>10</v>
      </c>
      <c r="E197" s="16">
        <f t="shared" si="23"/>
        <v>4.818503051718599E-3</v>
      </c>
      <c r="F197" s="16">
        <f t="shared" si="24"/>
        <v>2.0496003279360524E-3</v>
      </c>
      <c r="G197" s="16">
        <f t="shared" si="26"/>
        <v>-0.33333333333333331</v>
      </c>
      <c r="H197" s="16">
        <f t="shared" si="25"/>
        <v>-1.6061676839061996E-3</v>
      </c>
    </row>
    <row r="198" spans="1:8" x14ac:dyDescent="0.2">
      <c r="A198" s="13"/>
      <c r="B198" s="14" t="s">
        <v>181</v>
      </c>
      <c r="C198" s="15">
        <v>3</v>
      </c>
      <c r="D198" s="15">
        <v>4</v>
      </c>
      <c r="E198" s="16">
        <f t="shared" si="23"/>
        <v>9.6370061034371985E-4</v>
      </c>
      <c r="F198" s="16">
        <f t="shared" si="24"/>
        <v>8.19840131174421E-4</v>
      </c>
      <c r="G198" s="16">
        <f t="shared" si="26"/>
        <v>0.33333333333333331</v>
      </c>
      <c r="H198" s="16">
        <f t="shared" si="25"/>
        <v>3.2123353678123993E-4</v>
      </c>
    </row>
    <row r="199" spans="1:8" x14ac:dyDescent="0.2">
      <c r="A199" s="13"/>
      <c r="B199" s="14" t="s">
        <v>182</v>
      </c>
      <c r="C199" s="15">
        <v>4</v>
      </c>
      <c r="D199" s="15">
        <v>9</v>
      </c>
      <c r="E199" s="16">
        <f t="shared" si="23"/>
        <v>1.2849341471249599E-3</v>
      </c>
      <c r="F199" s="16">
        <f t="shared" si="24"/>
        <v>1.8446402951424472E-3</v>
      </c>
      <c r="G199" s="16">
        <f t="shared" si="26"/>
        <v>1.25</v>
      </c>
      <c r="H199" s="16">
        <f t="shared" si="25"/>
        <v>1.6061676839061998E-3</v>
      </c>
    </row>
    <row r="200" spans="1:8" ht="25.5" x14ac:dyDescent="0.2">
      <c r="A200" s="13"/>
      <c r="B200" s="14" t="s">
        <v>183</v>
      </c>
      <c r="C200" s="15">
        <v>9</v>
      </c>
      <c r="D200" s="15">
        <v>28</v>
      </c>
      <c r="E200" s="16">
        <f t="shared" si="23"/>
        <v>2.8911018310311598E-3</v>
      </c>
      <c r="F200" s="16">
        <f t="shared" si="24"/>
        <v>5.7388809182209472E-3</v>
      </c>
      <c r="G200" s="16">
        <f t="shared" si="26"/>
        <v>2.1111111111111112</v>
      </c>
      <c r="H200" s="16">
        <f t="shared" si="25"/>
        <v>6.1034371988435594E-3</v>
      </c>
    </row>
    <row r="201" spans="1:8" x14ac:dyDescent="0.2">
      <c r="A201" s="13"/>
      <c r="B201" s="14" t="s">
        <v>184</v>
      </c>
      <c r="C201" s="15">
        <v>38</v>
      </c>
      <c r="D201" s="15">
        <v>90</v>
      </c>
      <c r="E201" s="16">
        <f t="shared" si="23"/>
        <v>1.2206874397687119E-2</v>
      </c>
      <c r="F201" s="16">
        <f t="shared" si="24"/>
        <v>1.8446402951424471E-2</v>
      </c>
      <c r="G201" s="16">
        <f t="shared" si="26"/>
        <v>1.368421052631579</v>
      </c>
      <c r="H201" s="16">
        <f t="shared" si="25"/>
        <v>1.6704143912624477E-2</v>
      </c>
    </row>
    <row r="202" spans="1:8" x14ac:dyDescent="0.2">
      <c r="A202" s="13"/>
      <c r="B202" s="14" t="s">
        <v>185</v>
      </c>
      <c r="C202" s="15">
        <v>20</v>
      </c>
      <c r="D202" s="15">
        <v>31</v>
      </c>
      <c r="E202" s="16">
        <f t="shared" si="23"/>
        <v>6.4246707356247993E-3</v>
      </c>
      <c r="F202" s="16">
        <f t="shared" si="24"/>
        <v>6.3537610166017628E-3</v>
      </c>
      <c r="G202" s="16">
        <f t="shared" si="26"/>
        <v>0.55000000000000004</v>
      </c>
      <c r="H202" s="16">
        <f t="shared" si="25"/>
        <v>3.53356890459364E-3</v>
      </c>
    </row>
    <row r="203" spans="1:8" x14ac:dyDescent="0.2">
      <c r="A203" s="13"/>
      <c r="B203" s="14" t="s">
        <v>186</v>
      </c>
      <c r="C203" s="15">
        <v>46</v>
      </c>
      <c r="D203" s="15">
        <v>88</v>
      </c>
      <c r="E203" s="16">
        <f t="shared" si="23"/>
        <v>1.4776742691937038E-2</v>
      </c>
      <c r="F203" s="16">
        <f t="shared" si="24"/>
        <v>1.8036482885837261E-2</v>
      </c>
      <c r="G203" s="16">
        <f t="shared" si="26"/>
        <v>0.91304347826086951</v>
      </c>
      <c r="H203" s="16">
        <f t="shared" si="25"/>
        <v>1.3491808544812077E-2</v>
      </c>
    </row>
    <row r="204" spans="1:8" x14ac:dyDescent="0.2">
      <c r="A204" s="13"/>
      <c r="B204" s="14" t="s">
        <v>187</v>
      </c>
      <c r="C204" s="15">
        <v>53</v>
      </c>
      <c r="D204" s="15">
        <v>15</v>
      </c>
      <c r="E204" s="16">
        <f t="shared" si="23"/>
        <v>1.7025377449405719E-2</v>
      </c>
      <c r="F204" s="16">
        <f t="shared" si="24"/>
        <v>3.0744004919040788E-3</v>
      </c>
      <c r="G204" s="16">
        <f t="shared" si="26"/>
        <v>-0.71698113207547165</v>
      </c>
      <c r="H204" s="16">
        <f t="shared" si="25"/>
        <v>-1.2206874397687119E-2</v>
      </c>
    </row>
    <row r="205" spans="1:8" x14ac:dyDescent="0.2">
      <c r="A205" s="13"/>
      <c r="B205" s="14" t="s">
        <v>188</v>
      </c>
      <c r="C205" s="15">
        <v>89</v>
      </c>
      <c r="D205" s="15">
        <v>38</v>
      </c>
      <c r="E205" s="16">
        <f t="shared" ref="E205:E236" si="27">+IF(C205=0,"",C205/C$173)</f>
        <v>2.8589784773530358E-2</v>
      </c>
      <c r="F205" s="16">
        <f t="shared" ref="F205:F236" si="28">+IF(D205=0,"",D205/D$173)</f>
        <v>7.7884812461569992E-3</v>
      </c>
      <c r="G205" s="16">
        <f t="shared" si="26"/>
        <v>-0.5730337078651685</v>
      </c>
      <c r="H205" s="16">
        <f t="shared" ref="H205:H236" si="29">+IF(OR(AND(E205=""),(G205="")),"",E205*G205)</f>
        <v>-1.6382910375843239E-2</v>
      </c>
    </row>
    <row r="206" spans="1:8" x14ac:dyDescent="0.2">
      <c r="A206" s="13"/>
      <c r="B206" s="14" t="s">
        <v>189</v>
      </c>
      <c r="C206" s="15">
        <v>8</v>
      </c>
      <c r="D206" s="15">
        <v>1</v>
      </c>
      <c r="E206" s="16">
        <f t="shared" si="27"/>
        <v>2.5698682942499199E-3</v>
      </c>
      <c r="F206" s="16">
        <f t="shared" si="28"/>
        <v>2.0496003279360525E-4</v>
      </c>
      <c r="G206" s="16">
        <f t="shared" ref="G206:G237" si="30">+IF(AND(C206=0,D206=0)," ",IF(C206=0,1,IF(D206=0,-1,(D206-C206)/C206)))</f>
        <v>-0.875</v>
      </c>
      <c r="H206" s="16">
        <f t="shared" si="29"/>
        <v>-2.24863475746868E-3</v>
      </c>
    </row>
    <row r="207" spans="1:8" x14ac:dyDescent="0.2">
      <c r="A207" s="13"/>
      <c r="B207" s="14" t="s">
        <v>190</v>
      </c>
      <c r="C207" s="15">
        <v>6</v>
      </c>
      <c r="D207" s="15">
        <v>3</v>
      </c>
      <c r="E207" s="16">
        <f t="shared" si="27"/>
        <v>1.9274012206874397E-3</v>
      </c>
      <c r="F207" s="16">
        <f t="shared" si="28"/>
        <v>6.148800983808157E-4</v>
      </c>
      <c r="G207" s="16">
        <f t="shared" si="30"/>
        <v>-0.5</v>
      </c>
      <c r="H207" s="16">
        <f t="shared" si="29"/>
        <v>-9.6370061034371985E-4</v>
      </c>
    </row>
    <row r="208" spans="1:8" x14ac:dyDescent="0.2">
      <c r="A208" s="13"/>
      <c r="B208" s="14" t="s">
        <v>191</v>
      </c>
      <c r="C208" s="15">
        <v>91</v>
      </c>
      <c r="D208" s="15">
        <v>14</v>
      </c>
      <c r="E208" s="16">
        <f t="shared" si="27"/>
        <v>2.9232251847092838E-2</v>
      </c>
      <c r="F208" s="16">
        <f t="shared" si="28"/>
        <v>2.8694404591104736E-3</v>
      </c>
      <c r="G208" s="16">
        <f t="shared" si="30"/>
        <v>-0.84615384615384615</v>
      </c>
      <c r="H208" s="16">
        <f t="shared" si="29"/>
        <v>-2.4734982332155479E-2</v>
      </c>
    </row>
    <row r="209" spans="1:8" x14ac:dyDescent="0.2">
      <c r="A209" s="13"/>
      <c r="B209" s="14" t="s">
        <v>192</v>
      </c>
      <c r="C209" s="15">
        <v>31</v>
      </c>
      <c r="D209" s="15">
        <v>123</v>
      </c>
      <c r="E209" s="16">
        <f t="shared" si="27"/>
        <v>9.958239640218438E-3</v>
      </c>
      <c r="F209" s="16">
        <f t="shared" si="28"/>
        <v>2.5210084033613446E-2</v>
      </c>
      <c r="G209" s="16">
        <f t="shared" si="30"/>
        <v>2.967741935483871</v>
      </c>
      <c r="H209" s="16">
        <f t="shared" si="29"/>
        <v>2.9553485383874076E-2</v>
      </c>
    </row>
    <row r="210" spans="1:8" x14ac:dyDescent="0.2">
      <c r="A210" s="13"/>
      <c r="B210" s="14" t="s">
        <v>193</v>
      </c>
      <c r="C210" s="15">
        <v>1</v>
      </c>
      <c r="D210" s="15">
        <v>15</v>
      </c>
      <c r="E210" s="16">
        <f t="shared" si="27"/>
        <v>3.2123353678123999E-4</v>
      </c>
      <c r="F210" s="16">
        <f t="shared" si="28"/>
        <v>3.0744004919040788E-3</v>
      </c>
      <c r="G210" s="16">
        <f t="shared" si="30"/>
        <v>14</v>
      </c>
      <c r="H210" s="16">
        <f t="shared" si="29"/>
        <v>4.49726951493736E-3</v>
      </c>
    </row>
    <row r="211" spans="1:8" x14ac:dyDescent="0.2">
      <c r="A211" s="13"/>
      <c r="B211" s="14" t="s">
        <v>194</v>
      </c>
      <c r="C211" s="15">
        <v>3</v>
      </c>
      <c r="D211" s="15">
        <v>4</v>
      </c>
      <c r="E211" s="16">
        <f t="shared" si="27"/>
        <v>9.6370061034371985E-4</v>
      </c>
      <c r="F211" s="16">
        <f t="shared" si="28"/>
        <v>8.19840131174421E-4</v>
      </c>
      <c r="G211" s="16">
        <f t="shared" si="30"/>
        <v>0.33333333333333331</v>
      </c>
      <c r="H211" s="16">
        <f t="shared" si="29"/>
        <v>3.2123353678123993E-4</v>
      </c>
    </row>
    <row r="212" spans="1:8" x14ac:dyDescent="0.2">
      <c r="A212" s="13"/>
      <c r="B212" s="14" t="s">
        <v>195</v>
      </c>
      <c r="C212" s="15">
        <v>2</v>
      </c>
      <c r="D212" s="15">
        <v>2</v>
      </c>
      <c r="E212" s="16">
        <f t="shared" si="27"/>
        <v>6.4246707356247997E-4</v>
      </c>
      <c r="F212" s="16">
        <f t="shared" si="28"/>
        <v>4.099200655872105E-4</v>
      </c>
      <c r="G212" s="16">
        <f t="shared" si="30"/>
        <v>0</v>
      </c>
      <c r="H212" s="16">
        <f t="shared" si="29"/>
        <v>0</v>
      </c>
    </row>
    <row r="213" spans="1:8" ht="25.5" x14ac:dyDescent="0.2">
      <c r="A213" s="13"/>
      <c r="B213" s="14" t="s">
        <v>196</v>
      </c>
      <c r="C213" s="15">
        <v>28</v>
      </c>
      <c r="D213" s="15">
        <v>37</v>
      </c>
      <c r="E213" s="16">
        <f t="shared" si="27"/>
        <v>8.9945390298747183E-3</v>
      </c>
      <c r="F213" s="16">
        <f t="shared" si="28"/>
        <v>7.583521213363394E-3</v>
      </c>
      <c r="G213" s="16">
        <f t="shared" si="30"/>
        <v>0.32142857142857145</v>
      </c>
      <c r="H213" s="16">
        <f t="shared" si="29"/>
        <v>2.8911018310311598E-3</v>
      </c>
    </row>
    <row r="214" spans="1:8" x14ac:dyDescent="0.2">
      <c r="A214" s="13"/>
      <c r="B214" s="14" t="s">
        <v>197</v>
      </c>
      <c r="C214" s="15">
        <v>13</v>
      </c>
      <c r="D214" s="15">
        <v>4</v>
      </c>
      <c r="E214" s="16">
        <f t="shared" si="27"/>
        <v>4.1760359781561193E-3</v>
      </c>
      <c r="F214" s="16">
        <f t="shared" si="28"/>
        <v>8.19840131174421E-4</v>
      </c>
      <c r="G214" s="16">
        <f t="shared" si="30"/>
        <v>-0.69230769230769229</v>
      </c>
      <c r="H214" s="16">
        <f t="shared" si="29"/>
        <v>-2.8911018310311593E-3</v>
      </c>
    </row>
    <row r="215" spans="1:8" ht="25.5" x14ac:dyDescent="0.2">
      <c r="A215" s="13"/>
      <c r="B215" s="14" t="s">
        <v>198</v>
      </c>
      <c r="C215" s="15">
        <v>1</v>
      </c>
      <c r="D215" s="15">
        <v>0</v>
      </c>
      <c r="E215" s="16">
        <f t="shared" si="27"/>
        <v>3.2123353678123999E-4</v>
      </c>
      <c r="F215" s="16" t="str">
        <f t="shared" si="28"/>
        <v/>
      </c>
      <c r="G215" s="16">
        <f t="shared" si="30"/>
        <v>-1</v>
      </c>
      <c r="H215" s="16">
        <f t="shared" si="29"/>
        <v>-3.2123353678123999E-4</v>
      </c>
    </row>
    <row r="216" spans="1:8" ht="25.5" x14ac:dyDescent="0.2">
      <c r="A216" s="13"/>
      <c r="B216" s="14" t="s">
        <v>199</v>
      </c>
      <c r="C216" s="15">
        <v>1</v>
      </c>
      <c r="D216" s="15">
        <v>0</v>
      </c>
      <c r="E216" s="16">
        <f t="shared" si="27"/>
        <v>3.2123353678123999E-4</v>
      </c>
      <c r="F216" s="16" t="str">
        <f t="shared" si="28"/>
        <v/>
      </c>
      <c r="G216" s="16">
        <f t="shared" si="30"/>
        <v>-1</v>
      </c>
      <c r="H216" s="16">
        <f t="shared" si="29"/>
        <v>-3.2123353678123999E-4</v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55</v>
      </c>
      <c r="E218" s="16" t="str">
        <f t="shared" si="27"/>
        <v/>
      </c>
      <c r="F218" s="16">
        <f t="shared" si="28"/>
        <v>1.1272801803648289E-2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2</v>
      </c>
      <c r="D219" s="15">
        <v>5</v>
      </c>
      <c r="E219" s="16">
        <f t="shared" si="27"/>
        <v>6.4246707356247997E-4</v>
      </c>
      <c r="F219" s="16">
        <f t="shared" si="28"/>
        <v>1.0248001639680262E-3</v>
      </c>
      <c r="G219" s="16">
        <f t="shared" si="30"/>
        <v>1.5</v>
      </c>
      <c r="H219" s="16">
        <f t="shared" si="29"/>
        <v>9.6370061034371996E-4</v>
      </c>
    </row>
    <row r="220" spans="1:8" x14ac:dyDescent="0.2">
      <c r="A220" s="13"/>
      <c r="B220" s="14" t="s">
        <v>203</v>
      </c>
      <c r="C220" s="15">
        <v>0</v>
      </c>
      <c r="D220" s="15">
        <v>2</v>
      </c>
      <c r="E220" s="16" t="str">
        <f t="shared" si="27"/>
        <v/>
      </c>
      <c r="F220" s="16">
        <f t="shared" si="28"/>
        <v>4.099200655872105E-4</v>
      </c>
      <c r="G220" s="16">
        <f t="shared" si="30"/>
        <v>1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1</v>
      </c>
      <c r="E221" s="16" t="str">
        <f t="shared" si="27"/>
        <v/>
      </c>
      <c r="F221" s="16">
        <f t="shared" si="28"/>
        <v>2.0496003279360525E-4</v>
      </c>
      <c r="G221" s="16">
        <f t="shared" si="30"/>
        <v>1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1</v>
      </c>
      <c r="E222" s="16" t="str">
        <f t="shared" si="27"/>
        <v/>
      </c>
      <c r="F222" s="16">
        <f t="shared" si="28"/>
        <v>2.0496003279360525E-4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1</v>
      </c>
      <c r="D223" s="15">
        <v>2</v>
      </c>
      <c r="E223" s="16">
        <f t="shared" si="27"/>
        <v>3.2123353678123999E-4</v>
      </c>
      <c r="F223" s="16">
        <f t="shared" si="28"/>
        <v>4.099200655872105E-4</v>
      </c>
      <c r="G223" s="16">
        <f t="shared" si="30"/>
        <v>1</v>
      </c>
      <c r="H223" s="16">
        <f t="shared" si="29"/>
        <v>3.2123353678123999E-4</v>
      </c>
    </row>
    <row r="224" spans="1:8" x14ac:dyDescent="0.2">
      <c r="A224" s="13"/>
      <c r="B224" s="14" t="s">
        <v>207</v>
      </c>
      <c r="C224" s="15">
        <v>0</v>
      </c>
      <c r="D224" s="15">
        <v>3</v>
      </c>
      <c r="E224" s="16" t="str">
        <f t="shared" si="27"/>
        <v/>
      </c>
      <c r="F224" s="16">
        <f t="shared" si="28"/>
        <v>6.148800983808157E-4</v>
      </c>
      <c r="G224" s="16">
        <f t="shared" si="30"/>
        <v>1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184</v>
      </c>
      <c r="D225" s="15">
        <v>224</v>
      </c>
      <c r="E225" s="16">
        <f t="shared" si="27"/>
        <v>5.9106970767748152E-2</v>
      </c>
      <c r="F225" s="16">
        <f t="shared" si="28"/>
        <v>4.5911047345767578E-2</v>
      </c>
      <c r="G225" s="16">
        <f t="shared" si="30"/>
        <v>0.21739130434782608</v>
      </c>
      <c r="H225" s="16">
        <f t="shared" si="29"/>
        <v>1.2849341471249599E-2</v>
      </c>
    </row>
    <row r="226" spans="1:8" x14ac:dyDescent="0.2">
      <c r="A226" s="13"/>
      <c r="B226" s="14" t="s">
        <v>209</v>
      </c>
      <c r="C226" s="15">
        <v>0</v>
      </c>
      <c r="D226" s="15">
        <v>8</v>
      </c>
      <c r="E226" s="16" t="str">
        <f t="shared" si="27"/>
        <v/>
      </c>
      <c r="F226" s="16">
        <f t="shared" si="28"/>
        <v>1.639680262348842E-3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1</v>
      </c>
      <c r="E227" s="16" t="str">
        <f t="shared" si="27"/>
        <v/>
      </c>
      <c r="F227" s="16">
        <f t="shared" si="28"/>
        <v>2.0496003279360525E-4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4</v>
      </c>
      <c r="D228" s="15">
        <v>3</v>
      </c>
      <c r="E228" s="16">
        <f t="shared" si="27"/>
        <v>1.2849341471249599E-3</v>
      </c>
      <c r="F228" s="16">
        <f t="shared" si="28"/>
        <v>6.148800983808157E-4</v>
      </c>
      <c r="G228" s="16">
        <f t="shared" si="30"/>
        <v>-0.25</v>
      </c>
      <c r="H228" s="16">
        <f t="shared" si="29"/>
        <v>-3.2123353678123999E-4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17</v>
      </c>
      <c r="E230" s="16" t="str">
        <f t="shared" si="27"/>
        <v/>
      </c>
      <c r="F230" s="16">
        <f t="shared" si="28"/>
        <v>3.4843205574912892E-3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1</v>
      </c>
      <c r="D231" s="15">
        <v>0</v>
      </c>
      <c r="E231" s="16">
        <f t="shared" si="27"/>
        <v>3.2123353678123999E-4</v>
      </c>
      <c r="F231" s="16" t="str">
        <f t="shared" si="28"/>
        <v/>
      </c>
      <c r="G231" s="16">
        <f t="shared" si="30"/>
        <v>-1</v>
      </c>
      <c r="H231" s="16">
        <f t="shared" si="29"/>
        <v>-3.2123353678123999E-4</v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8</v>
      </c>
      <c r="E232" s="16" t="str">
        <f t="shared" si="27"/>
        <v/>
      </c>
      <c r="F232" s="16">
        <f t="shared" si="28"/>
        <v>1.639680262348842E-3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2</v>
      </c>
      <c r="D233" s="15">
        <v>1</v>
      </c>
      <c r="E233" s="16">
        <f t="shared" si="27"/>
        <v>6.4246707356247997E-4</v>
      </c>
      <c r="F233" s="16">
        <f t="shared" si="28"/>
        <v>2.0496003279360525E-4</v>
      </c>
      <c r="G233" s="16">
        <f t="shared" si="30"/>
        <v>-0.5</v>
      </c>
      <c r="H233" s="16">
        <f t="shared" si="29"/>
        <v>-3.2123353678123999E-4</v>
      </c>
    </row>
    <row r="234" spans="1:8" x14ac:dyDescent="0.2">
      <c r="A234" s="13"/>
      <c r="B234" s="14" t="s">
        <v>217</v>
      </c>
      <c r="C234" s="15">
        <v>5</v>
      </c>
      <c r="D234" s="15">
        <v>1</v>
      </c>
      <c r="E234" s="16">
        <f t="shared" si="27"/>
        <v>1.6061676839061998E-3</v>
      </c>
      <c r="F234" s="16">
        <f t="shared" si="28"/>
        <v>2.0496003279360525E-4</v>
      </c>
      <c r="G234" s="16">
        <f t="shared" si="30"/>
        <v>-0.8</v>
      </c>
      <c r="H234" s="16">
        <f t="shared" si="29"/>
        <v>-1.2849341471249599E-3</v>
      </c>
    </row>
    <row r="235" spans="1:8" x14ac:dyDescent="0.2">
      <c r="A235" s="13"/>
      <c r="B235" s="14" t="s">
        <v>218</v>
      </c>
      <c r="C235" s="15">
        <v>2</v>
      </c>
      <c r="D235" s="15">
        <v>1</v>
      </c>
      <c r="E235" s="16">
        <f t="shared" si="27"/>
        <v>6.4246707356247997E-4</v>
      </c>
      <c r="F235" s="16">
        <f t="shared" si="28"/>
        <v>2.0496003279360525E-4</v>
      </c>
      <c r="G235" s="16">
        <f t="shared" si="30"/>
        <v>-0.5</v>
      </c>
      <c r="H235" s="16">
        <f t="shared" si="29"/>
        <v>-3.2123353678123999E-4</v>
      </c>
    </row>
    <row r="236" spans="1:8" ht="25.5" x14ac:dyDescent="0.2">
      <c r="A236" s="13"/>
      <c r="B236" s="14" t="s">
        <v>219</v>
      </c>
      <c r="C236" s="15">
        <v>4</v>
      </c>
      <c r="D236" s="15">
        <v>0</v>
      </c>
      <c r="E236" s="16">
        <f t="shared" si="27"/>
        <v>1.2849341471249599E-3</v>
      </c>
      <c r="F236" s="16" t="str">
        <f t="shared" si="28"/>
        <v/>
      </c>
      <c r="G236" s="16">
        <f t="shared" si="30"/>
        <v>-1</v>
      </c>
      <c r="H236" s="16">
        <f t="shared" si="29"/>
        <v>-1.2849341471249599E-3</v>
      </c>
    </row>
    <row r="237" spans="1:8" ht="25.5" x14ac:dyDescent="0.2">
      <c r="A237" s="13"/>
      <c r="B237" s="14" t="s">
        <v>220</v>
      </c>
      <c r="C237" s="15">
        <v>11</v>
      </c>
      <c r="D237" s="15">
        <v>1</v>
      </c>
      <c r="E237" s="16">
        <f t="shared" ref="E237:E268" si="31">+IF(C237=0,"",C237/C$173)</f>
        <v>3.5335689045936395E-3</v>
      </c>
      <c r="F237" s="16">
        <f t="shared" ref="F237:F268" si="32">+IF(D237=0,"",D237/D$173)</f>
        <v>2.0496003279360525E-4</v>
      </c>
      <c r="G237" s="16">
        <f t="shared" si="30"/>
        <v>-0.90909090909090906</v>
      </c>
      <c r="H237" s="16">
        <f t="shared" ref="H237:H268" si="33">+IF(OR(AND(E237=""),(G237="")),"",E237*G237)</f>
        <v>-3.2123353678123997E-3</v>
      </c>
    </row>
    <row r="238" spans="1:8" x14ac:dyDescent="0.2">
      <c r="A238" s="13"/>
      <c r="B238" s="14" t="s">
        <v>221</v>
      </c>
      <c r="C238" s="15">
        <v>21</v>
      </c>
      <c r="D238" s="15">
        <v>417</v>
      </c>
      <c r="E238" s="16">
        <f t="shared" si="31"/>
        <v>6.7459042724060392E-3</v>
      </c>
      <c r="F238" s="16">
        <f t="shared" si="32"/>
        <v>8.5468333674933394E-2</v>
      </c>
      <c r="G238" s="16">
        <f t="shared" ref="G238:G269" si="34">+IF(AND(C238=0,D238=0)," ",IF(C238=0,1,IF(D238=0,-1,(D238-C238)/C238)))</f>
        <v>18.857142857142858</v>
      </c>
      <c r="H238" s="16">
        <f t="shared" si="33"/>
        <v>0.12720848056537104</v>
      </c>
    </row>
    <row r="239" spans="1:8" x14ac:dyDescent="0.2">
      <c r="A239" s="13"/>
      <c r="B239" s="14" t="s">
        <v>222</v>
      </c>
      <c r="C239" s="15">
        <v>8</v>
      </c>
      <c r="D239" s="15">
        <v>0</v>
      </c>
      <c r="E239" s="16">
        <f t="shared" si="31"/>
        <v>2.5698682942499199E-3</v>
      </c>
      <c r="F239" s="16" t="str">
        <f t="shared" si="32"/>
        <v/>
      </c>
      <c r="G239" s="16">
        <f t="shared" si="34"/>
        <v>-1</v>
      </c>
      <c r="H239" s="16">
        <f t="shared" si="33"/>
        <v>-2.5698682942499199E-3</v>
      </c>
    </row>
    <row r="240" spans="1:8" ht="25.5" x14ac:dyDescent="0.2">
      <c r="A240" s="13"/>
      <c r="B240" s="14" t="s">
        <v>223</v>
      </c>
      <c r="C240" s="15">
        <v>4</v>
      </c>
      <c r="D240" s="15">
        <v>3</v>
      </c>
      <c r="E240" s="16">
        <f t="shared" si="31"/>
        <v>1.2849341471249599E-3</v>
      </c>
      <c r="F240" s="16">
        <f t="shared" si="32"/>
        <v>6.148800983808157E-4</v>
      </c>
      <c r="G240" s="16">
        <f t="shared" si="34"/>
        <v>-0.25</v>
      </c>
      <c r="H240" s="16">
        <f t="shared" si="33"/>
        <v>-3.2123353678123999E-4</v>
      </c>
    </row>
    <row r="241" spans="1:8" x14ac:dyDescent="0.2">
      <c r="A241" s="13"/>
      <c r="B241" s="14" t="s">
        <v>224</v>
      </c>
      <c r="C241" s="15">
        <v>17</v>
      </c>
      <c r="D241" s="15">
        <v>38</v>
      </c>
      <c r="E241" s="16">
        <f t="shared" si="31"/>
        <v>5.4609701252810797E-3</v>
      </c>
      <c r="F241" s="16">
        <f t="shared" si="32"/>
        <v>7.7884812461569992E-3</v>
      </c>
      <c r="G241" s="16">
        <f t="shared" si="34"/>
        <v>1.2352941176470589</v>
      </c>
      <c r="H241" s="16">
        <f t="shared" si="33"/>
        <v>6.74590427240604E-3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12</v>
      </c>
      <c r="D243" s="15">
        <v>37</v>
      </c>
      <c r="E243" s="16">
        <f t="shared" si="31"/>
        <v>3.8548024413748794E-3</v>
      </c>
      <c r="F243" s="16">
        <f t="shared" si="32"/>
        <v>7.583521213363394E-3</v>
      </c>
      <c r="G243" s="16">
        <f t="shared" si="34"/>
        <v>2.0833333333333335</v>
      </c>
      <c r="H243" s="16">
        <f t="shared" si="33"/>
        <v>8.0308384195309987E-3</v>
      </c>
    </row>
    <row r="244" spans="1:8" x14ac:dyDescent="0.2">
      <c r="A244" s="13"/>
      <c r="B244" s="14" t="s">
        <v>227</v>
      </c>
      <c r="C244" s="15">
        <v>35</v>
      </c>
      <c r="D244" s="15">
        <v>100</v>
      </c>
      <c r="E244" s="16">
        <f t="shared" si="31"/>
        <v>1.1243173787343399E-2</v>
      </c>
      <c r="F244" s="16">
        <f t="shared" si="32"/>
        <v>2.0496003279360523E-2</v>
      </c>
      <c r="G244" s="16">
        <f t="shared" si="34"/>
        <v>1.8571428571428572</v>
      </c>
      <c r="H244" s="16">
        <f t="shared" si="33"/>
        <v>2.0880179890780601E-2</v>
      </c>
    </row>
    <row r="245" spans="1:8" ht="25.5" x14ac:dyDescent="0.2">
      <c r="A245" s="13"/>
      <c r="B245" s="14" t="s">
        <v>228</v>
      </c>
      <c r="C245" s="15">
        <v>0</v>
      </c>
      <c r="D245" s="15">
        <v>1</v>
      </c>
      <c r="E245" s="16" t="str">
        <f t="shared" si="31"/>
        <v/>
      </c>
      <c r="F245" s="16">
        <f t="shared" si="32"/>
        <v>2.0496003279360525E-4</v>
      </c>
      <c r="G245" s="16">
        <f t="shared" si="34"/>
        <v>1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8</v>
      </c>
      <c r="E246" s="16" t="str">
        <f t="shared" si="31"/>
        <v/>
      </c>
      <c r="F246" s="16">
        <f t="shared" si="32"/>
        <v>1.639680262348842E-3</v>
      </c>
      <c r="G246" s="16">
        <f t="shared" si="34"/>
        <v>1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3</v>
      </c>
      <c r="D247" s="15">
        <v>7</v>
      </c>
      <c r="E247" s="16">
        <f t="shared" si="31"/>
        <v>9.6370061034371985E-4</v>
      </c>
      <c r="F247" s="16">
        <f t="shared" si="32"/>
        <v>1.4347202295552368E-3</v>
      </c>
      <c r="G247" s="16">
        <f t="shared" si="34"/>
        <v>1.3333333333333333</v>
      </c>
      <c r="H247" s="16">
        <f t="shared" si="33"/>
        <v>1.2849341471249597E-3</v>
      </c>
    </row>
    <row r="248" spans="1:8" x14ac:dyDescent="0.2">
      <c r="A248" s="13"/>
      <c r="B248" s="14" t="s">
        <v>231</v>
      </c>
      <c r="C248" s="15">
        <v>6</v>
      </c>
      <c r="D248" s="15">
        <v>25</v>
      </c>
      <c r="E248" s="16">
        <f t="shared" si="31"/>
        <v>1.9274012206874397E-3</v>
      </c>
      <c r="F248" s="16">
        <f t="shared" si="32"/>
        <v>5.1240008198401308E-3</v>
      </c>
      <c r="G248" s="16">
        <f t="shared" si="34"/>
        <v>3.1666666666666665</v>
      </c>
      <c r="H248" s="16">
        <f t="shared" si="33"/>
        <v>6.1034371988435586E-3</v>
      </c>
    </row>
    <row r="249" spans="1:8" x14ac:dyDescent="0.2">
      <c r="A249" s="13"/>
      <c r="B249" s="14" t="s">
        <v>232</v>
      </c>
      <c r="C249" s="15">
        <v>4</v>
      </c>
      <c r="D249" s="15">
        <v>4</v>
      </c>
      <c r="E249" s="16">
        <f t="shared" si="31"/>
        <v>1.2849341471249599E-3</v>
      </c>
      <c r="F249" s="16">
        <f t="shared" si="32"/>
        <v>8.19840131174421E-4</v>
      </c>
      <c r="G249" s="16">
        <f t="shared" si="34"/>
        <v>0</v>
      </c>
      <c r="H249" s="16">
        <f t="shared" si="33"/>
        <v>0</v>
      </c>
    </row>
    <row r="250" spans="1:8" x14ac:dyDescent="0.2">
      <c r="A250" s="13"/>
      <c r="B250" s="14" t="s">
        <v>233</v>
      </c>
      <c r="C250" s="15">
        <v>5</v>
      </c>
      <c r="D250" s="15">
        <v>65</v>
      </c>
      <c r="E250" s="16">
        <f t="shared" si="31"/>
        <v>1.6061676839061998E-3</v>
      </c>
      <c r="F250" s="16">
        <f t="shared" si="32"/>
        <v>1.3322402131584341E-2</v>
      </c>
      <c r="G250" s="16">
        <f t="shared" si="34"/>
        <v>12</v>
      </c>
      <c r="H250" s="16">
        <f t="shared" si="33"/>
        <v>1.92740122068744E-2</v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1</v>
      </c>
      <c r="E252" s="16" t="str">
        <f t="shared" si="31"/>
        <v/>
      </c>
      <c r="F252" s="16">
        <f t="shared" si="32"/>
        <v>2.0496003279360525E-4</v>
      </c>
      <c r="G252" s="16">
        <f t="shared" si="34"/>
        <v>1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6</v>
      </c>
      <c r="D253" s="15">
        <v>27</v>
      </c>
      <c r="E253" s="16">
        <f t="shared" si="31"/>
        <v>1.9274012206874397E-3</v>
      </c>
      <c r="F253" s="16">
        <f t="shared" si="32"/>
        <v>5.533920885427342E-3</v>
      </c>
      <c r="G253" s="16">
        <f t="shared" si="34"/>
        <v>3.5</v>
      </c>
      <c r="H253" s="16">
        <f t="shared" si="33"/>
        <v>6.7459042724060392E-3</v>
      </c>
    </row>
    <row r="254" spans="1:8" x14ac:dyDescent="0.2">
      <c r="A254" s="13"/>
      <c r="B254" s="14" t="s">
        <v>237</v>
      </c>
      <c r="C254" s="15">
        <v>1</v>
      </c>
      <c r="D254" s="15">
        <v>14</v>
      </c>
      <c r="E254" s="16">
        <f t="shared" si="31"/>
        <v>3.2123353678123999E-4</v>
      </c>
      <c r="F254" s="16">
        <f t="shared" si="32"/>
        <v>2.8694404591104736E-3</v>
      </c>
      <c r="G254" s="16">
        <f t="shared" si="34"/>
        <v>13</v>
      </c>
      <c r="H254" s="16">
        <f t="shared" si="33"/>
        <v>4.1760359781561202E-3</v>
      </c>
    </row>
    <row r="255" spans="1:8" ht="25.5" x14ac:dyDescent="0.2">
      <c r="A255" s="13"/>
      <c r="B255" s="14" t="s">
        <v>238</v>
      </c>
      <c r="C255" s="15">
        <v>1</v>
      </c>
      <c r="D255" s="15">
        <v>3</v>
      </c>
      <c r="E255" s="16">
        <f t="shared" si="31"/>
        <v>3.2123353678123999E-4</v>
      </c>
      <c r="F255" s="16">
        <f t="shared" si="32"/>
        <v>6.148800983808157E-4</v>
      </c>
      <c r="G255" s="16">
        <f t="shared" si="34"/>
        <v>2</v>
      </c>
      <c r="H255" s="16">
        <f t="shared" si="33"/>
        <v>6.4246707356247997E-4</v>
      </c>
    </row>
    <row r="256" spans="1:8" x14ac:dyDescent="0.2">
      <c r="A256" s="13"/>
      <c r="B256" s="14" t="s">
        <v>239</v>
      </c>
      <c r="C256" s="15">
        <v>4</v>
      </c>
      <c r="D256" s="15">
        <v>11</v>
      </c>
      <c r="E256" s="16">
        <f t="shared" si="31"/>
        <v>1.2849341471249599E-3</v>
      </c>
      <c r="F256" s="16">
        <f t="shared" si="32"/>
        <v>2.2545603607296576E-3</v>
      </c>
      <c r="G256" s="16">
        <f t="shared" si="34"/>
        <v>1.75</v>
      </c>
      <c r="H256" s="16">
        <f t="shared" si="33"/>
        <v>2.24863475746868E-3</v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5</v>
      </c>
      <c r="D258" s="15">
        <v>8</v>
      </c>
      <c r="E258" s="16">
        <f t="shared" si="31"/>
        <v>1.6061676839061998E-3</v>
      </c>
      <c r="F258" s="16">
        <f t="shared" si="32"/>
        <v>1.639680262348842E-3</v>
      </c>
      <c r="G258" s="16">
        <f t="shared" si="34"/>
        <v>0.6</v>
      </c>
      <c r="H258" s="16">
        <f t="shared" si="33"/>
        <v>9.6370061034371985E-4</v>
      </c>
    </row>
    <row r="259" spans="1:8" ht="25.5" x14ac:dyDescent="0.2">
      <c r="A259" s="13"/>
      <c r="B259" s="14" t="s">
        <v>241</v>
      </c>
      <c r="C259" s="15">
        <v>34</v>
      </c>
      <c r="D259" s="15">
        <v>29</v>
      </c>
      <c r="E259" s="16">
        <f t="shared" si="31"/>
        <v>1.0921940250562159E-2</v>
      </c>
      <c r="F259" s="16">
        <f t="shared" si="32"/>
        <v>5.9438409510145524E-3</v>
      </c>
      <c r="G259" s="16">
        <f t="shared" si="34"/>
        <v>-0.14705882352941177</v>
      </c>
      <c r="H259" s="16">
        <f t="shared" si="33"/>
        <v>-1.6061676839062E-3</v>
      </c>
    </row>
    <row r="260" spans="1:8" x14ac:dyDescent="0.2">
      <c r="A260" s="13"/>
      <c r="B260" s="14" t="s">
        <v>242</v>
      </c>
      <c r="C260" s="15">
        <v>38</v>
      </c>
      <c r="D260" s="15">
        <v>5</v>
      </c>
      <c r="E260" s="16">
        <f t="shared" si="31"/>
        <v>1.2206874397687119E-2</v>
      </c>
      <c r="F260" s="16">
        <f t="shared" si="32"/>
        <v>1.0248001639680262E-3</v>
      </c>
      <c r="G260" s="16">
        <f t="shared" si="34"/>
        <v>-0.86842105263157898</v>
      </c>
      <c r="H260" s="16">
        <f t="shared" si="33"/>
        <v>-1.0600706713780919E-2</v>
      </c>
    </row>
    <row r="261" spans="1:8" x14ac:dyDescent="0.2">
      <c r="A261" s="13"/>
      <c r="B261" s="14" t="s">
        <v>243</v>
      </c>
      <c r="C261" s="15">
        <v>3</v>
      </c>
      <c r="D261" s="15">
        <v>1</v>
      </c>
      <c r="E261" s="16">
        <f t="shared" si="31"/>
        <v>9.6370061034371985E-4</v>
      </c>
      <c r="F261" s="16">
        <f t="shared" si="32"/>
        <v>2.0496003279360525E-4</v>
      </c>
      <c r="G261" s="16">
        <f t="shared" si="34"/>
        <v>-0.66666666666666663</v>
      </c>
      <c r="H261" s="16">
        <f t="shared" si="33"/>
        <v>-6.4246707356247987E-4</v>
      </c>
    </row>
    <row r="262" spans="1:8" x14ac:dyDescent="0.2">
      <c r="A262" s="13"/>
      <c r="B262" s="14" t="s">
        <v>244</v>
      </c>
      <c r="C262" s="15">
        <v>2</v>
      </c>
      <c r="D262" s="15">
        <v>23</v>
      </c>
      <c r="E262" s="16">
        <f t="shared" si="31"/>
        <v>6.4246707356247997E-4</v>
      </c>
      <c r="F262" s="16">
        <f t="shared" si="32"/>
        <v>4.7140807542529204E-3</v>
      </c>
      <c r="G262" s="16">
        <f t="shared" si="34"/>
        <v>10.5</v>
      </c>
      <c r="H262" s="16">
        <f t="shared" si="33"/>
        <v>6.74590427240604E-3</v>
      </c>
    </row>
    <row r="263" spans="1:8" x14ac:dyDescent="0.2">
      <c r="A263" s="13"/>
      <c r="B263" s="14" t="s">
        <v>245</v>
      </c>
      <c r="C263" s="15">
        <v>2</v>
      </c>
      <c r="D263" s="15">
        <v>1</v>
      </c>
      <c r="E263" s="16">
        <f t="shared" si="31"/>
        <v>6.4246707356247997E-4</v>
      </c>
      <c r="F263" s="16">
        <f t="shared" si="32"/>
        <v>2.0496003279360525E-4</v>
      </c>
      <c r="G263" s="16">
        <f t="shared" si="34"/>
        <v>-0.5</v>
      </c>
      <c r="H263" s="16">
        <f t="shared" si="33"/>
        <v>-3.2123353678123999E-4</v>
      </c>
    </row>
    <row r="264" spans="1:8" x14ac:dyDescent="0.2">
      <c r="A264" s="13"/>
      <c r="B264" s="14" t="s">
        <v>246</v>
      </c>
      <c r="C264" s="15">
        <v>66</v>
      </c>
      <c r="D264" s="15">
        <v>81</v>
      </c>
      <c r="E264" s="16">
        <f t="shared" si="31"/>
        <v>2.1201413427561839E-2</v>
      </c>
      <c r="F264" s="16">
        <f t="shared" si="32"/>
        <v>1.6601762656282024E-2</v>
      </c>
      <c r="G264" s="16">
        <f t="shared" si="34"/>
        <v>0.22727272727272727</v>
      </c>
      <c r="H264" s="16">
        <f t="shared" si="33"/>
        <v>4.8185030517185999E-3</v>
      </c>
    </row>
    <row r="265" spans="1:8" x14ac:dyDescent="0.2">
      <c r="A265" s="13"/>
      <c r="B265" s="14" t="s">
        <v>247</v>
      </c>
      <c r="C265" s="15">
        <v>3</v>
      </c>
      <c r="D265" s="15">
        <v>1</v>
      </c>
      <c r="E265" s="16">
        <f t="shared" si="31"/>
        <v>9.6370061034371985E-4</v>
      </c>
      <c r="F265" s="16">
        <f t="shared" si="32"/>
        <v>2.0496003279360525E-4</v>
      </c>
      <c r="G265" s="16">
        <f t="shared" si="34"/>
        <v>-0.66666666666666663</v>
      </c>
      <c r="H265" s="16">
        <f t="shared" si="33"/>
        <v>-6.4246707356247987E-4</v>
      </c>
    </row>
    <row r="266" spans="1:8" x14ac:dyDescent="0.2">
      <c r="A266" s="13"/>
      <c r="B266" s="14" t="s">
        <v>248</v>
      </c>
      <c r="C266" s="15">
        <v>4</v>
      </c>
      <c r="D266" s="15">
        <v>0</v>
      </c>
      <c r="E266" s="16">
        <f t="shared" si="31"/>
        <v>1.2849341471249599E-3</v>
      </c>
      <c r="F266" s="16" t="str">
        <f t="shared" si="32"/>
        <v/>
      </c>
      <c r="G266" s="16">
        <f t="shared" si="34"/>
        <v>-1</v>
      </c>
      <c r="H266" s="16">
        <f t="shared" si="33"/>
        <v>-1.2849341471249599E-3</v>
      </c>
    </row>
    <row r="267" spans="1:8" x14ac:dyDescent="0.2">
      <c r="A267" s="13"/>
      <c r="B267" s="14" t="s">
        <v>249</v>
      </c>
      <c r="C267" s="15">
        <v>3</v>
      </c>
      <c r="D267" s="15">
        <v>1</v>
      </c>
      <c r="E267" s="16">
        <f t="shared" si="31"/>
        <v>9.6370061034371985E-4</v>
      </c>
      <c r="F267" s="16">
        <f t="shared" si="32"/>
        <v>2.0496003279360525E-4</v>
      </c>
      <c r="G267" s="16">
        <f t="shared" si="34"/>
        <v>-0.66666666666666663</v>
      </c>
      <c r="H267" s="16">
        <f t="shared" si="33"/>
        <v>-6.4246707356247987E-4</v>
      </c>
    </row>
    <row r="268" spans="1:8" x14ac:dyDescent="0.2">
      <c r="A268" s="13"/>
      <c r="B268" s="14" t="s">
        <v>250</v>
      </c>
      <c r="C268" s="15">
        <v>6</v>
      </c>
      <c r="D268" s="15">
        <v>1</v>
      </c>
      <c r="E268" s="16">
        <f t="shared" si="31"/>
        <v>1.9274012206874397E-3</v>
      </c>
      <c r="F268" s="16">
        <f t="shared" si="32"/>
        <v>2.0496003279360525E-4</v>
      </c>
      <c r="G268" s="16">
        <f t="shared" si="34"/>
        <v>-0.83333333333333337</v>
      </c>
      <c r="H268" s="16">
        <f t="shared" si="33"/>
        <v>-1.6061676839061998E-3</v>
      </c>
    </row>
    <row r="269" spans="1:8" x14ac:dyDescent="0.2">
      <c r="A269" s="13"/>
      <c r="B269" s="14" t="s">
        <v>251</v>
      </c>
      <c r="C269" s="15">
        <v>2</v>
      </c>
      <c r="D269" s="15">
        <v>4</v>
      </c>
      <c r="E269" s="16">
        <f t="shared" ref="E269:E300" si="35">+IF(C269=0,"",C269/C$173)</f>
        <v>6.4246707356247997E-4</v>
      </c>
      <c r="F269" s="16">
        <f t="shared" ref="F269:F300" si="36">+IF(D269=0,"",D269/D$173)</f>
        <v>8.19840131174421E-4</v>
      </c>
      <c r="G269" s="16">
        <f t="shared" si="34"/>
        <v>1</v>
      </c>
      <c r="H269" s="16">
        <f t="shared" ref="H269:H300" si="37">+IF(OR(AND(E269=""),(G269="")),"",E269*G269)</f>
        <v>6.4246707356247997E-4</v>
      </c>
    </row>
    <row r="270" spans="1:8" x14ac:dyDescent="0.2">
      <c r="A270" s="13"/>
      <c r="B270" s="14" t="s">
        <v>252</v>
      </c>
      <c r="C270" s="15">
        <v>1</v>
      </c>
      <c r="D270" s="15">
        <v>0</v>
      </c>
      <c r="E270" s="16">
        <f t="shared" si="35"/>
        <v>3.2123353678123999E-4</v>
      </c>
      <c r="F270" s="16" t="str">
        <f t="shared" si="36"/>
        <v/>
      </c>
      <c r="G270" s="16">
        <f t="shared" ref="G270:G301" si="38">+IF(AND(C270=0,D270=0)," ",IF(C270=0,1,IF(D270=0,-1,(D270-C270)/C270)))</f>
        <v>-1</v>
      </c>
      <c r="H270" s="16">
        <f t="shared" si="37"/>
        <v>-3.2123353678123999E-4</v>
      </c>
    </row>
    <row r="271" spans="1:8" x14ac:dyDescent="0.2">
      <c r="A271" s="13"/>
      <c r="B271" s="14" t="s">
        <v>253</v>
      </c>
      <c r="C271" s="15">
        <v>24</v>
      </c>
      <c r="D271" s="15">
        <v>22</v>
      </c>
      <c r="E271" s="16">
        <f t="shared" si="35"/>
        <v>7.7096048827497588E-3</v>
      </c>
      <c r="F271" s="16">
        <f t="shared" si="36"/>
        <v>4.5091207214593152E-3</v>
      </c>
      <c r="G271" s="16">
        <f t="shared" si="38"/>
        <v>-8.3333333333333329E-2</v>
      </c>
      <c r="H271" s="16">
        <f t="shared" si="37"/>
        <v>-6.4246707356247987E-4</v>
      </c>
    </row>
    <row r="272" spans="1:8" x14ac:dyDescent="0.2">
      <c r="A272" s="13"/>
      <c r="B272" s="14" t="s">
        <v>254</v>
      </c>
      <c r="C272" s="15">
        <v>4</v>
      </c>
      <c r="D272" s="15">
        <v>1</v>
      </c>
      <c r="E272" s="16">
        <f t="shared" si="35"/>
        <v>1.2849341471249599E-3</v>
      </c>
      <c r="F272" s="16">
        <f t="shared" si="36"/>
        <v>2.0496003279360525E-4</v>
      </c>
      <c r="G272" s="16">
        <f t="shared" si="38"/>
        <v>-0.75</v>
      </c>
      <c r="H272" s="16">
        <f t="shared" si="37"/>
        <v>-9.6370061034371996E-4</v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3</v>
      </c>
      <c r="D274" s="15">
        <v>0</v>
      </c>
      <c r="E274" s="16">
        <f t="shared" si="35"/>
        <v>9.6370061034371985E-4</v>
      </c>
      <c r="F274" s="16" t="str">
        <f t="shared" si="36"/>
        <v/>
      </c>
      <c r="G274" s="16">
        <f t="shared" si="38"/>
        <v>-1</v>
      </c>
      <c r="H274" s="16">
        <f t="shared" si="37"/>
        <v>-9.6370061034371985E-4</v>
      </c>
    </row>
    <row r="275" spans="1:8" x14ac:dyDescent="0.2">
      <c r="A275" s="13"/>
      <c r="B275" s="14" t="s">
        <v>257</v>
      </c>
      <c r="C275" s="15">
        <v>18</v>
      </c>
      <c r="D275" s="15">
        <v>31</v>
      </c>
      <c r="E275" s="16">
        <f t="shared" si="35"/>
        <v>5.7822036620623195E-3</v>
      </c>
      <c r="F275" s="16">
        <f t="shared" si="36"/>
        <v>6.3537610166017628E-3</v>
      </c>
      <c r="G275" s="16">
        <f t="shared" si="38"/>
        <v>0.72222222222222221</v>
      </c>
      <c r="H275" s="16">
        <f t="shared" si="37"/>
        <v>4.1760359781561193E-3</v>
      </c>
    </row>
    <row r="276" spans="1:8" ht="25.5" x14ac:dyDescent="0.2">
      <c r="A276" s="13"/>
      <c r="B276" s="14" t="s">
        <v>258</v>
      </c>
      <c r="C276" s="15">
        <v>95</v>
      </c>
      <c r="D276" s="15">
        <v>195</v>
      </c>
      <c r="E276" s="16">
        <f t="shared" si="35"/>
        <v>3.0517185994217797E-2</v>
      </c>
      <c r="F276" s="16">
        <f t="shared" si="36"/>
        <v>3.996720639475302E-2</v>
      </c>
      <c r="G276" s="16">
        <f t="shared" si="38"/>
        <v>1.0526315789473684</v>
      </c>
      <c r="H276" s="16">
        <f t="shared" si="37"/>
        <v>3.2123353678123995E-2</v>
      </c>
    </row>
    <row r="277" spans="1:8" x14ac:dyDescent="0.2">
      <c r="A277" s="13"/>
      <c r="B277" s="14" t="s">
        <v>259</v>
      </c>
      <c r="C277" s="15">
        <v>16</v>
      </c>
      <c r="D277" s="15">
        <v>26</v>
      </c>
      <c r="E277" s="16">
        <f t="shared" si="35"/>
        <v>5.1397365884998398E-3</v>
      </c>
      <c r="F277" s="16">
        <f t="shared" si="36"/>
        <v>5.3289608526337368E-3</v>
      </c>
      <c r="G277" s="16">
        <f t="shared" si="38"/>
        <v>0.625</v>
      </c>
      <c r="H277" s="16">
        <f t="shared" si="37"/>
        <v>3.2123353678123997E-3</v>
      </c>
    </row>
    <row r="278" spans="1:8" x14ac:dyDescent="0.2">
      <c r="A278" s="13"/>
      <c r="B278" s="14" t="s">
        <v>260</v>
      </c>
      <c r="C278" s="15">
        <v>1</v>
      </c>
      <c r="D278" s="15">
        <v>7</v>
      </c>
      <c r="E278" s="16">
        <f t="shared" si="35"/>
        <v>3.2123353678123999E-4</v>
      </c>
      <c r="F278" s="16">
        <f t="shared" si="36"/>
        <v>1.4347202295552368E-3</v>
      </c>
      <c r="G278" s="16">
        <f t="shared" si="38"/>
        <v>6</v>
      </c>
      <c r="H278" s="16">
        <f t="shared" si="37"/>
        <v>1.9274012206874399E-3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2</v>
      </c>
      <c r="D280" s="15">
        <v>6</v>
      </c>
      <c r="E280" s="16">
        <f t="shared" si="35"/>
        <v>6.4246707356247997E-4</v>
      </c>
      <c r="F280" s="16">
        <f t="shared" si="36"/>
        <v>1.2297601967616314E-3</v>
      </c>
      <c r="G280" s="16">
        <f t="shared" si="38"/>
        <v>2</v>
      </c>
      <c r="H280" s="16">
        <f t="shared" si="37"/>
        <v>1.2849341471249599E-3</v>
      </c>
    </row>
    <row r="281" spans="1:8" x14ac:dyDescent="0.2">
      <c r="A281" s="13"/>
      <c r="B281" s="14" t="s">
        <v>263</v>
      </c>
      <c r="C281" s="15">
        <v>5</v>
      </c>
      <c r="D281" s="15">
        <v>6</v>
      </c>
      <c r="E281" s="16">
        <f t="shared" si="35"/>
        <v>1.6061676839061998E-3</v>
      </c>
      <c r="F281" s="16">
        <f t="shared" si="36"/>
        <v>1.2297601967616314E-3</v>
      </c>
      <c r="G281" s="16">
        <f t="shared" si="38"/>
        <v>0.2</v>
      </c>
      <c r="H281" s="16">
        <f t="shared" si="37"/>
        <v>3.2123353678123999E-4</v>
      </c>
    </row>
    <row r="282" spans="1:8" x14ac:dyDescent="0.2">
      <c r="A282" s="13"/>
      <c r="B282" s="14" t="s">
        <v>264</v>
      </c>
      <c r="C282" s="15">
        <v>6</v>
      </c>
      <c r="D282" s="15">
        <v>52</v>
      </c>
      <c r="E282" s="16">
        <f t="shared" si="35"/>
        <v>1.9274012206874397E-3</v>
      </c>
      <c r="F282" s="16">
        <f t="shared" si="36"/>
        <v>1.0657921705267474E-2</v>
      </c>
      <c r="G282" s="16">
        <f t="shared" si="38"/>
        <v>7.666666666666667</v>
      </c>
      <c r="H282" s="16">
        <f t="shared" si="37"/>
        <v>1.4776742691937038E-2</v>
      </c>
    </row>
    <row r="283" spans="1:8" x14ac:dyDescent="0.2">
      <c r="A283" s="13"/>
      <c r="B283" s="14" t="s">
        <v>265</v>
      </c>
      <c r="C283" s="15">
        <v>3</v>
      </c>
      <c r="D283" s="15">
        <v>59</v>
      </c>
      <c r="E283" s="16">
        <f t="shared" si="35"/>
        <v>9.6370061034371985E-4</v>
      </c>
      <c r="F283" s="16">
        <f t="shared" si="36"/>
        <v>1.209264193482271E-2</v>
      </c>
      <c r="G283" s="16">
        <f t="shared" si="38"/>
        <v>18.666666666666668</v>
      </c>
      <c r="H283" s="16">
        <f t="shared" si="37"/>
        <v>1.7989078059749437E-2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53</v>
      </c>
      <c r="D286" s="15">
        <v>20</v>
      </c>
      <c r="E286" s="16">
        <f t="shared" si="35"/>
        <v>1.7025377449405719E-2</v>
      </c>
      <c r="F286" s="16">
        <f t="shared" si="36"/>
        <v>4.0992006558721048E-3</v>
      </c>
      <c r="G286" s="16">
        <f t="shared" si="38"/>
        <v>-0.62264150943396224</v>
      </c>
      <c r="H286" s="16">
        <f t="shared" si="37"/>
        <v>-1.0600706713780919E-2</v>
      </c>
    </row>
    <row r="287" spans="1:8" x14ac:dyDescent="0.2">
      <c r="A287" s="13"/>
      <c r="B287" s="14" t="s">
        <v>269</v>
      </c>
      <c r="C287" s="15">
        <v>7</v>
      </c>
      <c r="D287" s="15">
        <v>8</v>
      </c>
      <c r="E287" s="16">
        <f t="shared" si="35"/>
        <v>2.2486347574686796E-3</v>
      </c>
      <c r="F287" s="16">
        <f t="shared" si="36"/>
        <v>1.639680262348842E-3</v>
      </c>
      <c r="G287" s="16">
        <f t="shared" si="38"/>
        <v>0.14285714285714285</v>
      </c>
      <c r="H287" s="16">
        <f t="shared" si="37"/>
        <v>3.2123353678123993E-4</v>
      </c>
    </row>
    <row r="288" spans="1:8" x14ac:dyDescent="0.2">
      <c r="A288" s="13"/>
      <c r="B288" s="14" t="s">
        <v>270</v>
      </c>
      <c r="C288" s="15">
        <v>452</v>
      </c>
      <c r="D288" s="15">
        <v>209</v>
      </c>
      <c r="E288" s="16">
        <f t="shared" si="35"/>
        <v>0.14519755862512046</v>
      </c>
      <c r="F288" s="16">
        <f t="shared" si="36"/>
        <v>4.28366468538635E-2</v>
      </c>
      <c r="G288" s="16">
        <f t="shared" si="38"/>
        <v>-0.53761061946902655</v>
      </c>
      <c r="H288" s="16">
        <f t="shared" si="37"/>
        <v>-7.8059749437841303E-2</v>
      </c>
    </row>
    <row r="289" spans="1:8" x14ac:dyDescent="0.2">
      <c r="A289" s="13"/>
      <c r="B289" s="14" t="s">
        <v>271</v>
      </c>
      <c r="C289" s="15">
        <v>35</v>
      </c>
      <c r="D289" s="15">
        <v>221</v>
      </c>
      <c r="E289" s="16">
        <f t="shared" si="35"/>
        <v>1.1243173787343399E-2</v>
      </c>
      <c r="F289" s="16">
        <f t="shared" si="36"/>
        <v>4.5296167247386762E-2</v>
      </c>
      <c r="G289" s="16">
        <f t="shared" si="38"/>
        <v>5.3142857142857141</v>
      </c>
      <c r="H289" s="16">
        <f t="shared" si="37"/>
        <v>5.9749437841310635E-2</v>
      </c>
    </row>
    <row r="290" spans="1:8" x14ac:dyDescent="0.2">
      <c r="A290" s="13"/>
      <c r="B290" s="14" t="s">
        <v>272</v>
      </c>
      <c r="C290" s="15">
        <v>18</v>
      </c>
      <c r="D290" s="15">
        <v>33</v>
      </c>
      <c r="E290" s="16">
        <f t="shared" si="35"/>
        <v>5.7822036620623195E-3</v>
      </c>
      <c r="F290" s="16">
        <f t="shared" si="36"/>
        <v>6.7636810821889732E-3</v>
      </c>
      <c r="G290" s="16">
        <f t="shared" si="38"/>
        <v>0.83333333333333337</v>
      </c>
      <c r="H290" s="16">
        <f t="shared" si="37"/>
        <v>4.8185030517185999E-3</v>
      </c>
    </row>
    <row r="291" spans="1:8" x14ac:dyDescent="0.2">
      <c r="A291" s="13"/>
      <c r="B291" s="14" t="s">
        <v>273</v>
      </c>
      <c r="C291" s="15">
        <v>17</v>
      </c>
      <c r="D291" s="15">
        <v>27</v>
      </c>
      <c r="E291" s="16">
        <f t="shared" si="35"/>
        <v>5.4609701252810797E-3</v>
      </c>
      <c r="F291" s="16">
        <f t="shared" si="36"/>
        <v>5.533920885427342E-3</v>
      </c>
      <c r="G291" s="16">
        <f t="shared" si="38"/>
        <v>0.58823529411764708</v>
      </c>
      <c r="H291" s="16">
        <f t="shared" si="37"/>
        <v>3.2123353678124001E-3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4</v>
      </c>
      <c r="E292" s="16" t="str">
        <f t="shared" si="35"/>
        <v/>
      </c>
      <c r="F292" s="16">
        <f t="shared" si="36"/>
        <v>8.19840131174421E-4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15</v>
      </c>
      <c r="D293" s="15">
        <v>30</v>
      </c>
      <c r="E293" s="16">
        <f t="shared" si="35"/>
        <v>4.818503051718599E-3</v>
      </c>
      <c r="F293" s="16">
        <f t="shared" si="36"/>
        <v>6.1488009838081576E-3</v>
      </c>
      <c r="G293" s="16">
        <f t="shared" si="38"/>
        <v>1</v>
      </c>
      <c r="H293" s="16">
        <f t="shared" si="37"/>
        <v>4.818503051718599E-3</v>
      </c>
    </row>
    <row r="294" spans="1:8" x14ac:dyDescent="0.2">
      <c r="A294" s="13"/>
      <c r="B294" s="14" t="s">
        <v>276</v>
      </c>
      <c r="C294" s="15">
        <v>33</v>
      </c>
      <c r="D294" s="15">
        <v>34</v>
      </c>
      <c r="E294" s="16">
        <f t="shared" si="35"/>
        <v>1.0600706713780919E-2</v>
      </c>
      <c r="F294" s="16">
        <f t="shared" si="36"/>
        <v>6.9686411149825784E-3</v>
      </c>
      <c r="G294" s="16">
        <f t="shared" si="38"/>
        <v>3.0303030303030304E-2</v>
      </c>
      <c r="H294" s="16">
        <f t="shared" si="37"/>
        <v>3.2123353678123999E-4</v>
      </c>
    </row>
    <row r="295" spans="1:8" x14ac:dyDescent="0.2">
      <c r="A295" s="13"/>
      <c r="B295" s="14" t="s">
        <v>277</v>
      </c>
      <c r="C295" s="15">
        <v>4</v>
      </c>
      <c r="D295" s="15">
        <v>12</v>
      </c>
      <c r="E295" s="16">
        <f t="shared" si="35"/>
        <v>1.2849341471249599E-3</v>
      </c>
      <c r="F295" s="16">
        <f t="shared" si="36"/>
        <v>2.4595203935232628E-3</v>
      </c>
      <c r="G295" s="16">
        <f t="shared" si="38"/>
        <v>2</v>
      </c>
      <c r="H295" s="16">
        <f t="shared" si="37"/>
        <v>2.5698682942499199E-3</v>
      </c>
    </row>
    <row r="296" spans="1:8" x14ac:dyDescent="0.2">
      <c r="A296" s="13"/>
      <c r="B296" s="14" t="s">
        <v>278</v>
      </c>
      <c r="C296" s="15">
        <v>1</v>
      </c>
      <c r="D296" s="15">
        <v>1</v>
      </c>
      <c r="E296" s="16">
        <f t="shared" si="35"/>
        <v>3.2123353678123999E-4</v>
      </c>
      <c r="F296" s="16">
        <f t="shared" si="36"/>
        <v>2.0496003279360525E-4</v>
      </c>
      <c r="G296" s="16">
        <f t="shared" si="38"/>
        <v>0</v>
      </c>
      <c r="H296" s="16">
        <f t="shared" si="37"/>
        <v>0</v>
      </c>
    </row>
    <row r="297" spans="1:8" x14ac:dyDescent="0.2">
      <c r="A297" s="13"/>
      <c r="B297" s="14" t="s">
        <v>279</v>
      </c>
      <c r="C297" s="15">
        <v>14</v>
      </c>
      <c r="D297" s="15">
        <v>5</v>
      </c>
      <c r="E297" s="16">
        <f t="shared" si="35"/>
        <v>4.4972695149373592E-3</v>
      </c>
      <c r="F297" s="16">
        <f t="shared" si="36"/>
        <v>1.0248001639680262E-3</v>
      </c>
      <c r="G297" s="16">
        <f t="shared" si="38"/>
        <v>-0.6428571428571429</v>
      </c>
      <c r="H297" s="16">
        <f t="shared" si="37"/>
        <v>-2.8911018310311598E-3</v>
      </c>
    </row>
    <row r="298" spans="1:8" ht="25.5" x14ac:dyDescent="0.2">
      <c r="A298" s="13"/>
      <c r="B298" s="14" t="s">
        <v>280</v>
      </c>
      <c r="C298" s="15">
        <v>2</v>
      </c>
      <c r="D298" s="15">
        <v>1</v>
      </c>
      <c r="E298" s="16">
        <f t="shared" si="35"/>
        <v>6.4246707356247997E-4</v>
      </c>
      <c r="F298" s="16">
        <f t="shared" si="36"/>
        <v>2.0496003279360525E-4</v>
      </c>
      <c r="G298" s="16">
        <f t="shared" si="38"/>
        <v>-0.5</v>
      </c>
      <c r="H298" s="16">
        <f t="shared" si="37"/>
        <v>-3.2123353678123999E-4</v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3</v>
      </c>
      <c r="D300" s="15">
        <v>11</v>
      </c>
      <c r="E300" s="16">
        <f t="shared" si="35"/>
        <v>9.6370061034371985E-4</v>
      </c>
      <c r="F300" s="16">
        <f t="shared" si="36"/>
        <v>2.2545603607296576E-3</v>
      </c>
      <c r="G300" s="16">
        <f t="shared" si="38"/>
        <v>2.6666666666666665</v>
      </c>
      <c r="H300" s="16">
        <f t="shared" si="37"/>
        <v>2.5698682942499195E-3</v>
      </c>
    </row>
    <row r="301" spans="1:8" x14ac:dyDescent="0.2">
      <c r="A301" s="13"/>
      <c r="B301" s="14" t="s">
        <v>283</v>
      </c>
      <c r="C301" s="15">
        <v>2</v>
      </c>
      <c r="D301" s="15">
        <v>1</v>
      </c>
      <c r="E301" s="16">
        <f t="shared" ref="E301:E332" si="39">+IF(C301=0,"",C301/C$173)</f>
        <v>6.4246707356247997E-4</v>
      </c>
      <c r="F301" s="16">
        <f t="shared" ref="F301:F332" si="40">+IF(D301=0,"",D301/D$173)</f>
        <v>2.0496003279360525E-4</v>
      </c>
      <c r="G301" s="16">
        <f t="shared" si="38"/>
        <v>-0.5</v>
      </c>
      <c r="H301" s="16">
        <f t="shared" ref="H301:H332" si="41">+IF(OR(AND(E301=""),(G301="")),"",E301*G301)</f>
        <v>-3.2123353678123999E-4</v>
      </c>
    </row>
    <row r="302" spans="1:8" ht="25.5" x14ac:dyDescent="0.2">
      <c r="A302" s="13"/>
      <c r="B302" s="14" t="s">
        <v>284</v>
      </c>
      <c r="C302" s="15">
        <v>9</v>
      </c>
      <c r="D302" s="15">
        <v>5</v>
      </c>
      <c r="E302" s="16">
        <f t="shared" si="39"/>
        <v>2.8911018310311598E-3</v>
      </c>
      <c r="F302" s="16">
        <f t="shared" si="40"/>
        <v>1.0248001639680262E-3</v>
      </c>
      <c r="G302" s="16">
        <f t="shared" ref="G302:G333" si="42">+IF(AND(C302=0,D302=0)," ",IF(C302=0,1,IF(D302=0,-1,(D302-C302)/C302)))</f>
        <v>-0.44444444444444442</v>
      </c>
      <c r="H302" s="16">
        <f t="shared" si="41"/>
        <v>-1.2849341471249597E-3</v>
      </c>
    </row>
    <row r="303" spans="1:8" x14ac:dyDescent="0.2">
      <c r="A303" s="13"/>
      <c r="B303" s="14" t="s">
        <v>285</v>
      </c>
      <c r="C303" s="15">
        <v>3</v>
      </c>
      <c r="D303" s="15">
        <v>4</v>
      </c>
      <c r="E303" s="16">
        <f t="shared" si="39"/>
        <v>9.6370061034371985E-4</v>
      </c>
      <c r="F303" s="16">
        <f t="shared" si="40"/>
        <v>8.19840131174421E-4</v>
      </c>
      <c r="G303" s="16">
        <f t="shared" si="42"/>
        <v>0.33333333333333331</v>
      </c>
      <c r="H303" s="16">
        <f t="shared" si="41"/>
        <v>3.2123353678123993E-4</v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4</v>
      </c>
      <c r="E304" s="16" t="str">
        <f t="shared" si="39"/>
        <v/>
      </c>
      <c r="F304" s="16">
        <f t="shared" si="40"/>
        <v>8.19840131174421E-4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5</v>
      </c>
      <c r="E305" s="16" t="str">
        <f t="shared" si="39"/>
        <v/>
      </c>
      <c r="F305" s="16">
        <f t="shared" si="40"/>
        <v>1.0248001639680262E-3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1</v>
      </c>
      <c r="D306" s="15">
        <v>1</v>
      </c>
      <c r="E306" s="16">
        <f t="shared" si="39"/>
        <v>3.2123353678123999E-4</v>
      </c>
      <c r="F306" s="16">
        <f t="shared" si="40"/>
        <v>2.0496003279360525E-4</v>
      </c>
      <c r="G306" s="16">
        <f t="shared" si="42"/>
        <v>0</v>
      </c>
      <c r="H306" s="16">
        <f t="shared" si="41"/>
        <v>0</v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8</v>
      </c>
      <c r="D308" s="15">
        <v>16</v>
      </c>
      <c r="E308" s="16">
        <f t="shared" si="39"/>
        <v>2.5698682942499199E-3</v>
      </c>
      <c r="F308" s="16">
        <f t="shared" si="40"/>
        <v>3.279360524697684E-3</v>
      </c>
      <c r="G308" s="16">
        <f t="shared" si="42"/>
        <v>1</v>
      </c>
      <c r="H308" s="16">
        <f t="shared" si="41"/>
        <v>2.5698682942499199E-3</v>
      </c>
    </row>
    <row r="309" spans="1:8" x14ac:dyDescent="0.2">
      <c r="A309" s="13"/>
      <c r="B309" s="14" t="s">
        <v>291</v>
      </c>
      <c r="C309" s="15">
        <v>0</v>
      </c>
      <c r="D309" s="15">
        <v>8</v>
      </c>
      <c r="E309" s="16" t="str">
        <f t="shared" si="39"/>
        <v/>
      </c>
      <c r="F309" s="16">
        <f t="shared" si="40"/>
        <v>1.639680262348842E-3</v>
      </c>
      <c r="G309" s="16">
        <f t="shared" si="42"/>
        <v>1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4</v>
      </c>
      <c r="D310" s="15">
        <v>2</v>
      </c>
      <c r="E310" s="16">
        <f t="shared" si="39"/>
        <v>1.2849341471249599E-3</v>
      </c>
      <c r="F310" s="16">
        <f t="shared" si="40"/>
        <v>4.099200655872105E-4</v>
      </c>
      <c r="G310" s="16">
        <f t="shared" si="42"/>
        <v>-0.5</v>
      </c>
      <c r="H310" s="16">
        <f t="shared" si="41"/>
        <v>-6.4246707356247997E-4</v>
      </c>
    </row>
    <row r="311" spans="1:8" x14ac:dyDescent="0.2">
      <c r="A311" s="13"/>
      <c r="B311" s="14" t="s">
        <v>293</v>
      </c>
      <c r="C311" s="15">
        <v>2</v>
      </c>
      <c r="D311" s="15">
        <v>0</v>
      </c>
      <c r="E311" s="16">
        <f t="shared" si="39"/>
        <v>6.4246707356247997E-4</v>
      </c>
      <c r="F311" s="16" t="str">
        <f t="shared" si="40"/>
        <v/>
      </c>
      <c r="G311" s="16">
        <f t="shared" si="42"/>
        <v>-1</v>
      </c>
      <c r="H311" s="16">
        <f t="shared" si="41"/>
        <v>-6.4246707356247997E-4</v>
      </c>
    </row>
    <row r="312" spans="1:8" ht="38.25" x14ac:dyDescent="0.2">
      <c r="A312" s="13"/>
      <c r="B312" s="14" t="s">
        <v>294</v>
      </c>
      <c r="C312" s="15">
        <v>6</v>
      </c>
      <c r="D312" s="15">
        <v>1</v>
      </c>
      <c r="E312" s="16">
        <f t="shared" si="39"/>
        <v>1.9274012206874397E-3</v>
      </c>
      <c r="F312" s="16">
        <f t="shared" si="40"/>
        <v>2.0496003279360525E-4</v>
      </c>
      <c r="G312" s="16">
        <f t="shared" si="42"/>
        <v>-0.83333333333333337</v>
      </c>
      <c r="H312" s="16">
        <f t="shared" si="41"/>
        <v>-1.6061676839061998E-3</v>
      </c>
    </row>
    <row r="313" spans="1:8" ht="25.5" x14ac:dyDescent="0.2">
      <c r="A313" s="13"/>
      <c r="B313" s="14" t="s">
        <v>295</v>
      </c>
      <c r="C313" s="15">
        <v>9</v>
      </c>
      <c r="D313" s="15">
        <v>6</v>
      </c>
      <c r="E313" s="16">
        <f t="shared" si="39"/>
        <v>2.8911018310311598E-3</v>
      </c>
      <c r="F313" s="16">
        <f t="shared" si="40"/>
        <v>1.2297601967616314E-3</v>
      </c>
      <c r="G313" s="16">
        <f t="shared" si="42"/>
        <v>-0.33333333333333331</v>
      </c>
      <c r="H313" s="16">
        <f t="shared" si="41"/>
        <v>-9.6370061034371985E-4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15</v>
      </c>
      <c r="D317" s="15">
        <v>18</v>
      </c>
      <c r="E317" s="16">
        <f t="shared" si="39"/>
        <v>4.818503051718599E-3</v>
      </c>
      <c r="F317" s="16">
        <f t="shared" si="40"/>
        <v>3.6892805902848944E-3</v>
      </c>
      <c r="G317" s="16">
        <f t="shared" si="42"/>
        <v>0.2</v>
      </c>
      <c r="H317" s="16">
        <f t="shared" si="41"/>
        <v>9.6370061034371985E-4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25</v>
      </c>
      <c r="D319" s="15">
        <v>27</v>
      </c>
      <c r="E319" s="16">
        <f t="shared" si="39"/>
        <v>8.0308384195309987E-3</v>
      </c>
      <c r="F319" s="16">
        <f t="shared" si="40"/>
        <v>5.533920885427342E-3</v>
      </c>
      <c r="G319" s="16">
        <f t="shared" si="42"/>
        <v>0.08</v>
      </c>
      <c r="H319" s="16">
        <f t="shared" si="41"/>
        <v>6.4246707356247987E-4</v>
      </c>
    </row>
    <row r="320" spans="1:8" x14ac:dyDescent="0.2">
      <c r="A320" s="13"/>
      <c r="B320" s="14" t="s">
        <v>302</v>
      </c>
      <c r="C320" s="15">
        <v>0</v>
      </c>
      <c r="D320" s="15">
        <v>1</v>
      </c>
      <c r="E320" s="16" t="str">
        <f t="shared" si="39"/>
        <v/>
      </c>
      <c r="F320" s="16">
        <f t="shared" si="40"/>
        <v>2.0496003279360525E-4</v>
      </c>
      <c r="G320" s="16">
        <f t="shared" si="42"/>
        <v>1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9</v>
      </c>
      <c r="D321" s="15">
        <v>12</v>
      </c>
      <c r="E321" s="16">
        <f t="shared" si="39"/>
        <v>2.8911018310311598E-3</v>
      </c>
      <c r="F321" s="16">
        <f t="shared" si="40"/>
        <v>2.4595203935232628E-3</v>
      </c>
      <c r="G321" s="16">
        <f t="shared" si="42"/>
        <v>0.33333333333333331</v>
      </c>
      <c r="H321" s="16">
        <f t="shared" si="41"/>
        <v>9.6370061034371985E-4</v>
      </c>
    </row>
    <row r="322" spans="1:8" x14ac:dyDescent="0.2">
      <c r="A322" s="13"/>
      <c r="B322" s="14" t="s">
        <v>304</v>
      </c>
      <c r="C322" s="15">
        <v>1</v>
      </c>
      <c r="D322" s="15">
        <v>0</v>
      </c>
      <c r="E322" s="16">
        <f t="shared" si="39"/>
        <v>3.2123353678123999E-4</v>
      </c>
      <c r="F322" s="16" t="str">
        <f t="shared" si="40"/>
        <v/>
      </c>
      <c r="G322" s="16">
        <f t="shared" si="42"/>
        <v>-1</v>
      </c>
      <c r="H322" s="16">
        <f t="shared" si="41"/>
        <v>-3.2123353678123999E-4</v>
      </c>
    </row>
    <row r="323" spans="1:8" ht="38.25" x14ac:dyDescent="0.2">
      <c r="A323" s="13"/>
      <c r="B323" s="14" t="s">
        <v>305</v>
      </c>
      <c r="C323" s="15">
        <v>0</v>
      </c>
      <c r="D323" s="15">
        <v>3</v>
      </c>
      <c r="E323" s="16" t="str">
        <f t="shared" si="39"/>
        <v/>
      </c>
      <c r="F323" s="16">
        <f t="shared" si="40"/>
        <v>6.148800983808157E-4</v>
      </c>
      <c r="G323" s="16">
        <f t="shared" si="42"/>
        <v>1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3</v>
      </c>
      <c r="D324" s="15">
        <v>5</v>
      </c>
      <c r="E324" s="16">
        <f t="shared" si="39"/>
        <v>9.6370061034371985E-4</v>
      </c>
      <c r="F324" s="16">
        <f t="shared" si="40"/>
        <v>1.0248001639680262E-3</v>
      </c>
      <c r="G324" s="16">
        <f t="shared" si="42"/>
        <v>0.66666666666666663</v>
      </c>
      <c r="H324" s="16">
        <f t="shared" si="41"/>
        <v>6.4246707356247987E-4</v>
      </c>
    </row>
    <row r="325" spans="1:8" ht="25.5" x14ac:dyDescent="0.2">
      <c r="A325" s="13"/>
      <c r="B325" s="14" t="s">
        <v>307</v>
      </c>
      <c r="C325" s="15">
        <v>1</v>
      </c>
      <c r="D325" s="15">
        <v>0</v>
      </c>
      <c r="E325" s="16">
        <f t="shared" si="39"/>
        <v>3.2123353678123999E-4</v>
      </c>
      <c r="F325" s="16" t="str">
        <f t="shared" si="40"/>
        <v/>
      </c>
      <c r="G325" s="16">
        <f t="shared" si="42"/>
        <v>-1</v>
      </c>
      <c r="H325" s="16">
        <f t="shared" si="41"/>
        <v>-3.2123353678123999E-4</v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5</v>
      </c>
      <c r="D327" s="15">
        <v>0</v>
      </c>
      <c r="E327" s="16">
        <f t="shared" si="39"/>
        <v>1.6061676839061998E-3</v>
      </c>
      <c r="F327" s="16" t="str">
        <f t="shared" si="40"/>
        <v/>
      </c>
      <c r="G327" s="16">
        <f t="shared" si="42"/>
        <v>-1</v>
      </c>
      <c r="H327" s="16">
        <f t="shared" si="41"/>
        <v>-1.6061676839061998E-3</v>
      </c>
    </row>
    <row r="328" spans="1:8" ht="25.5" x14ac:dyDescent="0.2">
      <c r="A328" s="13"/>
      <c r="B328" s="14" t="s">
        <v>310</v>
      </c>
      <c r="C328" s="15">
        <v>5</v>
      </c>
      <c r="D328" s="15">
        <v>4</v>
      </c>
      <c r="E328" s="16">
        <f t="shared" si="39"/>
        <v>1.6061676839061998E-3</v>
      </c>
      <c r="F328" s="16">
        <f t="shared" si="40"/>
        <v>8.19840131174421E-4</v>
      </c>
      <c r="G328" s="16">
        <f t="shared" si="42"/>
        <v>-0.2</v>
      </c>
      <c r="H328" s="16">
        <f t="shared" si="41"/>
        <v>-3.2123353678123999E-4</v>
      </c>
    </row>
    <row r="329" spans="1:8" x14ac:dyDescent="0.2">
      <c r="A329" s="13"/>
      <c r="B329" s="14" t="s">
        <v>311</v>
      </c>
      <c r="C329" s="15">
        <v>6</v>
      </c>
      <c r="D329" s="15">
        <v>5</v>
      </c>
      <c r="E329" s="16">
        <f t="shared" si="39"/>
        <v>1.9274012206874397E-3</v>
      </c>
      <c r="F329" s="16">
        <f t="shared" si="40"/>
        <v>1.0248001639680262E-3</v>
      </c>
      <c r="G329" s="16">
        <f t="shared" si="42"/>
        <v>-0.16666666666666666</v>
      </c>
      <c r="H329" s="16">
        <f t="shared" si="41"/>
        <v>-3.2123353678123993E-4</v>
      </c>
    </row>
    <row r="330" spans="1:8" ht="25.5" x14ac:dyDescent="0.2">
      <c r="A330" s="13"/>
      <c r="B330" s="14" t="s">
        <v>312</v>
      </c>
      <c r="C330" s="15">
        <v>1</v>
      </c>
      <c r="D330" s="15">
        <v>1</v>
      </c>
      <c r="E330" s="16">
        <f t="shared" si="39"/>
        <v>3.2123353678123999E-4</v>
      </c>
      <c r="F330" s="16">
        <f t="shared" si="40"/>
        <v>2.0496003279360525E-4</v>
      </c>
      <c r="G330" s="16">
        <f t="shared" si="42"/>
        <v>0</v>
      </c>
      <c r="H330" s="16">
        <f t="shared" si="41"/>
        <v>0</v>
      </c>
    </row>
    <row r="331" spans="1:8" x14ac:dyDescent="0.2">
      <c r="A331" s="13"/>
      <c r="B331" s="14" t="s">
        <v>313</v>
      </c>
      <c r="C331" s="15">
        <v>0</v>
      </c>
      <c r="D331" s="15">
        <v>1</v>
      </c>
      <c r="E331" s="16" t="str">
        <f t="shared" si="39"/>
        <v/>
      </c>
      <c r="F331" s="16">
        <f t="shared" si="40"/>
        <v>2.0496003279360525E-4</v>
      </c>
      <c r="G331" s="16">
        <f t="shared" si="42"/>
        <v>1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1</v>
      </c>
      <c r="D332" s="15">
        <v>0</v>
      </c>
      <c r="E332" s="16">
        <f t="shared" si="39"/>
        <v>3.2123353678123999E-4</v>
      </c>
      <c r="F332" s="16" t="str">
        <f t="shared" si="40"/>
        <v/>
      </c>
      <c r="G332" s="16">
        <f t="shared" si="42"/>
        <v>-1</v>
      </c>
      <c r="H332" s="16">
        <f t="shared" si="41"/>
        <v>-3.2123353678123999E-4</v>
      </c>
    </row>
    <row r="333" spans="1:8" ht="25.5" x14ac:dyDescent="0.2">
      <c r="A333" s="13"/>
      <c r="B333" s="14" t="s">
        <v>315</v>
      </c>
      <c r="C333" s="15">
        <v>6</v>
      </c>
      <c r="D333" s="15">
        <v>0</v>
      </c>
      <c r="E333" s="16">
        <f t="shared" ref="E333:E343" si="43">+IF(C333=0,"",C333/C$173)</f>
        <v>1.9274012206874397E-3</v>
      </c>
      <c r="F333" s="16" t="str">
        <f t="shared" ref="F333:F343" si="44">+IF(D333=0,"",D333/D$173)</f>
        <v/>
      </c>
      <c r="G333" s="16">
        <f t="shared" si="42"/>
        <v>-1</v>
      </c>
      <c r="H333" s="16">
        <f t="shared" ref="H333:H343" si="45">+IF(OR(AND(E333=""),(G333="")),"",E333*G333)</f>
        <v>-1.9274012206874397E-3</v>
      </c>
    </row>
    <row r="334" spans="1:8" ht="25.5" x14ac:dyDescent="0.2">
      <c r="A334" s="13"/>
      <c r="B334" s="14" t="s">
        <v>316</v>
      </c>
      <c r="C334" s="15">
        <v>1</v>
      </c>
      <c r="D334" s="15">
        <v>3</v>
      </c>
      <c r="E334" s="16">
        <f t="shared" si="43"/>
        <v>3.2123353678123999E-4</v>
      </c>
      <c r="F334" s="16">
        <f t="shared" si="44"/>
        <v>6.148800983808157E-4</v>
      </c>
      <c r="G334" s="16">
        <f t="shared" ref="G334:G343" si="46">+IF(AND(C334=0,D334=0)," ",IF(C334=0,1,IF(D334=0,-1,(D334-C334)/C334)))</f>
        <v>2</v>
      </c>
      <c r="H334" s="16">
        <f t="shared" si="45"/>
        <v>6.4246707356247997E-4</v>
      </c>
    </row>
    <row r="335" spans="1:8" ht="25.5" x14ac:dyDescent="0.2">
      <c r="A335" s="13"/>
      <c r="B335" s="14" t="s">
        <v>317</v>
      </c>
      <c r="C335" s="15">
        <v>2</v>
      </c>
      <c r="D335" s="15">
        <v>1</v>
      </c>
      <c r="E335" s="16">
        <f t="shared" si="43"/>
        <v>6.4246707356247997E-4</v>
      </c>
      <c r="F335" s="16">
        <f t="shared" si="44"/>
        <v>2.0496003279360525E-4</v>
      </c>
      <c r="G335" s="16">
        <f t="shared" si="46"/>
        <v>-0.5</v>
      </c>
      <c r="H335" s="16">
        <f t="shared" si="45"/>
        <v>-3.2123353678123999E-4</v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1</v>
      </c>
      <c r="D337" s="15">
        <v>0</v>
      </c>
      <c r="E337" s="16">
        <f t="shared" si="43"/>
        <v>3.2123353678123999E-4</v>
      </c>
      <c r="F337" s="16" t="str">
        <f t="shared" si="44"/>
        <v/>
      </c>
      <c r="G337" s="16">
        <f t="shared" si="46"/>
        <v>-1</v>
      </c>
      <c r="H337" s="16">
        <f t="shared" si="45"/>
        <v>-3.2123353678123999E-4</v>
      </c>
    </row>
    <row r="338" spans="1:8" x14ac:dyDescent="0.2">
      <c r="A338" s="13"/>
      <c r="B338" s="14" t="s">
        <v>320</v>
      </c>
      <c r="C338" s="15">
        <v>1</v>
      </c>
      <c r="D338" s="15">
        <v>2</v>
      </c>
      <c r="E338" s="16">
        <f t="shared" si="43"/>
        <v>3.2123353678123999E-4</v>
      </c>
      <c r="F338" s="16">
        <f t="shared" si="44"/>
        <v>4.099200655872105E-4</v>
      </c>
      <c r="G338" s="16">
        <f t="shared" si="46"/>
        <v>1</v>
      </c>
      <c r="H338" s="16">
        <f t="shared" si="45"/>
        <v>3.2123353678123999E-4</v>
      </c>
    </row>
    <row r="339" spans="1:8" ht="25.5" x14ac:dyDescent="0.2">
      <c r="A339" s="13"/>
      <c r="B339" s="14" t="s">
        <v>321</v>
      </c>
      <c r="C339" s="15">
        <v>5</v>
      </c>
      <c r="D339" s="15">
        <v>1</v>
      </c>
      <c r="E339" s="16">
        <f t="shared" si="43"/>
        <v>1.6061676839061998E-3</v>
      </c>
      <c r="F339" s="16">
        <f t="shared" si="44"/>
        <v>2.0496003279360525E-4</v>
      </c>
      <c r="G339" s="16">
        <f t="shared" si="46"/>
        <v>-0.8</v>
      </c>
      <c r="H339" s="16">
        <f t="shared" si="45"/>
        <v>-1.2849341471249599E-3</v>
      </c>
    </row>
    <row r="340" spans="1:8" ht="25.5" x14ac:dyDescent="0.2">
      <c r="A340" s="13"/>
      <c r="B340" s="14" t="s">
        <v>322</v>
      </c>
      <c r="C340" s="15">
        <v>0</v>
      </c>
      <c r="D340" s="15">
        <v>7</v>
      </c>
      <c r="E340" s="16" t="str">
        <f t="shared" si="43"/>
        <v/>
      </c>
      <c r="F340" s="16">
        <f t="shared" si="44"/>
        <v>1.4347202295552368E-3</v>
      </c>
      <c r="G340" s="16">
        <f t="shared" si="46"/>
        <v>1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19</v>
      </c>
      <c r="D341" s="15">
        <v>28</v>
      </c>
      <c r="E341" s="16">
        <f t="shared" si="43"/>
        <v>6.1034371988435594E-3</v>
      </c>
      <c r="F341" s="16">
        <f t="shared" si="44"/>
        <v>5.7388809182209472E-3</v>
      </c>
      <c r="G341" s="16">
        <f t="shared" si="46"/>
        <v>0.47368421052631576</v>
      </c>
      <c r="H341" s="16">
        <f t="shared" si="45"/>
        <v>2.8911018310311598E-3</v>
      </c>
    </row>
    <row r="342" spans="1:8" x14ac:dyDescent="0.2">
      <c r="A342" s="13"/>
      <c r="B342" s="14" t="s">
        <v>324</v>
      </c>
      <c r="C342" s="15">
        <v>3</v>
      </c>
      <c r="D342" s="15">
        <v>3</v>
      </c>
      <c r="E342" s="16">
        <f t="shared" si="43"/>
        <v>9.6370061034371985E-4</v>
      </c>
      <c r="F342" s="16">
        <f t="shared" si="44"/>
        <v>6.148800983808157E-4</v>
      </c>
      <c r="G342" s="16">
        <f t="shared" si="46"/>
        <v>0</v>
      </c>
      <c r="H342" s="16">
        <f t="shared" si="45"/>
        <v>0</v>
      </c>
    </row>
    <row r="343" spans="1:8" ht="25.5" x14ac:dyDescent="0.2">
      <c r="A343" s="13"/>
      <c r="B343" s="14" t="s">
        <v>325</v>
      </c>
      <c r="C343" s="15">
        <v>7</v>
      </c>
      <c r="D343" s="15">
        <v>9</v>
      </c>
      <c r="E343" s="16">
        <f t="shared" si="43"/>
        <v>2.2486347574686796E-3</v>
      </c>
      <c r="F343" s="16">
        <f t="shared" si="44"/>
        <v>1.8446402951424472E-3</v>
      </c>
      <c r="G343" s="16">
        <f t="shared" si="46"/>
        <v>0.2857142857142857</v>
      </c>
      <c r="H343" s="16">
        <f t="shared" si="45"/>
        <v>6.4246707356247987E-4</v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24005</v>
      </c>
      <c r="D349" s="18">
        <f>SUM(D350:D576)</f>
        <v>23193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-3.3826286190377003E-2</v>
      </c>
      <c r="H349" s="19">
        <f t="shared" ref="H349:H412" si="49">+IF(OR(AND(E349=""),(G349="")),"",E349*G349)</f>
        <v>-3.3826286190377003E-2</v>
      </c>
    </row>
    <row r="350" spans="1:8" x14ac:dyDescent="0.2">
      <c r="A350" s="13"/>
      <c r="B350" s="14" t="s">
        <v>326</v>
      </c>
      <c r="C350" s="15">
        <v>50</v>
      </c>
      <c r="D350" s="15">
        <v>96</v>
      </c>
      <c r="E350" s="16">
        <f t="shared" si="47"/>
        <v>2.0828993959591752E-3</v>
      </c>
      <c r="F350" s="16">
        <f t="shared" si="48"/>
        <v>4.1391799249773636E-3</v>
      </c>
      <c r="G350" s="16">
        <f t="shared" ref="G350:G413" si="50">+IF(AND(C350=0,D350=0)," ",IF(C350=0,1,IF(D350=0,-1,(D350-C350)/C350)))</f>
        <v>0.92</v>
      </c>
      <c r="H350" s="16">
        <f t="shared" si="49"/>
        <v>1.9162674442824413E-3</v>
      </c>
    </row>
    <row r="351" spans="1:8" x14ac:dyDescent="0.2">
      <c r="A351" s="13"/>
      <c r="B351" s="14" t="s">
        <v>327</v>
      </c>
      <c r="C351" s="15">
        <v>31</v>
      </c>
      <c r="D351" s="15">
        <v>105</v>
      </c>
      <c r="E351" s="16">
        <f t="shared" si="47"/>
        <v>1.2913976254946887E-3</v>
      </c>
      <c r="F351" s="16">
        <f t="shared" si="48"/>
        <v>4.5272280429439916E-3</v>
      </c>
      <c r="G351" s="16">
        <f t="shared" si="50"/>
        <v>2.3870967741935485</v>
      </c>
      <c r="H351" s="16">
        <f t="shared" si="49"/>
        <v>3.0826911060195797E-3</v>
      </c>
    </row>
    <row r="352" spans="1:8" x14ac:dyDescent="0.2">
      <c r="A352" s="13"/>
      <c r="B352" s="14" t="s">
        <v>328</v>
      </c>
      <c r="C352" s="15">
        <v>515</v>
      </c>
      <c r="D352" s="15">
        <v>82</v>
      </c>
      <c r="E352" s="16">
        <f t="shared" si="47"/>
        <v>2.1453863778379503E-2</v>
      </c>
      <c r="F352" s="16">
        <f t="shared" si="48"/>
        <v>3.5355495192514984E-3</v>
      </c>
      <c r="G352" s="16">
        <f t="shared" si="50"/>
        <v>-0.84077669902912622</v>
      </c>
      <c r="H352" s="16">
        <f t="shared" si="49"/>
        <v>-1.8037908769006458E-2</v>
      </c>
    </row>
    <row r="353" spans="1:8" x14ac:dyDescent="0.2">
      <c r="A353" s="13"/>
      <c r="B353" s="14" t="s">
        <v>329</v>
      </c>
      <c r="C353" s="15">
        <v>0</v>
      </c>
      <c r="D353" s="15">
        <v>1</v>
      </c>
      <c r="E353" s="16" t="str">
        <f t="shared" si="47"/>
        <v/>
      </c>
      <c r="F353" s="16">
        <f t="shared" si="48"/>
        <v>4.3116457551847537E-5</v>
      </c>
      <c r="G353" s="16">
        <f t="shared" si="50"/>
        <v>1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2</v>
      </c>
      <c r="E354" s="16" t="str">
        <f t="shared" si="47"/>
        <v/>
      </c>
      <c r="F354" s="16">
        <f t="shared" si="48"/>
        <v>8.6232915103695074E-5</v>
      </c>
      <c r="G354" s="16">
        <f t="shared" si="50"/>
        <v>1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603</v>
      </c>
      <c r="D355" s="15">
        <v>460</v>
      </c>
      <c r="E355" s="16">
        <f t="shared" si="47"/>
        <v>2.5119766715267652E-2</v>
      </c>
      <c r="F355" s="16">
        <f t="shared" si="48"/>
        <v>1.9833570473849867E-2</v>
      </c>
      <c r="G355" s="16">
        <f t="shared" si="50"/>
        <v>-0.23714759535655058</v>
      </c>
      <c r="H355" s="16">
        <f t="shared" si="49"/>
        <v>-5.9570922724432413E-3</v>
      </c>
    </row>
    <row r="356" spans="1:8" x14ac:dyDescent="0.2">
      <c r="A356" s="13"/>
      <c r="B356" s="14" t="s">
        <v>332</v>
      </c>
      <c r="C356" s="15">
        <v>24</v>
      </c>
      <c r="D356" s="15">
        <v>86</v>
      </c>
      <c r="E356" s="16">
        <f t="shared" si="47"/>
        <v>9.9979171006040401E-4</v>
      </c>
      <c r="F356" s="16">
        <f t="shared" si="48"/>
        <v>3.7080153494588883E-3</v>
      </c>
      <c r="G356" s="16">
        <f t="shared" si="50"/>
        <v>2.5833333333333335</v>
      </c>
      <c r="H356" s="16">
        <f t="shared" si="49"/>
        <v>2.582795250989377E-3</v>
      </c>
    </row>
    <row r="357" spans="1:8" x14ac:dyDescent="0.2">
      <c r="A357" s="13"/>
      <c r="B357" s="14" t="s">
        <v>333</v>
      </c>
      <c r="C357" s="15">
        <v>73</v>
      </c>
      <c r="D357" s="15">
        <v>65</v>
      </c>
      <c r="E357" s="16">
        <f t="shared" si="47"/>
        <v>3.0410331181003956E-3</v>
      </c>
      <c r="F357" s="16">
        <f t="shared" si="48"/>
        <v>2.8025697408700901E-3</v>
      </c>
      <c r="G357" s="16">
        <f t="shared" si="50"/>
        <v>-0.1095890410958904</v>
      </c>
      <c r="H357" s="16">
        <f t="shared" si="49"/>
        <v>-3.3326390335346802E-4</v>
      </c>
    </row>
    <row r="358" spans="1:8" x14ac:dyDescent="0.2">
      <c r="A358" s="13"/>
      <c r="B358" s="14" t="s">
        <v>334</v>
      </c>
      <c r="C358" s="15">
        <v>353</v>
      </c>
      <c r="D358" s="15">
        <v>40</v>
      </c>
      <c r="E358" s="16">
        <f t="shared" si="47"/>
        <v>1.4705269735471777E-2</v>
      </c>
      <c r="F358" s="16">
        <f t="shared" si="48"/>
        <v>1.7246583020739017E-3</v>
      </c>
      <c r="G358" s="16">
        <f t="shared" si="50"/>
        <v>-0.88668555240793201</v>
      </c>
      <c r="H358" s="16">
        <f t="shared" si="49"/>
        <v>-1.3038950218704437E-2</v>
      </c>
    </row>
    <row r="359" spans="1:8" x14ac:dyDescent="0.2">
      <c r="A359" s="13"/>
      <c r="B359" s="14" t="s">
        <v>335</v>
      </c>
      <c r="C359" s="15">
        <v>58</v>
      </c>
      <c r="D359" s="15">
        <v>22</v>
      </c>
      <c r="E359" s="16">
        <f t="shared" si="47"/>
        <v>2.4161632993126431E-3</v>
      </c>
      <c r="F359" s="16">
        <f t="shared" si="48"/>
        <v>9.4856206614064593E-4</v>
      </c>
      <c r="G359" s="16">
        <f t="shared" si="50"/>
        <v>-0.62068965517241381</v>
      </c>
      <c r="H359" s="16">
        <f t="shared" si="49"/>
        <v>-1.499687565090606E-3</v>
      </c>
    </row>
    <row r="360" spans="1:8" x14ac:dyDescent="0.2">
      <c r="A360" s="13"/>
      <c r="B360" s="14" t="s">
        <v>336</v>
      </c>
      <c r="C360" s="15">
        <v>8</v>
      </c>
      <c r="D360" s="15">
        <v>0</v>
      </c>
      <c r="E360" s="16">
        <f t="shared" si="47"/>
        <v>3.3326390335346802E-4</v>
      </c>
      <c r="F360" s="16" t="str">
        <f t="shared" si="48"/>
        <v/>
      </c>
      <c r="G360" s="16">
        <f t="shared" si="50"/>
        <v>-1</v>
      </c>
      <c r="H360" s="16">
        <f t="shared" si="49"/>
        <v>-3.3326390335346802E-4</v>
      </c>
    </row>
    <row r="361" spans="1:8" x14ac:dyDescent="0.2">
      <c r="A361" s="13"/>
      <c r="B361" s="14" t="s">
        <v>337</v>
      </c>
      <c r="C361" s="15">
        <v>1654</v>
      </c>
      <c r="D361" s="15">
        <v>1455</v>
      </c>
      <c r="E361" s="16">
        <f t="shared" si="47"/>
        <v>6.8902312018329512E-2</v>
      </c>
      <c r="F361" s="16">
        <f t="shared" si="48"/>
        <v>6.2734445737938169E-2</v>
      </c>
      <c r="G361" s="16">
        <f t="shared" si="50"/>
        <v>-0.12031438935912939</v>
      </c>
      <c r="H361" s="16">
        <f t="shared" si="49"/>
        <v>-8.2899395959175164E-3</v>
      </c>
    </row>
    <row r="362" spans="1:8" x14ac:dyDescent="0.2">
      <c r="A362" s="13"/>
      <c r="B362" s="14" t="s">
        <v>338</v>
      </c>
      <c r="C362" s="15">
        <v>590</v>
      </c>
      <c r="D362" s="15">
        <v>224</v>
      </c>
      <c r="E362" s="16">
        <f t="shared" si="47"/>
        <v>2.4578212872318268E-2</v>
      </c>
      <c r="F362" s="16">
        <f t="shared" si="48"/>
        <v>9.6580864916138483E-3</v>
      </c>
      <c r="G362" s="16">
        <f t="shared" si="50"/>
        <v>-0.62033898305084745</v>
      </c>
      <c r="H362" s="16">
        <f t="shared" si="49"/>
        <v>-1.5246823578421163E-2</v>
      </c>
    </row>
    <row r="363" spans="1:8" x14ac:dyDescent="0.2">
      <c r="A363" s="13"/>
      <c r="B363" s="14" t="s">
        <v>339</v>
      </c>
      <c r="C363" s="15">
        <v>1</v>
      </c>
      <c r="D363" s="15">
        <v>10</v>
      </c>
      <c r="E363" s="16">
        <f t="shared" si="47"/>
        <v>4.1657987919183503E-5</v>
      </c>
      <c r="F363" s="16">
        <f t="shared" si="48"/>
        <v>4.3116457551847543E-4</v>
      </c>
      <c r="G363" s="16">
        <f t="shared" si="50"/>
        <v>9</v>
      </c>
      <c r="H363" s="16">
        <f t="shared" si="49"/>
        <v>3.749218912726515E-4</v>
      </c>
    </row>
    <row r="364" spans="1:8" x14ac:dyDescent="0.2">
      <c r="A364" s="13"/>
      <c r="B364" s="14" t="s">
        <v>340</v>
      </c>
      <c r="C364" s="15">
        <v>205</v>
      </c>
      <c r="D364" s="15">
        <v>259</v>
      </c>
      <c r="E364" s="16">
        <f t="shared" si="47"/>
        <v>8.5398875234326179E-3</v>
      </c>
      <c r="F364" s="16">
        <f t="shared" si="48"/>
        <v>1.1167162505928512E-2</v>
      </c>
      <c r="G364" s="16">
        <f t="shared" si="50"/>
        <v>0.26341463414634148</v>
      </c>
      <c r="H364" s="16">
        <f t="shared" si="49"/>
        <v>2.2495313476359091E-3</v>
      </c>
    </row>
    <row r="365" spans="1:8" x14ac:dyDescent="0.2">
      <c r="A365" s="13"/>
      <c r="B365" s="14" t="s">
        <v>341</v>
      </c>
      <c r="C365" s="15">
        <v>131</v>
      </c>
      <c r="D365" s="15">
        <v>73</v>
      </c>
      <c r="E365" s="16">
        <f t="shared" si="47"/>
        <v>5.4571964174130391E-3</v>
      </c>
      <c r="F365" s="16">
        <f t="shared" si="48"/>
        <v>3.1475014012848704E-3</v>
      </c>
      <c r="G365" s="16">
        <f t="shared" si="50"/>
        <v>-0.44274809160305345</v>
      </c>
      <c r="H365" s="16">
        <f t="shared" si="49"/>
        <v>-2.4161632993126435E-3</v>
      </c>
    </row>
    <row r="366" spans="1:8" x14ac:dyDescent="0.2">
      <c r="A366" s="13"/>
      <c r="B366" s="14" t="s">
        <v>342</v>
      </c>
      <c r="C366" s="15">
        <v>11</v>
      </c>
      <c r="D366" s="15">
        <v>50</v>
      </c>
      <c r="E366" s="16">
        <f t="shared" si="47"/>
        <v>4.5823786711101852E-4</v>
      </c>
      <c r="F366" s="16">
        <f t="shared" si="48"/>
        <v>2.1558228775923772E-3</v>
      </c>
      <c r="G366" s="16">
        <f t="shared" si="50"/>
        <v>3.5454545454545454</v>
      </c>
      <c r="H366" s="16">
        <f t="shared" si="49"/>
        <v>1.6246615288481566E-3</v>
      </c>
    </row>
    <row r="367" spans="1:8" x14ac:dyDescent="0.2">
      <c r="A367" s="13"/>
      <c r="B367" s="14" t="s">
        <v>343</v>
      </c>
      <c r="C367" s="15">
        <v>7</v>
      </c>
      <c r="D367" s="15">
        <v>7</v>
      </c>
      <c r="E367" s="16">
        <f t="shared" si="47"/>
        <v>2.9160591543428454E-4</v>
      </c>
      <c r="F367" s="16">
        <f t="shared" si="48"/>
        <v>3.0181520286293276E-4</v>
      </c>
      <c r="G367" s="16">
        <f t="shared" si="50"/>
        <v>0</v>
      </c>
      <c r="H367" s="16">
        <f t="shared" si="49"/>
        <v>0</v>
      </c>
    </row>
    <row r="368" spans="1:8" x14ac:dyDescent="0.2">
      <c r="A368" s="13"/>
      <c r="B368" s="14" t="s">
        <v>344</v>
      </c>
      <c r="C368" s="15">
        <v>8</v>
      </c>
      <c r="D368" s="15">
        <v>1</v>
      </c>
      <c r="E368" s="16">
        <f t="shared" si="47"/>
        <v>3.3326390335346802E-4</v>
      </c>
      <c r="F368" s="16">
        <f t="shared" si="48"/>
        <v>4.3116457551847537E-5</v>
      </c>
      <c r="G368" s="16">
        <f t="shared" si="50"/>
        <v>-0.875</v>
      </c>
      <c r="H368" s="16">
        <f t="shared" si="49"/>
        <v>-2.9160591543428454E-4</v>
      </c>
    </row>
    <row r="369" spans="1:8" x14ac:dyDescent="0.2">
      <c r="A369" s="13"/>
      <c r="B369" s="14" t="s">
        <v>345</v>
      </c>
      <c r="C369" s="15">
        <v>7258</v>
      </c>
      <c r="D369" s="15">
        <v>9846</v>
      </c>
      <c r="E369" s="16">
        <f t="shared" si="47"/>
        <v>0.30235367631743387</v>
      </c>
      <c r="F369" s="16">
        <f t="shared" si="48"/>
        <v>0.42452464105549087</v>
      </c>
      <c r="G369" s="16">
        <f t="shared" si="50"/>
        <v>0.35657205841829703</v>
      </c>
      <c r="H369" s="16">
        <f t="shared" si="49"/>
        <v>0.10781087273484691</v>
      </c>
    </row>
    <row r="370" spans="1:8" x14ac:dyDescent="0.2">
      <c r="A370" s="13"/>
      <c r="B370" s="14" t="s">
        <v>346</v>
      </c>
      <c r="C370" s="15">
        <v>5</v>
      </c>
      <c r="D370" s="15">
        <v>18</v>
      </c>
      <c r="E370" s="16">
        <f t="shared" si="47"/>
        <v>2.0828993959591752E-4</v>
      </c>
      <c r="F370" s="16">
        <f t="shared" si="48"/>
        <v>7.7609623593325567E-4</v>
      </c>
      <c r="G370" s="16">
        <f t="shared" si="50"/>
        <v>2.6</v>
      </c>
      <c r="H370" s="16">
        <f t="shared" si="49"/>
        <v>5.415538429493856E-4</v>
      </c>
    </row>
    <row r="371" spans="1:8" x14ac:dyDescent="0.2">
      <c r="A371" s="13"/>
      <c r="B371" s="14" t="s">
        <v>347</v>
      </c>
      <c r="C371" s="15">
        <v>6</v>
      </c>
      <c r="D371" s="15">
        <v>1</v>
      </c>
      <c r="E371" s="16">
        <f t="shared" si="47"/>
        <v>2.49947927515101E-4</v>
      </c>
      <c r="F371" s="16">
        <f t="shared" si="48"/>
        <v>4.3116457551847537E-5</v>
      </c>
      <c r="G371" s="16">
        <f t="shared" si="50"/>
        <v>-0.83333333333333337</v>
      </c>
      <c r="H371" s="16">
        <f t="shared" si="49"/>
        <v>-2.0828993959591752E-4</v>
      </c>
    </row>
    <row r="372" spans="1:8" x14ac:dyDescent="0.2">
      <c r="A372" s="13"/>
      <c r="B372" s="14" t="s">
        <v>348</v>
      </c>
      <c r="C372" s="15">
        <v>22</v>
      </c>
      <c r="D372" s="15">
        <v>209</v>
      </c>
      <c r="E372" s="16">
        <f t="shared" si="47"/>
        <v>9.1647573422203705E-4</v>
      </c>
      <c r="F372" s="16">
        <f t="shared" si="48"/>
        <v>9.0113396283361367E-3</v>
      </c>
      <c r="G372" s="16">
        <f t="shared" si="50"/>
        <v>8.5</v>
      </c>
      <c r="H372" s="16">
        <f t="shared" si="49"/>
        <v>7.790043740887315E-3</v>
      </c>
    </row>
    <row r="373" spans="1:8" x14ac:dyDescent="0.2">
      <c r="A373" s="13"/>
      <c r="B373" s="14" t="s">
        <v>349</v>
      </c>
      <c r="C373" s="15">
        <v>1992</v>
      </c>
      <c r="D373" s="15">
        <v>787</v>
      </c>
      <c r="E373" s="16">
        <f t="shared" si="47"/>
        <v>8.2982711935013539E-2</v>
      </c>
      <c r="F373" s="16">
        <f t="shared" si="48"/>
        <v>3.3932652093304011E-2</v>
      </c>
      <c r="G373" s="16">
        <f t="shared" si="50"/>
        <v>-0.60491967871485941</v>
      </c>
      <c r="H373" s="16">
        <f t="shared" si="49"/>
        <v>-5.019787544261612E-2</v>
      </c>
    </row>
    <row r="374" spans="1:8" x14ac:dyDescent="0.2">
      <c r="A374" s="13"/>
      <c r="B374" s="14" t="s">
        <v>350</v>
      </c>
      <c r="C374" s="15">
        <v>27</v>
      </c>
      <c r="D374" s="15">
        <v>63</v>
      </c>
      <c r="E374" s="16">
        <f t="shared" si="47"/>
        <v>1.1247656738179546E-3</v>
      </c>
      <c r="F374" s="16">
        <f t="shared" si="48"/>
        <v>2.7163368257663951E-3</v>
      </c>
      <c r="G374" s="16">
        <f t="shared" si="50"/>
        <v>1.3333333333333333</v>
      </c>
      <c r="H374" s="16">
        <f t="shared" si="49"/>
        <v>1.499687565090606E-3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1</v>
      </c>
      <c r="D376" s="15">
        <v>1</v>
      </c>
      <c r="E376" s="16">
        <f t="shared" si="47"/>
        <v>4.1657987919183503E-5</v>
      </c>
      <c r="F376" s="16">
        <f t="shared" si="48"/>
        <v>4.3116457551847537E-5</v>
      </c>
      <c r="G376" s="16">
        <f t="shared" si="50"/>
        <v>0</v>
      </c>
      <c r="H376" s="16">
        <f t="shared" si="49"/>
        <v>0</v>
      </c>
    </row>
    <row r="377" spans="1:8" x14ac:dyDescent="0.2">
      <c r="A377" s="13"/>
      <c r="B377" s="14" t="s">
        <v>353</v>
      </c>
      <c r="C377" s="15">
        <v>0</v>
      </c>
      <c r="D377" s="15">
        <v>4</v>
      </c>
      <c r="E377" s="16" t="str">
        <f t="shared" si="47"/>
        <v/>
      </c>
      <c r="F377" s="16">
        <f t="shared" si="48"/>
        <v>1.7246583020739015E-4</v>
      </c>
      <c r="G377" s="16">
        <f t="shared" si="50"/>
        <v>1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2</v>
      </c>
      <c r="D378" s="15">
        <v>8</v>
      </c>
      <c r="E378" s="16">
        <f t="shared" si="47"/>
        <v>8.3315975838367005E-5</v>
      </c>
      <c r="F378" s="16">
        <f t="shared" si="48"/>
        <v>3.449316604147803E-4</v>
      </c>
      <c r="G378" s="16">
        <f t="shared" si="50"/>
        <v>3</v>
      </c>
      <c r="H378" s="16">
        <f t="shared" si="49"/>
        <v>2.49947927515101E-4</v>
      </c>
    </row>
    <row r="379" spans="1:8" x14ac:dyDescent="0.2">
      <c r="A379" s="13"/>
      <c r="B379" s="14" t="s">
        <v>355</v>
      </c>
      <c r="C379" s="15">
        <v>29</v>
      </c>
      <c r="D379" s="15">
        <v>23</v>
      </c>
      <c r="E379" s="16">
        <f t="shared" si="47"/>
        <v>1.2080816496563215E-3</v>
      </c>
      <c r="F379" s="16">
        <f t="shared" si="48"/>
        <v>9.9167852369249341E-4</v>
      </c>
      <c r="G379" s="16">
        <f t="shared" si="50"/>
        <v>-0.20689655172413793</v>
      </c>
      <c r="H379" s="16">
        <f t="shared" si="49"/>
        <v>-2.49947927515101E-4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31</v>
      </c>
      <c r="E380" s="16" t="str">
        <f t="shared" si="47"/>
        <v/>
      </c>
      <c r="F380" s="16">
        <f t="shared" si="48"/>
        <v>1.3366101841072737E-3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1</v>
      </c>
      <c r="E381" s="16" t="str">
        <f t="shared" si="47"/>
        <v/>
      </c>
      <c r="F381" s="16">
        <f t="shared" si="48"/>
        <v>4.3116457551847537E-5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11</v>
      </c>
      <c r="D382" s="15">
        <v>8</v>
      </c>
      <c r="E382" s="16">
        <f t="shared" si="47"/>
        <v>4.5823786711101852E-4</v>
      </c>
      <c r="F382" s="16">
        <f t="shared" si="48"/>
        <v>3.449316604147803E-4</v>
      </c>
      <c r="G382" s="16">
        <f t="shared" si="50"/>
        <v>-0.27272727272727271</v>
      </c>
      <c r="H382" s="16">
        <f t="shared" si="49"/>
        <v>-1.249739637575505E-4</v>
      </c>
    </row>
    <row r="383" spans="1:8" ht="25.5" x14ac:dyDescent="0.2">
      <c r="A383" s="13"/>
      <c r="B383" s="14" t="s">
        <v>359</v>
      </c>
      <c r="C383" s="15">
        <v>434</v>
      </c>
      <c r="D383" s="15">
        <v>114</v>
      </c>
      <c r="E383" s="16">
        <f t="shared" si="47"/>
        <v>1.8079566756925642E-2</v>
      </c>
      <c r="F383" s="16">
        <f t="shared" si="48"/>
        <v>4.9152761609106196E-3</v>
      </c>
      <c r="G383" s="16">
        <f t="shared" si="50"/>
        <v>-0.73732718894009219</v>
      </c>
      <c r="H383" s="16">
        <f t="shared" si="49"/>
        <v>-1.3330556134138723E-2</v>
      </c>
    </row>
    <row r="384" spans="1:8" x14ac:dyDescent="0.2">
      <c r="A384" s="13"/>
      <c r="B384" s="14" t="s">
        <v>360</v>
      </c>
      <c r="C384" s="15">
        <v>98</v>
      </c>
      <c r="D384" s="15">
        <v>372</v>
      </c>
      <c r="E384" s="16">
        <f t="shared" si="47"/>
        <v>4.0824828160799832E-3</v>
      </c>
      <c r="F384" s="16">
        <f t="shared" si="48"/>
        <v>1.6039322209287284E-2</v>
      </c>
      <c r="G384" s="16">
        <f t="shared" si="50"/>
        <v>2.795918367346939</v>
      </c>
      <c r="H384" s="16">
        <f t="shared" si="49"/>
        <v>1.1414288689856281E-2</v>
      </c>
    </row>
    <row r="385" spans="1:8" x14ac:dyDescent="0.2">
      <c r="A385" s="13"/>
      <c r="B385" s="14" t="s">
        <v>361</v>
      </c>
      <c r="C385" s="15">
        <v>15</v>
      </c>
      <c r="D385" s="15">
        <v>23</v>
      </c>
      <c r="E385" s="16">
        <f t="shared" si="47"/>
        <v>6.2486981878775256E-4</v>
      </c>
      <c r="F385" s="16">
        <f t="shared" si="48"/>
        <v>9.9167852369249341E-4</v>
      </c>
      <c r="G385" s="16">
        <f t="shared" si="50"/>
        <v>0.53333333333333333</v>
      </c>
      <c r="H385" s="16">
        <f t="shared" si="49"/>
        <v>3.3326390335346802E-4</v>
      </c>
    </row>
    <row r="386" spans="1:8" x14ac:dyDescent="0.2">
      <c r="A386" s="13"/>
      <c r="B386" s="14" t="s">
        <v>362</v>
      </c>
      <c r="C386" s="15">
        <v>6</v>
      </c>
      <c r="D386" s="15">
        <v>28</v>
      </c>
      <c r="E386" s="16">
        <f t="shared" si="47"/>
        <v>2.49947927515101E-4</v>
      </c>
      <c r="F386" s="16">
        <f t="shared" si="48"/>
        <v>1.207260811451731E-3</v>
      </c>
      <c r="G386" s="16">
        <f t="shared" si="50"/>
        <v>3.6666666666666665</v>
      </c>
      <c r="H386" s="16">
        <f t="shared" si="49"/>
        <v>9.1647573422203694E-4</v>
      </c>
    </row>
    <row r="387" spans="1:8" x14ac:dyDescent="0.2">
      <c r="A387" s="13"/>
      <c r="B387" s="14" t="s">
        <v>363</v>
      </c>
      <c r="C387" s="15">
        <v>4</v>
      </c>
      <c r="D387" s="15">
        <v>20</v>
      </c>
      <c r="E387" s="16">
        <f t="shared" si="47"/>
        <v>1.6663195167673401E-4</v>
      </c>
      <c r="F387" s="16">
        <f t="shared" si="48"/>
        <v>8.6232915103695085E-4</v>
      </c>
      <c r="G387" s="16">
        <f t="shared" si="50"/>
        <v>4</v>
      </c>
      <c r="H387" s="16">
        <f t="shared" si="49"/>
        <v>6.6652780670693604E-4</v>
      </c>
    </row>
    <row r="388" spans="1:8" x14ac:dyDescent="0.2">
      <c r="A388" s="13"/>
      <c r="B388" s="14" t="s">
        <v>364</v>
      </c>
      <c r="C388" s="15">
        <v>30</v>
      </c>
      <c r="D388" s="15">
        <v>63</v>
      </c>
      <c r="E388" s="16">
        <f t="shared" si="47"/>
        <v>1.2497396375755051E-3</v>
      </c>
      <c r="F388" s="16">
        <f t="shared" si="48"/>
        <v>2.7163368257663951E-3</v>
      </c>
      <c r="G388" s="16">
        <f t="shared" si="50"/>
        <v>1.1000000000000001</v>
      </c>
      <c r="H388" s="16">
        <f t="shared" si="49"/>
        <v>1.3747136013330557E-3</v>
      </c>
    </row>
    <row r="389" spans="1:8" x14ac:dyDescent="0.2">
      <c r="A389" s="13"/>
      <c r="B389" s="14" t="s">
        <v>365</v>
      </c>
      <c r="C389" s="15">
        <v>3</v>
      </c>
      <c r="D389" s="15">
        <v>10</v>
      </c>
      <c r="E389" s="16">
        <f t="shared" si="47"/>
        <v>1.249739637575505E-4</v>
      </c>
      <c r="F389" s="16">
        <f t="shared" si="48"/>
        <v>4.3116457551847543E-4</v>
      </c>
      <c r="G389" s="16">
        <f t="shared" si="50"/>
        <v>2.3333333333333335</v>
      </c>
      <c r="H389" s="16">
        <f t="shared" si="49"/>
        <v>2.9160591543428454E-4</v>
      </c>
    </row>
    <row r="390" spans="1:8" x14ac:dyDescent="0.2">
      <c r="A390" s="13" t="s">
        <v>93</v>
      </c>
      <c r="B390" s="14" t="s">
        <v>366</v>
      </c>
      <c r="C390" s="15">
        <v>1</v>
      </c>
      <c r="D390" s="15">
        <v>3</v>
      </c>
      <c r="E390" s="16">
        <f t="shared" si="47"/>
        <v>4.1657987919183503E-5</v>
      </c>
      <c r="F390" s="16">
        <f t="shared" si="48"/>
        <v>1.2934937265554261E-4</v>
      </c>
      <c r="G390" s="16">
        <f t="shared" si="50"/>
        <v>2</v>
      </c>
      <c r="H390" s="16">
        <f t="shared" si="49"/>
        <v>8.3315975838367005E-5</v>
      </c>
    </row>
    <row r="391" spans="1:8" x14ac:dyDescent="0.2">
      <c r="A391" s="13"/>
      <c r="B391" s="14" t="s">
        <v>367</v>
      </c>
      <c r="C391" s="15">
        <v>75</v>
      </c>
      <c r="D391" s="15">
        <v>106</v>
      </c>
      <c r="E391" s="16">
        <f t="shared" si="47"/>
        <v>3.1243490939387628E-3</v>
      </c>
      <c r="F391" s="16">
        <f t="shared" si="48"/>
        <v>4.5703445004958388E-3</v>
      </c>
      <c r="G391" s="16">
        <f t="shared" si="50"/>
        <v>0.41333333333333333</v>
      </c>
      <c r="H391" s="16">
        <f t="shared" si="49"/>
        <v>1.2913976254946887E-3</v>
      </c>
    </row>
    <row r="392" spans="1:8" x14ac:dyDescent="0.2">
      <c r="A392" s="13" t="s">
        <v>93</v>
      </c>
      <c r="B392" s="14" t="s">
        <v>368</v>
      </c>
      <c r="C392" s="15">
        <v>18</v>
      </c>
      <c r="D392" s="15">
        <v>11</v>
      </c>
      <c r="E392" s="16">
        <f t="shared" si="47"/>
        <v>7.4984378254530301E-4</v>
      </c>
      <c r="F392" s="16">
        <f t="shared" si="48"/>
        <v>4.7428103307032296E-4</v>
      </c>
      <c r="G392" s="16">
        <f t="shared" si="50"/>
        <v>-0.3888888888888889</v>
      </c>
      <c r="H392" s="16">
        <f t="shared" si="49"/>
        <v>-2.9160591543428449E-4</v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5</v>
      </c>
      <c r="E393" s="16" t="str">
        <f t="shared" si="47"/>
        <v/>
      </c>
      <c r="F393" s="16">
        <f t="shared" si="48"/>
        <v>2.1558228775923771E-4</v>
      </c>
      <c r="G393" s="16">
        <f t="shared" si="50"/>
        <v>1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13</v>
      </c>
      <c r="E394" s="16" t="str">
        <f t="shared" si="47"/>
        <v/>
      </c>
      <c r="F394" s="16">
        <f t="shared" si="48"/>
        <v>5.6051394817401804E-4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4685</v>
      </c>
      <c r="D395" s="15">
        <v>3194</v>
      </c>
      <c r="E395" s="16">
        <f t="shared" si="47"/>
        <v>0.19516767340137472</v>
      </c>
      <c r="F395" s="16">
        <f t="shared" si="48"/>
        <v>0.13771396542060105</v>
      </c>
      <c r="G395" s="16">
        <f t="shared" si="50"/>
        <v>-0.31824973319103522</v>
      </c>
      <c r="H395" s="16">
        <f t="shared" si="49"/>
        <v>-6.2112059987502605E-2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12</v>
      </c>
      <c r="E396" s="16" t="str">
        <f t="shared" si="47"/>
        <v/>
      </c>
      <c r="F396" s="16">
        <f t="shared" si="48"/>
        <v>5.1739749062217045E-4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118</v>
      </c>
      <c r="D397" s="15">
        <v>165</v>
      </c>
      <c r="E397" s="16">
        <f t="shared" si="47"/>
        <v>4.9156425744636533E-3</v>
      </c>
      <c r="F397" s="16">
        <f t="shared" si="48"/>
        <v>7.114215496054844E-3</v>
      </c>
      <c r="G397" s="16">
        <f t="shared" si="50"/>
        <v>0.39830508474576271</v>
      </c>
      <c r="H397" s="16">
        <f t="shared" si="49"/>
        <v>1.9579254322016244E-3</v>
      </c>
    </row>
    <row r="398" spans="1:8" x14ac:dyDescent="0.2">
      <c r="A398" s="13"/>
      <c r="B398" s="14" t="s">
        <v>374</v>
      </c>
      <c r="C398" s="15">
        <v>515</v>
      </c>
      <c r="D398" s="15">
        <v>927</v>
      </c>
      <c r="E398" s="16">
        <f t="shared" si="47"/>
        <v>2.1453863778379503E-2</v>
      </c>
      <c r="F398" s="16">
        <f t="shared" si="48"/>
        <v>3.9968956150562666E-2</v>
      </c>
      <c r="G398" s="16">
        <f t="shared" si="50"/>
        <v>0.8</v>
      </c>
      <c r="H398" s="16">
        <f t="shared" si="49"/>
        <v>1.7163091022703605E-2</v>
      </c>
    </row>
    <row r="399" spans="1:8" x14ac:dyDescent="0.2">
      <c r="A399" s="13"/>
      <c r="B399" s="14" t="s">
        <v>375</v>
      </c>
      <c r="C399" s="15">
        <v>140</v>
      </c>
      <c r="D399" s="15">
        <v>330</v>
      </c>
      <c r="E399" s="16">
        <f t="shared" si="47"/>
        <v>5.8321183086856906E-3</v>
      </c>
      <c r="F399" s="16">
        <f t="shared" si="48"/>
        <v>1.4228430992109688E-2</v>
      </c>
      <c r="G399" s="16">
        <f t="shared" si="50"/>
        <v>1.3571428571428572</v>
      </c>
      <c r="H399" s="16">
        <f t="shared" si="49"/>
        <v>7.9150177046448666E-3</v>
      </c>
    </row>
    <row r="400" spans="1:8" x14ac:dyDescent="0.2">
      <c r="A400" s="13"/>
      <c r="B400" s="14" t="s">
        <v>376</v>
      </c>
      <c r="C400" s="15">
        <v>3</v>
      </c>
      <c r="D400" s="15">
        <v>2</v>
      </c>
      <c r="E400" s="16">
        <f t="shared" si="47"/>
        <v>1.249739637575505E-4</v>
      </c>
      <c r="F400" s="16">
        <f t="shared" si="48"/>
        <v>8.6232915103695074E-5</v>
      </c>
      <c r="G400" s="16">
        <f t="shared" si="50"/>
        <v>-0.33333333333333331</v>
      </c>
      <c r="H400" s="16">
        <f t="shared" si="49"/>
        <v>-4.1657987919183496E-5</v>
      </c>
    </row>
    <row r="401" spans="1:8" x14ac:dyDescent="0.2">
      <c r="A401" s="13"/>
      <c r="B401" s="14" t="s">
        <v>377</v>
      </c>
      <c r="C401" s="15">
        <v>78</v>
      </c>
      <c r="D401" s="15">
        <v>61</v>
      </c>
      <c r="E401" s="16">
        <f t="shared" si="47"/>
        <v>3.2493230576963131E-3</v>
      </c>
      <c r="F401" s="16">
        <f t="shared" si="48"/>
        <v>2.6301039106627002E-3</v>
      </c>
      <c r="G401" s="16">
        <f t="shared" si="50"/>
        <v>-0.21794871794871795</v>
      </c>
      <c r="H401" s="16">
        <f t="shared" si="49"/>
        <v>-7.0818579462611953E-4</v>
      </c>
    </row>
    <row r="402" spans="1:8" ht="25.5" x14ac:dyDescent="0.2">
      <c r="A402" s="13"/>
      <c r="B402" s="14" t="s">
        <v>378</v>
      </c>
      <c r="C402" s="15">
        <v>212</v>
      </c>
      <c r="D402" s="15">
        <v>112</v>
      </c>
      <c r="E402" s="16">
        <f t="shared" si="47"/>
        <v>8.8314934388669022E-3</v>
      </c>
      <c r="F402" s="16">
        <f t="shared" si="48"/>
        <v>4.8290432458069242E-3</v>
      </c>
      <c r="G402" s="16">
        <f t="shared" si="50"/>
        <v>-0.47169811320754718</v>
      </c>
      <c r="H402" s="16">
        <f t="shared" si="49"/>
        <v>-4.1657987919183504E-3</v>
      </c>
    </row>
    <row r="403" spans="1:8" x14ac:dyDescent="0.2">
      <c r="A403" s="13"/>
      <c r="B403" s="14" t="s">
        <v>379</v>
      </c>
      <c r="C403" s="15">
        <v>2</v>
      </c>
      <c r="D403" s="15">
        <v>25</v>
      </c>
      <c r="E403" s="16">
        <f t="shared" si="47"/>
        <v>8.3315975838367005E-5</v>
      </c>
      <c r="F403" s="16">
        <f t="shared" si="48"/>
        <v>1.0779114387961886E-3</v>
      </c>
      <c r="G403" s="16">
        <f t="shared" si="50"/>
        <v>11.5</v>
      </c>
      <c r="H403" s="16">
        <f t="shared" si="49"/>
        <v>9.5813372214122053E-4</v>
      </c>
    </row>
    <row r="404" spans="1:8" x14ac:dyDescent="0.2">
      <c r="A404" s="13"/>
      <c r="B404" s="14" t="s">
        <v>380</v>
      </c>
      <c r="C404" s="15">
        <v>3</v>
      </c>
      <c r="D404" s="15">
        <v>19</v>
      </c>
      <c r="E404" s="16">
        <f t="shared" si="47"/>
        <v>1.249739637575505E-4</v>
      </c>
      <c r="F404" s="16">
        <f t="shared" si="48"/>
        <v>8.1921269348510326E-4</v>
      </c>
      <c r="G404" s="16">
        <f t="shared" si="50"/>
        <v>5.333333333333333</v>
      </c>
      <c r="H404" s="16">
        <f t="shared" si="49"/>
        <v>6.6652780670693594E-4</v>
      </c>
    </row>
    <row r="405" spans="1:8" x14ac:dyDescent="0.2">
      <c r="A405" s="13"/>
      <c r="B405" s="14" t="s">
        <v>381</v>
      </c>
      <c r="C405" s="15">
        <v>17</v>
      </c>
      <c r="D405" s="15">
        <v>14</v>
      </c>
      <c r="E405" s="16">
        <f t="shared" si="47"/>
        <v>7.0818579462611953E-4</v>
      </c>
      <c r="F405" s="16">
        <f t="shared" si="48"/>
        <v>6.0363040572586552E-4</v>
      </c>
      <c r="G405" s="16">
        <f t="shared" si="50"/>
        <v>-0.17647058823529413</v>
      </c>
      <c r="H405" s="16">
        <f t="shared" si="49"/>
        <v>-1.249739637575505E-4</v>
      </c>
    </row>
    <row r="406" spans="1:8" x14ac:dyDescent="0.2">
      <c r="A406" s="13"/>
      <c r="B406" s="14" t="s">
        <v>382</v>
      </c>
      <c r="C406" s="15">
        <v>0</v>
      </c>
      <c r="D406" s="15">
        <v>1</v>
      </c>
      <c r="E406" s="16" t="str">
        <f t="shared" si="47"/>
        <v/>
      </c>
      <c r="F406" s="16">
        <f t="shared" si="48"/>
        <v>4.3116457551847537E-5</v>
      </c>
      <c r="G406" s="16">
        <f t="shared" si="50"/>
        <v>1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7</v>
      </c>
      <c r="E407" s="16" t="str">
        <f t="shared" si="47"/>
        <v/>
      </c>
      <c r="F407" s="16">
        <f t="shared" si="48"/>
        <v>3.0181520286293276E-4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46</v>
      </c>
      <c r="D408" s="15">
        <v>6</v>
      </c>
      <c r="E408" s="16">
        <f t="shared" si="47"/>
        <v>1.9162674442824411E-3</v>
      </c>
      <c r="F408" s="16">
        <f t="shared" si="48"/>
        <v>2.5869874531108522E-4</v>
      </c>
      <c r="G408" s="16">
        <f t="shared" si="50"/>
        <v>-0.86956521739130432</v>
      </c>
      <c r="H408" s="16">
        <f t="shared" si="49"/>
        <v>-1.6663195167673399E-3</v>
      </c>
    </row>
    <row r="409" spans="1:8" x14ac:dyDescent="0.2">
      <c r="A409" s="13"/>
      <c r="B409" s="14" t="s">
        <v>385</v>
      </c>
      <c r="C409" s="15">
        <v>17</v>
      </c>
      <c r="D409" s="15">
        <v>33</v>
      </c>
      <c r="E409" s="16">
        <f t="shared" si="47"/>
        <v>7.0818579462611953E-4</v>
      </c>
      <c r="F409" s="16">
        <f t="shared" si="48"/>
        <v>1.4228430992109689E-3</v>
      </c>
      <c r="G409" s="16">
        <f t="shared" si="50"/>
        <v>0.94117647058823528</v>
      </c>
      <c r="H409" s="16">
        <f t="shared" si="49"/>
        <v>6.6652780670693604E-4</v>
      </c>
    </row>
    <row r="410" spans="1:8" x14ac:dyDescent="0.2">
      <c r="A410" s="13"/>
      <c r="B410" s="14" t="s">
        <v>386</v>
      </c>
      <c r="C410" s="15">
        <v>81</v>
      </c>
      <c r="D410" s="15">
        <v>207</v>
      </c>
      <c r="E410" s="16">
        <f t="shared" si="47"/>
        <v>3.3742970214538639E-3</v>
      </c>
      <c r="F410" s="16">
        <f t="shared" si="48"/>
        <v>8.9251067132324405E-3</v>
      </c>
      <c r="G410" s="16">
        <f t="shared" si="50"/>
        <v>1.5555555555555556</v>
      </c>
      <c r="H410" s="16">
        <f t="shared" si="49"/>
        <v>5.248906477817122E-3</v>
      </c>
    </row>
    <row r="411" spans="1:8" x14ac:dyDescent="0.2">
      <c r="A411" s="13"/>
      <c r="B411" s="14" t="s">
        <v>387</v>
      </c>
      <c r="C411" s="15">
        <v>1</v>
      </c>
      <c r="D411" s="15">
        <v>13</v>
      </c>
      <c r="E411" s="16">
        <f t="shared" si="47"/>
        <v>4.1657987919183503E-5</v>
      </c>
      <c r="F411" s="16">
        <f t="shared" si="48"/>
        <v>5.6051394817401804E-4</v>
      </c>
      <c r="G411" s="16">
        <f t="shared" si="50"/>
        <v>12</v>
      </c>
      <c r="H411" s="16">
        <f t="shared" si="49"/>
        <v>4.9989585503020201E-4</v>
      </c>
    </row>
    <row r="412" spans="1:8" x14ac:dyDescent="0.2">
      <c r="A412" s="13"/>
      <c r="B412" s="14" t="s">
        <v>388</v>
      </c>
      <c r="C412" s="15">
        <v>418</v>
      </c>
      <c r="D412" s="15">
        <v>64</v>
      </c>
      <c r="E412" s="16">
        <f t="shared" si="47"/>
        <v>1.7413038950218705E-2</v>
      </c>
      <c r="F412" s="16">
        <f t="shared" si="48"/>
        <v>2.7594532833182424E-3</v>
      </c>
      <c r="G412" s="16">
        <f t="shared" si="50"/>
        <v>-0.84688995215311003</v>
      </c>
      <c r="H412" s="16">
        <f t="shared" si="49"/>
        <v>-1.474692772339096E-2</v>
      </c>
    </row>
    <row r="413" spans="1:8" x14ac:dyDescent="0.2">
      <c r="A413" s="13"/>
      <c r="B413" s="14" t="s">
        <v>389</v>
      </c>
      <c r="C413" s="15">
        <v>3</v>
      </c>
      <c r="D413" s="15">
        <v>9</v>
      </c>
      <c r="E413" s="16">
        <f t="shared" ref="E413:E476" si="51">+IF(C413=0,"",C413/C$349)</f>
        <v>1.249739637575505E-4</v>
      </c>
      <c r="F413" s="16">
        <f t="shared" ref="F413:F476" si="52">+IF(D413=0,"",D413/D$349)</f>
        <v>3.8804811796662784E-4</v>
      </c>
      <c r="G413" s="16">
        <f t="shared" si="50"/>
        <v>2</v>
      </c>
      <c r="H413" s="16">
        <f t="shared" ref="H413:H476" si="53">+IF(OR(AND(E413=""),(G413="")),"",E413*G413)</f>
        <v>2.49947927515101E-4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1</v>
      </c>
      <c r="D415" s="15">
        <v>1</v>
      </c>
      <c r="E415" s="16">
        <f t="shared" si="51"/>
        <v>4.1657987919183503E-5</v>
      </c>
      <c r="F415" s="16">
        <f t="shared" si="52"/>
        <v>4.3116457551847537E-5</v>
      </c>
      <c r="G415" s="16">
        <f t="shared" si="54"/>
        <v>0</v>
      </c>
      <c r="H415" s="16">
        <f t="shared" si="53"/>
        <v>0</v>
      </c>
    </row>
    <row r="416" spans="1:8" x14ac:dyDescent="0.2">
      <c r="A416" s="13"/>
      <c r="B416" s="14" t="s">
        <v>392</v>
      </c>
      <c r="C416" s="15">
        <v>5</v>
      </c>
      <c r="D416" s="15">
        <v>62</v>
      </c>
      <c r="E416" s="16">
        <f t="shared" si="51"/>
        <v>2.0828993959591752E-4</v>
      </c>
      <c r="F416" s="16">
        <f t="shared" si="52"/>
        <v>2.6732203682145474E-3</v>
      </c>
      <c r="G416" s="16">
        <f t="shared" si="54"/>
        <v>11.4</v>
      </c>
      <c r="H416" s="16">
        <f t="shared" si="53"/>
        <v>2.3745053113934599E-3</v>
      </c>
    </row>
    <row r="417" spans="1:8" x14ac:dyDescent="0.2">
      <c r="A417" s="13"/>
      <c r="B417" s="14" t="s">
        <v>393</v>
      </c>
      <c r="C417" s="15">
        <v>0</v>
      </c>
      <c r="D417" s="15">
        <v>2</v>
      </c>
      <c r="E417" s="16" t="str">
        <f t="shared" si="51"/>
        <v/>
      </c>
      <c r="F417" s="16">
        <f t="shared" si="52"/>
        <v>8.6232915103695074E-5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30</v>
      </c>
      <c r="D419" s="15">
        <v>221</v>
      </c>
      <c r="E419" s="16">
        <f t="shared" si="51"/>
        <v>1.2497396375755051E-3</v>
      </c>
      <c r="F419" s="16">
        <f t="shared" si="52"/>
        <v>9.5287371189583057E-3</v>
      </c>
      <c r="G419" s="16">
        <f t="shared" si="54"/>
        <v>6.3666666666666663</v>
      </c>
      <c r="H419" s="16">
        <f t="shared" si="53"/>
        <v>7.9566756925640494E-3</v>
      </c>
    </row>
    <row r="420" spans="1:8" x14ac:dyDescent="0.2">
      <c r="A420" s="13"/>
      <c r="B420" s="14" t="s">
        <v>396</v>
      </c>
      <c r="C420" s="15">
        <v>145</v>
      </c>
      <c r="D420" s="15">
        <v>1067</v>
      </c>
      <c r="E420" s="16">
        <f t="shared" si="51"/>
        <v>6.0404082482816077E-3</v>
      </c>
      <c r="F420" s="16">
        <f t="shared" si="52"/>
        <v>4.6005260207821329E-2</v>
      </c>
      <c r="G420" s="16">
        <f t="shared" si="54"/>
        <v>6.3586206896551722</v>
      </c>
      <c r="H420" s="16">
        <f t="shared" si="53"/>
        <v>3.8408664861487189E-2</v>
      </c>
    </row>
    <row r="421" spans="1:8" x14ac:dyDescent="0.2">
      <c r="A421" s="13"/>
      <c r="B421" s="14" t="s">
        <v>397</v>
      </c>
      <c r="C421" s="15">
        <v>0</v>
      </c>
      <c r="D421" s="15">
        <v>7</v>
      </c>
      <c r="E421" s="16" t="str">
        <f t="shared" si="51"/>
        <v/>
      </c>
      <c r="F421" s="16">
        <f t="shared" si="52"/>
        <v>3.0181520286293276E-4</v>
      </c>
      <c r="G421" s="16">
        <f t="shared" si="54"/>
        <v>1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4</v>
      </c>
      <c r="D422" s="15">
        <v>15</v>
      </c>
      <c r="E422" s="16">
        <f t="shared" si="51"/>
        <v>1.6663195167673401E-4</v>
      </c>
      <c r="F422" s="16">
        <f t="shared" si="52"/>
        <v>6.4674686327771311E-4</v>
      </c>
      <c r="G422" s="16">
        <f t="shared" si="54"/>
        <v>2.75</v>
      </c>
      <c r="H422" s="16">
        <f t="shared" si="53"/>
        <v>4.5823786711101852E-4</v>
      </c>
    </row>
    <row r="423" spans="1:8" x14ac:dyDescent="0.2">
      <c r="A423" s="13"/>
      <c r="B423" s="14" t="s">
        <v>399</v>
      </c>
      <c r="C423" s="15">
        <v>21</v>
      </c>
      <c r="D423" s="15">
        <v>30</v>
      </c>
      <c r="E423" s="16">
        <f t="shared" si="51"/>
        <v>8.7481774630285356E-4</v>
      </c>
      <c r="F423" s="16">
        <f t="shared" si="52"/>
        <v>1.2934937265554262E-3</v>
      </c>
      <c r="G423" s="16">
        <f t="shared" si="54"/>
        <v>0.42857142857142855</v>
      </c>
      <c r="H423" s="16">
        <f t="shared" si="53"/>
        <v>3.749218912726515E-4</v>
      </c>
    </row>
    <row r="424" spans="1:8" x14ac:dyDescent="0.2">
      <c r="A424" s="13"/>
      <c r="B424" s="14" t="s">
        <v>400</v>
      </c>
      <c r="C424" s="15">
        <v>22</v>
      </c>
      <c r="D424" s="15">
        <v>13</v>
      </c>
      <c r="E424" s="16">
        <f t="shared" si="51"/>
        <v>9.1647573422203705E-4</v>
      </c>
      <c r="F424" s="16">
        <f t="shared" si="52"/>
        <v>5.6051394817401804E-4</v>
      </c>
      <c r="G424" s="16">
        <f t="shared" si="54"/>
        <v>-0.40909090909090912</v>
      </c>
      <c r="H424" s="16">
        <f t="shared" si="53"/>
        <v>-3.7492189127265156E-4</v>
      </c>
    </row>
    <row r="425" spans="1:8" x14ac:dyDescent="0.2">
      <c r="A425" s="13"/>
      <c r="B425" s="14" t="s">
        <v>401</v>
      </c>
      <c r="C425" s="15">
        <v>20</v>
      </c>
      <c r="D425" s="15">
        <v>65</v>
      </c>
      <c r="E425" s="16">
        <f t="shared" si="51"/>
        <v>8.3315975838367008E-4</v>
      </c>
      <c r="F425" s="16">
        <f t="shared" si="52"/>
        <v>2.8025697408700901E-3</v>
      </c>
      <c r="G425" s="16">
        <f t="shared" si="54"/>
        <v>2.25</v>
      </c>
      <c r="H425" s="16">
        <f t="shared" si="53"/>
        <v>1.8746094563632577E-3</v>
      </c>
    </row>
    <row r="426" spans="1:8" x14ac:dyDescent="0.2">
      <c r="A426" s="13"/>
      <c r="B426" s="14" t="s">
        <v>402</v>
      </c>
      <c r="C426" s="15">
        <v>1</v>
      </c>
      <c r="D426" s="15">
        <v>0</v>
      </c>
      <c r="E426" s="16">
        <f t="shared" si="51"/>
        <v>4.1657987919183503E-5</v>
      </c>
      <c r="F426" s="16" t="str">
        <f t="shared" si="52"/>
        <v/>
      </c>
      <c r="G426" s="16">
        <f t="shared" si="54"/>
        <v>-1</v>
      </c>
      <c r="H426" s="16">
        <f t="shared" si="53"/>
        <v>-4.1657987919183503E-5</v>
      </c>
    </row>
    <row r="427" spans="1:8" x14ac:dyDescent="0.2">
      <c r="A427" s="13"/>
      <c r="B427" s="14" t="s">
        <v>403</v>
      </c>
      <c r="C427" s="15">
        <v>1</v>
      </c>
      <c r="D427" s="15">
        <v>0</v>
      </c>
      <c r="E427" s="16">
        <f t="shared" si="51"/>
        <v>4.1657987919183503E-5</v>
      </c>
      <c r="F427" s="16" t="str">
        <f t="shared" si="52"/>
        <v/>
      </c>
      <c r="G427" s="16">
        <f t="shared" si="54"/>
        <v>-1</v>
      </c>
      <c r="H427" s="16">
        <f t="shared" si="53"/>
        <v>-4.1657987919183503E-5</v>
      </c>
    </row>
    <row r="428" spans="1:8" x14ac:dyDescent="0.2">
      <c r="A428" s="13"/>
      <c r="B428" s="14" t="s">
        <v>404</v>
      </c>
      <c r="C428" s="15">
        <v>22</v>
      </c>
      <c r="D428" s="15">
        <v>7</v>
      </c>
      <c r="E428" s="16">
        <f t="shared" si="51"/>
        <v>9.1647573422203705E-4</v>
      </c>
      <c r="F428" s="16">
        <f t="shared" si="52"/>
        <v>3.0181520286293276E-4</v>
      </c>
      <c r="G428" s="16">
        <f t="shared" si="54"/>
        <v>-0.68181818181818177</v>
      </c>
      <c r="H428" s="16">
        <f t="shared" si="53"/>
        <v>-6.2486981878775245E-4</v>
      </c>
    </row>
    <row r="429" spans="1:8" x14ac:dyDescent="0.2">
      <c r="A429" s="13"/>
      <c r="B429" s="14" t="s">
        <v>405</v>
      </c>
      <c r="C429" s="15">
        <v>13</v>
      </c>
      <c r="D429" s="15">
        <v>22</v>
      </c>
      <c r="E429" s="16">
        <f t="shared" si="51"/>
        <v>5.415538429493856E-4</v>
      </c>
      <c r="F429" s="16">
        <f t="shared" si="52"/>
        <v>9.4856206614064593E-4</v>
      </c>
      <c r="G429" s="16">
        <f t="shared" si="54"/>
        <v>0.69230769230769229</v>
      </c>
      <c r="H429" s="16">
        <f t="shared" si="53"/>
        <v>3.7492189127265156E-4</v>
      </c>
    </row>
    <row r="430" spans="1:8" x14ac:dyDescent="0.2">
      <c r="A430" s="13"/>
      <c r="B430" s="14" t="s">
        <v>406</v>
      </c>
      <c r="C430" s="15">
        <v>2</v>
      </c>
      <c r="D430" s="15">
        <v>0</v>
      </c>
      <c r="E430" s="16">
        <f t="shared" si="51"/>
        <v>8.3315975838367005E-5</v>
      </c>
      <c r="F430" s="16" t="str">
        <f t="shared" si="52"/>
        <v/>
      </c>
      <c r="G430" s="16">
        <f t="shared" si="54"/>
        <v>-1</v>
      </c>
      <c r="H430" s="16">
        <f t="shared" si="53"/>
        <v>-8.3315975838367005E-5</v>
      </c>
    </row>
    <row r="431" spans="1:8" ht="25.5" x14ac:dyDescent="0.2">
      <c r="A431" s="13"/>
      <c r="B431" s="14" t="s">
        <v>407</v>
      </c>
      <c r="C431" s="15">
        <v>2</v>
      </c>
      <c r="D431" s="15">
        <v>1</v>
      </c>
      <c r="E431" s="16">
        <f t="shared" si="51"/>
        <v>8.3315975838367005E-5</v>
      </c>
      <c r="F431" s="16">
        <f t="shared" si="52"/>
        <v>4.3116457551847537E-5</v>
      </c>
      <c r="G431" s="16">
        <f t="shared" si="54"/>
        <v>-0.5</v>
      </c>
      <c r="H431" s="16">
        <f t="shared" si="53"/>
        <v>-4.1657987919183503E-5</v>
      </c>
    </row>
    <row r="432" spans="1:8" ht="25.5" x14ac:dyDescent="0.2">
      <c r="A432" s="13"/>
      <c r="B432" s="14" t="s">
        <v>408</v>
      </c>
      <c r="C432" s="15">
        <v>42</v>
      </c>
      <c r="D432" s="15">
        <v>33</v>
      </c>
      <c r="E432" s="16">
        <f t="shared" si="51"/>
        <v>1.7496354926057071E-3</v>
      </c>
      <c r="F432" s="16">
        <f t="shared" si="52"/>
        <v>1.4228430992109689E-3</v>
      </c>
      <c r="G432" s="16">
        <f t="shared" si="54"/>
        <v>-0.21428571428571427</v>
      </c>
      <c r="H432" s="16">
        <f t="shared" si="53"/>
        <v>-3.749218912726515E-4</v>
      </c>
    </row>
    <row r="433" spans="1:8" x14ac:dyDescent="0.2">
      <c r="A433" s="13"/>
      <c r="B433" s="14" t="s">
        <v>409</v>
      </c>
      <c r="C433" s="15">
        <v>1</v>
      </c>
      <c r="D433" s="15">
        <v>0</v>
      </c>
      <c r="E433" s="16">
        <f t="shared" si="51"/>
        <v>4.1657987919183503E-5</v>
      </c>
      <c r="F433" s="16" t="str">
        <f t="shared" si="52"/>
        <v/>
      </c>
      <c r="G433" s="16">
        <f t="shared" si="54"/>
        <v>-1</v>
      </c>
      <c r="H433" s="16">
        <f t="shared" si="53"/>
        <v>-4.1657987919183503E-5</v>
      </c>
    </row>
    <row r="434" spans="1:8" ht="25.5" x14ac:dyDescent="0.2">
      <c r="A434" s="13"/>
      <c r="B434" s="14" t="s">
        <v>410</v>
      </c>
      <c r="C434" s="15">
        <v>7</v>
      </c>
      <c r="D434" s="15">
        <v>3</v>
      </c>
      <c r="E434" s="16">
        <f t="shared" si="51"/>
        <v>2.9160591543428454E-4</v>
      </c>
      <c r="F434" s="16">
        <f t="shared" si="52"/>
        <v>1.2934937265554261E-4</v>
      </c>
      <c r="G434" s="16">
        <f t="shared" si="54"/>
        <v>-0.5714285714285714</v>
      </c>
      <c r="H434" s="16">
        <f t="shared" si="53"/>
        <v>-1.6663195167673401E-4</v>
      </c>
    </row>
    <row r="435" spans="1:8" ht="25.5" x14ac:dyDescent="0.2">
      <c r="A435" s="13"/>
      <c r="B435" s="14" t="s">
        <v>411</v>
      </c>
      <c r="C435" s="15">
        <v>0</v>
      </c>
      <c r="D435" s="15">
        <v>1</v>
      </c>
      <c r="E435" s="16" t="str">
        <f t="shared" si="51"/>
        <v/>
      </c>
      <c r="F435" s="16">
        <f t="shared" si="52"/>
        <v>4.3116457551847537E-5</v>
      </c>
      <c r="G435" s="16">
        <f t="shared" si="54"/>
        <v>1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2</v>
      </c>
      <c r="D436" s="15">
        <v>2</v>
      </c>
      <c r="E436" s="16">
        <f t="shared" si="51"/>
        <v>8.3315975838367005E-5</v>
      </c>
      <c r="F436" s="16">
        <f t="shared" si="52"/>
        <v>8.6232915103695074E-5</v>
      </c>
      <c r="G436" s="16">
        <f t="shared" si="54"/>
        <v>0</v>
      </c>
      <c r="H436" s="16">
        <f t="shared" si="53"/>
        <v>0</v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1</v>
      </c>
      <c r="E438" s="16" t="str">
        <f t="shared" si="51"/>
        <v/>
      </c>
      <c r="F438" s="16">
        <f t="shared" si="52"/>
        <v>4.3116457551847537E-5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1</v>
      </c>
      <c r="D440" s="15">
        <v>0</v>
      </c>
      <c r="E440" s="16">
        <f t="shared" si="51"/>
        <v>4.1657987919183503E-5</v>
      </c>
      <c r="F440" s="16" t="str">
        <f t="shared" si="52"/>
        <v/>
      </c>
      <c r="G440" s="16">
        <f t="shared" si="54"/>
        <v>-1</v>
      </c>
      <c r="H440" s="16">
        <f t="shared" si="53"/>
        <v>-4.1657987919183503E-5</v>
      </c>
    </row>
    <row r="441" spans="1:8" x14ac:dyDescent="0.2">
      <c r="A441" s="13"/>
      <c r="B441" s="14" t="s">
        <v>417</v>
      </c>
      <c r="C441" s="15">
        <v>1</v>
      </c>
      <c r="D441" s="15">
        <v>1</v>
      </c>
      <c r="E441" s="16">
        <f t="shared" si="51"/>
        <v>4.1657987919183503E-5</v>
      </c>
      <c r="F441" s="16">
        <f t="shared" si="52"/>
        <v>4.3116457551847537E-5</v>
      </c>
      <c r="G441" s="16">
        <f t="shared" si="54"/>
        <v>0</v>
      </c>
      <c r="H441" s="16">
        <f t="shared" si="53"/>
        <v>0</v>
      </c>
    </row>
    <row r="442" spans="1:8" x14ac:dyDescent="0.2">
      <c r="A442" s="13"/>
      <c r="B442" s="14" t="s">
        <v>418</v>
      </c>
      <c r="C442" s="15">
        <v>13</v>
      </c>
      <c r="D442" s="15">
        <v>17</v>
      </c>
      <c r="E442" s="16">
        <f t="shared" si="51"/>
        <v>5.415538429493856E-4</v>
      </c>
      <c r="F442" s="16">
        <f t="shared" si="52"/>
        <v>7.3297977838140819E-4</v>
      </c>
      <c r="G442" s="16">
        <f t="shared" si="54"/>
        <v>0.30769230769230771</v>
      </c>
      <c r="H442" s="16">
        <f t="shared" si="53"/>
        <v>1.6663195167673404E-4</v>
      </c>
    </row>
    <row r="443" spans="1:8" x14ac:dyDescent="0.2">
      <c r="A443" s="13"/>
      <c r="B443" s="14" t="s">
        <v>419</v>
      </c>
      <c r="C443" s="15">
        <v>1</v>
      </c>
      <c r="D443" s="15">
        <v>20</v>
      </c>
      <c r="E443" s="16">
        <f t="shared" si="51"/>
        <v>4.1657987919183503E-5</v>
      </c>
      <c r="F443" s="16">
        <f t="shared" si="52"/>
        <v>8.6232915103695085E-4</v>
      </c>
      <c r="G443" s="16">
        <f t="shared" si="54"/>
        <v>19</v>
      </c>
      <c r="H443" s="16">
        <f t="shared" si="53"/>
        <v>7.915017704644866E-4</v>
      </c>
    </row>
    <row r="444" spans="1:8" x14ac:dyDescent="0.2">
      <c r="A444" s="13"/>
      <c r="B444" s="14" t="s">
        <v>420</v>
      </c>
      <c r="C444" s="15">
        <v>4</v>
      </c>
      <c r="D444" s="15">
        <v>1</v>
      </c>
      <c r="E444" s="16">
        <f t="shared" si="51"/>
        <v>1.6663195167673401E-4</v>
      </c>
      <c r="F444" s="16">
        <f t="shared" si="52"/>
        <v>4.3116457551847537E-5</v>
      </c>
      <c r="G444" s="16">
        <f t="shared" si="54"/>
        <v>-0.75</v>
      </c>
      <c r="H444" s="16">
        <f t="shared" si="53"/>
        <v>-1.249739637575505E-4</v>
      </c>
    </row>
    <row r="445" spans="1:8" x14ac:dyDescent="0.2">
      <c r="A445" s="13"/>
      <c r="B445" s="14" t="s">
        <v>421</v>
      </c>
      <c r="C445" s="15">
        <v>2</v>
      </c>
      <c r="D445" s="15">
        <v>2</v>
      </c>
      <c r="E445" s="16">
        <f t="shared" si="51"/>
        <v>8.3315975838367005E-5</v>
      </c>
      <c r="F445" s="16">
        <f t="shared" si="52"/>
        <v>8.6232915103695074E-5</v>
      </c>
      <c r="G445" s="16">
        <f t="shared" si="54"/>
        <v>0</v>
      </c>
      <c r="H445" s="16">
        <f t="shared" si="53"/>
        <v>0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1</v>
      </c>
      <c r="D448" s="15">
        <v>6</v>
      </c>
      <c r="E448" s="16">
        <f t="shared" si="51"/>
        <v>4.1657987919183503E-5</v>
      </c>
      <c r="F448" s="16">
        <f t="shared" si="52"/>
        <v>2.5869874531108522E-4</v>
      </c>
      <c r="G448" s="16">
        <f t="shared" si="54"/>
        <v>5</v>
      </c>
      <c r="H448" s="16">
        <f t="shared" si="53"/>
        <v>2.0828993959591752E-4</v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9</v>
      </c>
      <c r="D450" s="15">
        <v>24</v>
      </c>
      <c r="E450" s="16">
        <f t="shared" si="51"/>
        <v>3.749218912726515E-4</v>
      </c>
      <c r="F450" s="16">
        <f t="shared" si="52"/>
        <v>1.0347949812443409E-3</v>
      </c>
      <c r="G450" s="16">
        <f t="shared" si="54"/>
        <v>1.6666666666666667</v>
      </c>
      <c r="H450" s="16">
        <f t="shared" si="53"/>
        <v>6.2486981878775256E-4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24</v>
      </c>
      <c r="D453" s="15">
        <v>5</v>
      </c>
      <c r="E453" s="16">
        <f t="shared" si="51"/>
        <v>9.9979171006040401E-4</v>
      </c>
      <c r="F453" s="16">
        <f t="shared" si="52"/>
        <v>2.1558228775923771E-4</v>
      </c>
      <c r="G453" s="16">
        <f t="shared" si="54"/>
        <v>-0.79166666666666663</v>
      </c>
      <c r="H453" s="16">
        <f t="shared" si="53"/>
        <v>-7.9150177046448649E-4</v>
      </c>
    </row>
    <row r="454" spans="1:8" x14ac:dyDescent="0.2">
      <c r="A454" s="13"/>
      <c r="B454" s="14" t="s">
        <v>430</v>
      </c>
      <c r="C454" s="15">
        <v>1</v>
      </c>
      <c r="D454" s="15">
        <v>0</v>
      </c>
      <c r="E454" s="16">
        <f t="shared" si="51"/>
        <v>4.1657987919183503E-5</v>
      </c>
      <c r="F454" s="16" t="str">
        <f t="shared" si="52"/>
        <v/>
      </c>
      <c r="G454" s="16">
        <f t="shared" si="54"/>
        <v>-1</v>
      </c>
      <c r="H454" s="16">
        <f t="shared" si="53"/>
        <v>-4.1657987919183503E-5</v>
      </c>
    </row>
    <row r="455" spans="1:8" x14ac:dyDescent="0.2">
      <c r="A455" s="13"/>
      <c r="B455" s="14" t="s">
        <v>431</v>
      </c>
      <c r="C455" s="15">
        <v>105</v>
      </c>
      <c r="D455" s="15">
        <v>19</v>
      </c>
      <c r="E455" s="16">
        <f t="shared" si="51"/>
        <v>4.3740887315142675E-3</v>
      </c>
      <c r="F455" s="16">
        <f t="shared" si="52"/>
        <v>8.1921269348510326E-4</v>
      </c>
      <c r="G455" s="16">
        <f t="shared" si="54"/>
        <v>-0.81904761904761902</v>
      </c>
      <c r="H455" s="16">
        <f t="shared" si="53"/>
        <v>-3.582586961049781E-3</v>
      </c>
    </row>
    <row r="456" spans="1:8" x14ac:dyDescent="0.2">
      <c r="A456" s="13"/>
      <c r="B456" s="14" t="s">
        <v>432</v>
      </c>
      <c r="C456" s="15">
        <v>26</v>
      </c>
      <c r="D456" s="15">
        <v>7</v>
      </c>
      <c r="E456" s="16">
        <f t="shared" si="51"/>
        <v>1.0831076858987712E-3</v>
      </c>
      <c r="F456" s="16">
        <f t="shared" si="52"/>
        <v>3.0181520286293276E-4</v>
      </c>
      <c r="G456" s="16">
        <f t="shared" si="54"/>
        <v>-0.73076923076923073</v>
      </c>
      <c r="H456" s="16">
        <f t="shared" si="53"/>
        <v>-7.915017704644866E-4</v>
      </c>
    </row>
    <row r="457" spans="1:8" x14ac:dyDescent="0.2">
      <c r="A457" s="13"/>
      <c r="B457" s="14" t="s">
        <v>433</v>
      </c>
      <c r="C457" s="15">
        <v>22</v>
      </c>
      <c r="D457" s="15">
        <v>15</v>
      </c>
      <c r="E457" s="16">
        <f t="shared" si="51"/>
        <v>9.1647573422203705E-4</v>
      </c>
      <c r="F457" s="16">
        <f t="shared" si="52"/>
        <v>6.4674686327771311E-4</v>
      </c>
      <c r="G457" s="16">
        <f t="shared" si="54"/>
        <v>-0.31818181818181818</v>
      </c>
      <c r="H457" s="16">
        <f t="shared" si="53"/>
        <v>-2.9160591543428449E-4</v>
      </c>
    </row>
    <row r="458" spans="1:8" ht="25.5" x14ac:dyDescent="0.2">
      <c r="A458" s="13"/>
      <c r="B458" s="14" t="s">
        <v>434</v>
      </c>
      <c r="C458" s="15">
        <v>31</v>
      </c>
      <c r="D458" s="15">
        <v>7</v>
      </c>
      <c r="E458" s="16">
        <f t="shared" si="51"/>
        <v>1.2913976254946887E-3</v>
      </c>
      <c r="F458" s="16">
        <f t="shared" si="52"/>
        <v>3.0181520286293276E-4</v>
      </c>
      <c r="G458" s="16">
        <f t="shared" si="54"/>
        <v>-0.77419354838709675</v>
      </c>
      <c r="H458" s="16">
        <f t="shared" si="53"/>
        <v>-9.9979171006040423E-4</v>
      </c>
    </row>
    <row r="459" spans="1:8" ht="25.5" x14ac:dyDescent="0.2">
      <c r="A459" s="13"/>
      <c r="B459" s="14" t="s">
        <v>435</v>
      </c>
      <c r="C459" s="15">
        <v>119</v>
      </c>
      <c r="D459" s="15">
        <v>33</v>
      </c>
      <c r="E459" s="16">
        <f t="shared" si="51"/>
        <v>4.9573005623828369E-3</v>
      </c>
      <c r="F459" s="16">
        <f t="shared" si="52"/>
        <v>1.4228430992109689E-3</v>
      </c>
      <c r="G459" s="16">
        <f t="shared" si="54"/>
        <v>-0.72268907563025209</v>
      </c>
      <c r="H459" s="16">
        <f t="shared" si="53"/>
        <v>-3.582586961049781E-3</v>
      </c>
    </row>
    <row r="460" spans="1:8" ht="25.5" x14ac:dyDescent="0.2">
      <c r="A460" s="13"/>
      <c r="B460" s="14" t="s">
        <v>436</v>
      </c>
      <c r="C460" s="15">
        <v>5</v>
      </c>
      <c r="D460" s="15">
        <v>0</v>
      </c>
      <c r="E460" s="16">
        <f t="shared" si="51"/>
        <v>2.0828993959591752E-4</v>
      </c>
      <c r="F460" s="16" t="str">
        <f t="shared" si="52"/>
        <v/>
      </c>
      <c r="G460" s="16">
        <f t="shared" si="54"/>
        <v>-1</v>
      </c>
      <c r="H460" s="16">
        <f t="shared" si="53"/>
        <v>-2.0828993959591752E-4</v>
      </c>
    </row>
    <row r="461" spans="1:8" x14ac:dyDescent="0.2">
      <c r="A461" s="13"/>
      <c r="B461" s="14" t="s">
        <v>437</v>
      </c>
      <c r="C461" s="15">
        <v>6</v>
      </c>
      <c r="D461" s="15">
        <v>7</v>
      </c>
      <c r="E461" s="16">
        <f t="shared" si="51"/>
        <v>2.49947927515101E-4</v>
      </c>
      <c r="F461" s="16">
        <f t="shared" si="52"/>
        <v>3.0181520286293276E-4</v>
      </c>
      <c r="G461" s="16">
        <f t="shared" si="54"/>
        <v>0.16666666666666666</v>
      </c>
      <c r="H461" s="16">
        <f t="shared" si="53"/>
        <v>4.1657987919183496E-5</v>
      </c>
    </row>
    <row r="462" spans="1:8" ht="25.5" x14ac:dyDescent="0.2">
      <c r="A462" s="13"/>
      <c r="B462" s="14" t="s">
        <v>438</v>
      </c>
      <c r="C462" s="15">
        <v>1</v>
      </c>
      <c r="D462" s="15">
        <v>2</v>
      </c>
      <c r="E462" s="16">
        <f t="shared" si="51"/>
        <v>4.1657987919183503E-5</v>
      </c>
      <c r="F462" s="16">
        <f t="shared" si="52"/>
        <v>8.6232915103695074E-5</v>
      </c>
      <c r="G462" s="16">
        <f t="shared" si="54"/>
        <v>1</v>
      </c>
      <c r="H462" s="16">
        <f t="shared" si="53"/>
        <v>4.1657987919183503E-5</v>
      </c>
    </row>
    <row r="463" spans="1:8" x14ac:dyDescent="0.2">
      <c r="A463" s="13"/>
      <c r="B463" s="14" t="s">
        <v>439</v>
      </c>
      <c r="C463" s="15">
        <v>3</v>
      </c>
      <c r="D463" s="15">
        <v>8</v>
      </c>
      <c r="E463" s="16">
        <f t="shared" si="51"/>
        <v>1.249739637575505E-4</v>
      </c>
      <c r="F463" s="16">
        <f t="shared" si="52"/>
        <v>3.449316604147803E-4</v>
      </c>
      <c r="G463" s="16">
        <f t="shared" si="54"/>
        <v>1.6666666666666667</v>
      </c>
      <c r="H463" s="16">
        <f t="shared" si="53"/>
        <v>2.0828993959591752E-4</v>
      </c>
    </row>
    <row r="464" spans="1:8" x14ac:dyDescent="0.2">
      <c r="A464" s="13"/>
      <c r="B464" s="14" t="s">
        <v>440</v>
      </c>
      <c r="C464" s="15">
        <v>17</v>
      </c>
      <c r="D464" s="15">
        <v>3</v>
      </c>
      <c r="E464" s="16">
        <f t="shared" si="51"/>
        <v>7.0818579462611953E-4</v>
      </c>
      <c r="F464" s="16">
        <f t="shared" si="52"/>
        <v>1.2934937265554261E-4</v>
      </c>
      <c r="G464" s="16">
        <f t="shared" si="54"/>
        <v>-0.82352941176470584</v>
      </c>
      <c r="H464" s="16">
        <f t="shared" si="53"/>
        <v>-5.8321183086856897E-4</v>
      </c>
    </row>
    <row r="465" spans="1:8" x14ac:dyDescent="0.2">
      <c r="A465" s="13"/>
      <c r="B465" s="14" t="s">
        <v>441</v>
      </c>
      <c r="C465" s="15">
        <v>22</v>
      </c>
      <c r="D465" s="15">
        <v>24</v>
      </c>
      <c r="E465" s="16">
        <f t="shared" si="51"/>
        <v>9.1647573422203705E-4</v>
      </c>
      <c r="F465" s="16">
        <f t="shared" si="52"/>
        <v>1.0347949812443409E-3</v>
      </c>
      <c r="G465" s="16">
        <f t="shared" si="54"/>
        <v>9.0909090909090912E-2</v>
      </c>
      <c r="H465" s="16">
        <f t="shared" si="53"/>
        <v>8.3315975838367005E-5</v>
      </c>
    </row>
    <row r="466" spans="1:8" x14ac:dyDescent="0.2">
      <c r="A466" s="13"/>
      <c r="B466" s="14" t="s">
        <v>442</v>
      </c>
      <c r="C466" s="15">
        <v>4</v>
      </c>
      <c r="D466" s="15">
        <v>3</v>
      </c>
      <c r="E466" s="16">
        <f t="shared" si="51"/>
        <v>1.6663195167673401E-4</v>
      </c>
      <c r="F466" s="16">
        <f t="shared" si="52"/>
        <v>1.2934937265554261E-4</v>
      </c>
      <c r="G466" s="16">
        <f t="shared" si="54"/>
        <v>-0.25</v>
      </c>
      <c r="H466" s="16">
        <f t="shared" si="53"/>
        <v>-4.1657987919183503E-5</v>
      </c>
    </row>
    <row r="467" spans="1:8" x14ac:dyDescent="0.2">
      <c r="A467" s="13"/>
      <c r="B467" s="14" t="s">
        <v>443</v>
      </c>
      <c r="C467" s="15">
        <v>1</v>
      </c>
      <c r="D467" s="15">
        <v>0</v>
      </c>
      <c r="E467" s="16">
        <f t="shared" si="51"/>
        <v>4.1657987919183503E-5</v>
      </c>
      <c r="F467" s="16" t="str">
        <f t="shared" si="52"/>
        <v/>
      </c>
      <c r="G467" s="16">
        <f t="shared" si="54"/>
        <v>-1</v>
      </c>
      <c r="H467" s="16">
        <f t="shared" si="53"/>
        <v>-4.1657987919183503E-5</v>
      </c>
    </row>
    <row r="468" spans="1:8" x14ac:dyDescent="0.2">
      <c r="A468" s="13"/>
      <c r="B468" s="14" t="s">
        <v>444</v>
      </c>
      <c r="C468" s="15">
        <v>1</v>
      </c>
      <c r="D468" s="15">
        <v>0</v>
      </c>
      <c r="E468" s="16">
        <f t="shared" si="51"/>
        <v>4.1657987919183503E-5</v>
      </c>
      <c r="F468" s="16" t="str">
        <f t="shared" si="52"/>
        <v/>
      </c>
      <c r="G468" s="16">
        <f t="shared" si="54"/>
        <v>-1</v>
      </c>
      <c r="H468" s="16">
        <f t="shared" si="53"/>
        <v>-4.1657987919183503E-5</v>
      </c>
    </row>
    <row r="469" spans="1:8" x14ac:dyDescent="0.2">
      <c r="A469" s="13"/>
      <c r="B469" s="14" t="s">
        <v>445</v>
      </c>
      <c r="C469" s="15">
        <v>13</v>
      </c>
      <c r="D469" s="15">
        <v>15</v>
      </c>
      <c r="E469" s="16">
        <f t="shared" si="51"/>
        <v>5.415538429493856E-4</v>
      </c>
      <c r="F469" s="16">
        <f t="shared" si="52"/>
        <v>6.4674686327771311E-4</v>
      </c>
      <c r="G469" s="16">
        <f t="shared" si="54"/>
        <v>0.15384615384615385</v>
      </c>
      <c r="H469" s="16">
        <f t="shared" si="53"/>
        <v>8.3315975838367019E-5</v>
      </c>
    </row>
    <row r="470" spans="1:8" x14ac:dyDescent="0.2">
      <c r="A470" s="13"/>
      <c r="B470" s="14" t="s">
        <v>446</v>
      </c>
      <c r="C470" s="15">
        <v>1</v>
      </c>
      <c r="D470" s="15">
        <v>1</v>
      </c>
      <c r="E470" s="16">
        <f t="shared" si="51"/>
        <v>4.1657987919183503E-5</v>
      </c>
      <c r="F470" s="16">
        <f t="shared" si="52"/>
        <v>4.3116457551847537E-5</v>
      </c>
      <c r="G470" s="16">
        <f t="shared" si="54"/>
        <v>0</v>
      </c>
      <c r="H470" s="16">
        <f t="shared" si="53"/>
        <v>0</v>
      </c>
    </row>
    <row r="471" spans="1:8" x14ac:dyDescent="0.2">
      <c r="A471" s="13"/>
      <c r="B471" s="14" t="s">
        <v>447</v>
      </c>
      <c r="C471" s="15">
        <v>26</v>
      </c>
      <c r="D471" s="15">
        <v>28</v>
      </c>
      <c r="E471" s="16">
        <f t="shared" si="51"/>
        <v>1.0831076858987712E-3</v>
      </c>
      <c r="F471" s="16">
        <f t="shared" si="52"/>
        <v>1.207260811451731E-3</v>
      </c>
      <c r="G471" s="16">
        <f t="shared" si="54"/>
        <v>7.6923076923076927E-2</v>
      </c>
      <c r="H471" s="16">
        <f t="shared" si="53"/>
        <v>8.3315975838367019E-5</v>
      </c>
    </row>
    <row r="472" spans="1:8" x14ac:dyDescent="0.2">
      <c r="A472" s="13"/>
      <c r="B472" s="14" t="s">
        <v>448</v>
      </c>
      <c r="C472" s="15">
        <v>2</v>
      </c>
      <c r="D472" s="15">
        <v>0</v>
      </c>
      <c r="E472" s="16">
        <f t="shared" si="51"/>
        <v>8.3315975838367005E-5</v>
      </c>
      <c r="F472" s="16" t="str">
        <f t="shared" si="52"/>
        <v/>
      </c>
      <c r="G472" s="16">
        <f t="shared" si="54"/>
        <v>-1</v>
      </c>
      <c r="H472" s="16">
        <f t="shared" si="53"/>
        <v>-8.3315975838367005E-5</v>
      </c>
    </row>
    <row r="473" spans="1:8" x14ac:dyDescent="0.2">
      <c r="A473" s="13"/>
      <c r="B473" s="14" t="s">
        <v>449</v>
      </c>
      <c r="C473" s="15">
        <v>1</v>
      </c>
      <c r="D473" s="15">
        <v>0</v>
      </c>
      <c r="E473" s="16">
        <f t="shared" si="51"/>
        <v>4.1657987919183503E-5</v>
      </c>
      <c r="F473" s="16" t="str">
        <f t="shared" si="52"/>
        <v/>
      </c>
      <c r="G473" s="16">
        <f t="shared" si="54"/>
        <v>-1</v>
      </c>
      <c r="H473" s="16">
        <f t="shared" si="53"/>
        <v>-4.1657987919183503E-5</v>
      </c>
    </row>
    <row r="474" spans="1:8" x14ac:dyDescent="0.2">
      <c r="A474" s="13"/>
      <c r="B474" s="14" t="s">
        <v>450</v>
      </c>
      <c r="C474" s="15">
        <v>1</v>
      </c>
      <c r="D474" s="15">
        <v>1</v>
      </c>
      <c r="E474" s="16">
        <f t="shared" si="51"/>
        <v>4.1657987919183503E-5</v>
      </c>
      <c r="F474" s="16">
        <f t="shared" si="52"/>
        <v>4.3116457551847537E-5</v>
      </c>
      <c r="G474" s="16">
        <f t="shared" si="54"/>
        <v>0</v>
      </c>
      <c r="H474" s="16">
        <f t="shared" si="53"/>
        <v>0</v>
      </c>
    </row>
    <row r="475" spans="1:8" x14ac:dyDescent="0.2">
      <c r="A475" s="13"/>
      <c r="B475" s="14" t="s">
        <v>451</v>
      </c>
      <c r="C475" s="15">
        <v>4</v>
      </c>
      <c r="D475" s="15">
        <v>0</v>
      </c>
      <c r="E475" s="16">
        <f t="shared" si="51"/>
        <v>1.6663195167673401E-4</v>
      </c>
      <c r="F475" s="16" t="str">
        <f t="shared" si="52"/>
        <v/>
      </c>
      <c r="G475" s="16">
        <f t="shared" si="54"/>
        <v>-1</v>
      </c>
      <c r="H475" s="16">
        <f t="shared" si="53"/>
        <v>-1.6663195167673401E-4</v>
      </c>
    </row>
    <row r="476" spans="1:8" x14ac:dyDescent="0.2">
      <c r="A476" s="13"/>
      <c r="B476" s="14" t="s">
        <v>452</v>
      </c>
      <c r="C476" s="15">
        <v>4</v>
      </c>
      <c r="D476" s="15">
        <v>1</v>
      </c>
      <c r="E476" s="16">
        <f t="shared" si="51"/>
        <v>1.6663195167673401E-4</v>
      </c>
      <c r="F476" s="16">
        <f t="shared" si="52"/>
        <v>4.3116457551847537E-5</v>
      </c>
      <c r="G476" s="16">
        <f t="shared" si="54"/>
        <v>-0.75</v>
      </c>
      <c r="H476" s="16">
        <f t="shared" si="53"/>
        <v>-1.249739637575505E-4</v>
      </c>
    </row>
    <row r="477" spans="1:8" x14ac:dyDescent="0.2">
      <c r="A477" s="13"/>
      <c r="B477" s="14" t="s">
        <v>453</v>
      </c>
      <c r="C477" s="15">
        <v>1</v>
      </c>
      <c r="D477" s="15">
        <v>0</v>
      </c>
      <c r="E477" s="16">
        <f t="shared" ref="E477:E540" si="55">+IF(C477=0,"",C477/C$349)</f>
        <v>4.1657987919183503E-5</v>
      </c>
      <c r="F477" s="16" t="str">
        <f t="shared" ref="F477:F540" si="56">+IF(D477=0,"",D477/D$349)</f>
        <v/>
      </c>
      <c r="G477" s="16">
        <f t="shared" si="54"/>
        <v>-1</v>
      </c>
      <c r="H477" s="16">
        <f t="shared" ref="H477:H540" si="57">+IF(OR(AND(E477=""),(G477="")),"",E477*G477)</f>
        <v>-4.1657987919183503E-5</v>
      </c>
    </row>
    <row r="478" spans="1:8" x14ac:dyDescent="0.2">
      <c r="A478" s="13"/>
      <c r="B478" s="14" t="s">
        <v>454</v>
      </c>
      <c r="C478" s="15">
        <v>1</v>
      </c>
      <c r="D478" s="15">
        <v>0</v>
      </c>
      <c r="E478" s="16">
        <f t="shared" si="55"/>
        <v>4.1657987919183503E-5</v>
      </c>
      <c r="F478" s="16" t="str">
        <f t="shared" si="56"/>
        <v/>
      </c>
      <c r="G478" s="16">
        <f t="shared" ref="G478:G541" si="58">+IF(AND(C478=0,D478=0)," ",IF(C478=0,1,IF(D478=0,-1,(D478-C478)/C478)))</f>
        <v>-1</v>
      </c>
      <c r="H478" s="16">
        <f t="shared" si="57"/>
        <v>-4.1657987919183503E-5</v>
      </c>
    </row>
    <row r="479" spans="1:8" x14ac:dyDescent="0.2">
      <c r="A479" s="13"/>
      <c r="B479" s="14" t="s">
        <v>455</v>
      </c>
      <c r="C479" s="15">
        <v>65</v>
      </c>
      <c r="D479" s="15">
        <v>37</v>
      </c>
      <c r="E479" s="16">
        <f t="shared" si="55"/>
        <v>2.7077692147469278E-3</v>
      </c>
      <c r="F479" s="16">
        <f t="shared" si="56"/>
        <v>1.595308929418359E-3</v>
      </c>
      <c r="G479" s="16">
        <f t="shared" si="58"/>
        <v>-0.43076923076923079</v>
      </c>
      <c r="H479" s="16">
        <f t="shared" si="57"/>
        <v>-1.1664236617371382E-3</v>
      </c>
    </row>
    <row r="480" spans="1:8" ht="25.5" x14ac:dyDescent="0.2">
      <c r="A480" s="13"/>
      <c r="B480" s="14" t="s">
        <v>456</v>
      </c>
      <c r="C480" s="15">
        <v>24</v>
      </c>
      <c r="D480" s="15">
        <v>1</v>
      </c>
      <c r="E480" s="16">
        <f t="shared" si="55"/>
        <v>9.9979171006040401E-4</v>
      </c>
      <c r="F480" s="16">
        <f t="shared" si="56"/>
        <v>4.3116457551847537E-5</v>
      </c>
      <c r="G480" s="16">
        <f t="shared" si="58"/>
        <v>-0.95833333333333337</v>
      </c>
      <c r="H480" s="16">
        <f t="shared" si="57"/>
        <v>-9.5813372214122053E-4</v>
      </c>
    </row>
    <row r="481" spans="1:8" x14ac:dyDescent="0.2">
      <c r="A481" s="13"/>
      <c r="B481" s="14" t="s">
        <v>457</v>
      </c>
      <c r="C481" s="15">
        <v>8</v>
      </c>
      <c r="D481" s="15">
        <v>4</v>
      </c>
      <c r="E481" s="16">
        <f t="shared" si="55"/>
        <v>3.3326390335346802E-4</v>
      </c>
      <c r="F481" s="16">
        <f t="shared" si="56"/>
        <v>1.7246583020739015E-4</v>
      </c>
      <c r="G481" s="16">
        <f t="shared" si="58"/>
        <v>-0.5</v>
      </c>
      <c r="H481" s="16">
        <f t="shared" si="57"/>
        <v>-1.6663195167673401E-4</v>
      </c>
    </row>
    <row r="482" spans="1:8" x14ac:dyDescent="0.2">
      <c r="A482" s="13"/>
      <c r="B482" s="14" t="s">
        <v>458</v>
      </c>
      <c r="C482" s="15">
        <v>19</v>
      </c>
      <c r="D482" s="15">
        <v>4</v>
      </c>
      <c r="E482" s="16">
        <f t="shared" si="55"/>
        <v>7.915017704644866E-4</v>
      </c>
      <c r="F482" s="16">
        <f t="shared" si="56"/>
        <v>1.7246583020739015E-4</v>
      </c>
      <c r="G482" s="16">
        <f t="shared" si="58"/>
        <v>-0.78947368421052633</v>
      </c>
      <c r="H482" s="16">
        <f t="shared" si="57"/>
        <v>-6.2486981878775256E-4</v>
      </c>
    </row>
    <row r="483" spans="1:8" x14ac:dyDescent="0.2">
      <c r="A483" s="13"/>
      <c r="B483" s="14" t="s">
        <v>459</v>
      </c>
      <c r="C483" s="15">
        <v>0</v>
      </c>
      <c r="D483" s="15">
        <v>1</v>
      </c>
      <c r="E483" s="16" t="str">
        <f t="shared" si="55"/>
        <v/>
      </c>
      <c r="F483" s="16">
        <f t="shared" si="56"/>
        <v>4.3116457551847537E-5</v>
      </c>
      <c r="G483" s="16">
        <f t="shared" si="58"/>
        <v>1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25</v>
      </c>
      <c r="D484" s="15">
        <v>59</v>
      </c>
      <c r="E484" s="16">
        <f t="shared" si="55"/>
        <v>1.0414496979795876E-3</v>
      </c>
      <c r="F484" s="16">
        <f t="shared" si="56"/>
        <v>2.5438709955590048E-3</v>
      </c>
      <c r="G484" s="16">
        <f t="shared" si="58"/>
        <v>1.36</v>
      </c>
      <c r="H484" s="16">
        <f t="shared" si="57"/>
        <v>1.4163715892522393E-3</v>
      </c>
    </row>
    <row r="485" spans="1:8" x14ac:dyDescent="0.2">
      <c r="A485" s="13"/>
      <c r="B485" s="14" t="s">
        <v>461</v>
      </c>
      <c r="C485" s="15">
        <v>1</v>
      </c>
      <c r="D485" s="15">
        <v>4</v>
      </c>
      <c r="E485" s="16">
        <f t="shared" si="55"/>
        <v>4.1657987919183503E-5</v>
      </c>
      <c r="F485" s="16">
        <f t="shared" si="56"/>
        <v>1.7246583020739015E-4</v>
      </c>
      <c r="G485" s="16">
        <f t="shared" si="58"/>
        <v>3</v>
      </c>
      <c r="H485" s="16">
        <f t="shared" si="57"/>
        <v>1.249739637575505E-4</v>
      </c>
    </row>
    <row r="486" spans="1:8" x14ac:dyDescent="0.2">
      <c r="A486" s="13"/>
      <c r="B486" s="14" t="s">
        <v>462</v>
      </c>
      <c r="C486" s="15">
        <v>6</v>
      </c>
      <c r="D486" s="15">
        <v>18</v>
      </c>
      <c r="E486" s="16">
        <f t="shared" si="55"/>
        <v>2.49947927515101E-4</v>
      </c>
      <c r="F486" s="16">
        <f t="shared" si="56"/>
        <v>7.7609623593325567E-4</v>
      </c>
      <c r="G486" s="16">
        <f t="shared" si="58"/>
        <v>2</v>
      </c>
      <c r="H486" s="16">
        <f t="shared" si="57"/>
        <v>4.9989585503020201E-4</v>
      </c>
    </row>
    <row r="487" spans="1:8" x14ac:dyDescent="0.2">
      <c r="A487" s="13"/>
      <c r="B487" s="14" t="s">
        <v>463</v>
      </c>
      <c r="C487" s="15">
        <v>5</v>
      </c>
      <c r="D487" s="15">
        <v>3</v>
      </c>
      <c r="E487" s="16">
        <f t="shared" si="55"/>
        <v>2.0828993959591752E-4</v>
      </c>
      <c r="F487" s="16">
        <f t="shared" si="56"/>
        <v>1.2934937265554261E-4</v>
      </c>
      <c r="G487" s="16">
        <f t="shared" si="58"/>
        <v>-0.4</v>
      </c>
      <c r="H487" s="16">
        <f t="shared" si="57"/>
        <v>-8.3315975838367019E-5</v>
      </c>
    </row>
    <row r="488" spans="1:8" x14ac:dyDescent="0.2">
      <c r="A488" s="13"/>
      <c r="B488" s="14" t="s">
        <v>464</v>
      </c>
      <c r="C488" s="15">
        <v>5</v>
      </c>
      <c r="D488" s="15">
        <v>0</v>
      </c>
      <c r="E488" s="16">
        <f t="shared" si="55"/>
        <v>2.0828993959591752E-4</v>
      </c>
      <c r="F488" s="16" t="str">
        <f t="shared" si="56"/>
        <v/>
      </c>
      <c r="G488" s="16">
        <f t="shared" si="58"/>
        <v>-1</v>
      </c>
      <c r="H488" s="16">
        <f t="shared" si="57"/>
        <v>-2.0828993959591752E-4</v>
      </c>
    </row>
    <row r="489" spans="1:8" x14ac:dyDescent="0.2">
      <c r="A489" s="13"/>
      <c r="B489" s="14" t="s">
        <v>465</v>
      </c>
      <c r="C489" s="15">
        <v>25</v>
      </c>
      <c r="D489" s="15">
        <v>13</v>
      </c>
      <c r="E489" s="16">
        <f t="shared" si="55"/>
        <v>1.0414496979795876E-3</v>
      </c>
      <c r="F489" s="16">
        <f t="shared" si="56"/>
        <v>5.6051394817401804E-4</v>
      </c>
      <c r="G489" s="16">
        <f t="shared" si="58"/>
        <v>-0.48</v>
      </c>
      <c r="H489" s="16">
        <f t="shared" si="57"/>
        <v>-4.9989585503020201E-4</v>
      </c>
    </row>
    <row r="490" spans="1:8" x14ac:dyDescent="0.2">
      <c r="A490" s="13"/>
      <c r="B490" s="14" t="s">
        <v>466</v>
      </c>
      <c r="C490" s="15">
        <v>129</v>
      </c>
      <c r="D490" s="15">
        <v>71</v>
      </c>
      <c r="E490" s="16">
        <f t="shared" si="55"/>
        <v>5.3738804415746719E-3</v>
      </c>
      <c r="F490" s="16">
        <f t="shared" si="56"/>
        <v>3.0612684861811754E-3</v>
      </c>
      <c r="G490" s="16">
        <f t="shared" si="58"/>
        <v>-0.44961240310077522</v>
      </c>
      <c r="H490" s="16">
        <f t="shared" si="57"/>
        <v>-2.4161632993126435E-3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1</v>
      </c>
      <c r="D493" s="15">
        <v>0</v>
      </c>
      <c r="E493" s="16">
        <f t="shared" si="55"/>
        <v>4.1657987919183503E-5</v>
      </c>
      <c r="F493" s="16" t="str">
        <f t="shared" si="56"/>
        <v/>
      </c>
      <c r="G493" s="16">
        <f t="shared" si="58"/>
        <v>-1</v>
      </c>
      <c r="H493" s="16">
        <f t="shared" si="57"/>
        <v>-4.1657987919183503E-5</v>
      </c>
    </row>
    <row r="494" spans="1:8" ht="25.5" x14ac:dyDescent="0.2">
      <c r="A494" s="13"/>
      <c r="B494" s="14" t="s">
        <v>470</v>
      </c>
      <c r="C494" s="15">
        <v>2</v>
      </c>
      <c r="D494" s="15">
        <v>4</v>
      </c>
      <c r="E494" s="16">
        <f t="shared" si="55"/>
        <v>8.3315975838367005E-5</v>
      </c>
      <c r="F494" s="16">
        <f t="shared" si="56"/>
        <v>1.7246583020739015E-4</v>
      </c>
      <c r="G494" s="16">
        <f t="shared" si="58"/>
        <v>1</v>
      </c>
      <c r="H494" s="16">
        <f t="shared" si="57"/>
        <v>8.3315975838367005E-5</v>
      </c>
    </row>
    <row r="495" spans="1:8" x14ac:dyDescent="0.2">
      <c r="A495" s="13"/>
      <c r="B495" s="14" t="s">
        <v>471</v>
      </c>
      <c r="C495" s="15">
        <v>16</v>
      </c>
      <c r="D495" s="15">
        <v>22</v>
      </c>
      <c r="E495" s="16">
        <f t="shared" si="55"/>
        <v>6.6652780670693604E-4</v>
      </c>
      <c r="F495" s="16">
        <f t="shared" si="56"/>
        <v>9.4856206614064593E-4</v>
      </c>
      <c r="G495" s="16">
        <f t="shared" si="58"/>
        <v>0.375</v>
      </c>
      <c r="H495" s="16">
        <f t="shared" si="57"/>
        <v>2.49947927515101E-4</v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3</v>
      </c>
      <c r="E497" s="16" t="str">
        <f t="shared" si="55"/>
        <v/>
      </c>
      <c r="F497" s="16">
        <f t="shared" si="56"/>
        <v>1.2934937265554261E-4</v>
      </c>
      <c r="G497" s="16">
        <f t="shared" si="58"/>
        <v>1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13</v>
      </c>
      <c r="D498" s="15">
        <v>15</v>
      </c>
      <c r="E498" s="16">
        <f t="shared" si="55"/>
        <v>5.415538429493856E-4</v>
      </c>
      <c r="F498" s="16">
        <f t="shared" si="56"/>
        <v>6.4674686327771311E-4</v>
      </c>
      <c r="G498" s="16">
        <f t="shared" si="58"/>
        <v>0.15384615384615385</v>
      </c>
      <c r="H498" s="16">
        <f t="shared" si="57"/>
        <v>8.3315975838367019E-5</v>
      </c>
    </row>
    <row r="499" spans="1:8" ht="25.5" x14ac:dyDescent="0.2">
      <c r="A499" s="13"/>
      <c r="B499" s="14" t="s">
        <v>475</v>
      </c>
      <c r="C499" s="15">
        <v>3</v>
      </c>
      <c r="D499" s="15">
        <v>9</v>
      </c>
      <c r="E499" s="16">
        <f t="shared" si="55"/>
        <v>1.249739637575505E-4</v>
      </c>
      <c r="F499" s="16">
        <f t="shared" si="56"/>
        <v>3.8804811796662784E-4</v>
      </c>
      <c r="G499" s="16">
        <f t="shared" si="58"/>
        <v>2</v>
      </c>
      <c r="H499" s="16">
        <f t="shared" si="57"/>
        <v>2.49947927515101E-4</v>
      </c>
    </row>
    <row r="500" spans="1:8" ht="25.5" x14ac:dyDescent="0.2">
      <c r="A500" s="13"/>
      <c r="B500" s="14" t="s">
        <v>476</v>
      </c>
      <c r="C500" s="15">
        <v>2</v>
      </c>
      <c r="D500" s="15">
        <v>2</v>
      </c>
      <c r="E500" s="16">
        <f t="shared" si="55"/>
        <v>8.3315975838367005E-5</v>
      </c>
      <c r="F500" s="16">
        <f t="shared" si="56"/>
        <v>8.6232915103695074E-5</v>
      </c>
      <c r="G500" s="16">
        <f t="shared" si="58"/>
        <v>0</v>
      </c>
      <c r="H500" s="16">
        <f t="shared" si="57"/>
        <v>0</v>
      </c>
    </row>
    <row r="501" spans="1:8" ht="25.5" x14ac:dyDescent="0.2">
      <c r="A501" s="13"/>
      <c r="B501" s="14" t="s">
        <v>477</v>
      </c>
      <c r="C501" s="15">
        <v>4</v>
      </c>
      <c r="D501" s="15">
        <v>0</v>
      </c>
      <c r="E501" s="16">
        <f t="shared" si="55"/>
        <v>1.6663195167673401E-4</v>
      </c>
      <c r="F501" s="16" t="str">
        <f t="shared" si="56"/>
        <v/>
      </c>
      <c r="G501" s="16">
        <f t="shared" si="58"/>
        <v>-1</v>
      </c>
      <c r="H501" s="16">
        <f t="shared" si="57"/>
        <v>-1.6663195167673401E-4</v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1</v>
      </c>
      <c r="D503" s="15">
        <v>1</v>
      </c>
      <c r="E503" s="16">
        <f t="shared" si="55"/>
        <v>4.1657987919183503E-5</v>
      </c>
      <c r="F503" s="16">
        <f t="shared" si="56"/>
        <v>4.3116457551847537E-5</v>
      </c>
      <c r="G503" s="16">
        <f t="shared" si="58"/>
        <v>0</v>
      </c>
      <c r="H503" s="16">
        <f t="shared" si="57"/>
        <v>0</v>
      </c>
    </row>
    <row r="504" spans="1:8" ht="25.5" x14ac:dyDescent="0.2">
      <c r="A504" s="13"/>
      <c r="B504" s="14" t="s">
        <v>480</v>
      </c>
      <c r="C504" s="15">
        <v>1</v>
      </c>
      <c r="D504" s="15">
        <v>0</v>
      </c>
      <c r="E504" s="16">
        <f t="shared" si="55"/>
        <v>4.1657987919183503E-5</v>
      </c>
      <c r="F504" s="16" t="str">
        <f t="shared" si="56"/>
        <v/>
      </c>
      <c r="G504" s="16">
        <f t="shared" si="58"/>
        <v>-1</v>
      </c>
      <c r="H504" s="16">
        <f t="shared" si="57"/>
        <v>-4.1657987919183503E-5</v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12</v>
      </c>
      <c r="D506" s="15">
        <v>5</v>
      </c>
      <c r="E506" s="16">
        <f t="shared" si="55"/>
        <v>4.9989585503020201E-4</v>
      </c>
      <c r="F506" s="16">
        <f t="shared" si="56"/>
        <v>2.1558228775923771E-4</v>
      </c>
      <c r="G506" s="16">
        <f t="shared" si="58"/>
        <v>-0.58333333333333337</v>
      </c>
      <c r="H506" s="16">
        <f t="shared" si="57"/>
        <v>-2.9160591543428454E-4</v>
      </c>
    </row>
    <row r="507" spans="1:8" x14ac:dyDescent="0.2">
      <c r="A507" s="13"/>
      <c r="B507" s="14" t="s">
        <v>483</v>
      </c>
      <c r="C507" s="15">
        <v>16</v>
      </c>
      <c r="D507" s="15">
        <v>3</v>
      </c>
      <c r="E507" s="16">
        <f t="shared" si="55"/>
        <v>6.6652780670693604E-4</v>
      </c>
      <c r="F507" s="16">
        <f t="shared" si="56"/>
        <v>1.2934937265554261E-4</v>
      </c>
      <c r="G507" s="16">
        <f t="shared" si="58"/>
        <v>-0.8125</v>
      </c>
      <c r="H507" s="16">
        <f t="shared" si="57"/>
        <v>-5.4155384294938549E-4</v>
      </c>
    </row>
    <row r="508" spans="1:8" ht="25.5" x14ac:dyDescent="0.2">
      <c r="A508" s="13"/>
      <c r="B508" s="14" t="s">
        <v>484</v>
      </c>
      <c r="C508" s="15">
        <v>27</v>
      </c>
      <c r="D508" s="15">
        <v>17</v>
      </c>
      <c r="E508" s="16">
        <f t="shared" si="55"/>
        <v>1.1247656738179546E-3</v>
      </c>
      <c r="F508" s="16">
        <f t="shared" si="56"/>
        <v>7.3297977838140819E-4</v>
      </c>
      <c r="G508" s="16">
        <f t="shared" si="58"/>
        <v>-0.37037037037037035</v>
      </c>
      <c r="H508" s="16">
        <f t="shared" si="57"/>
        <v>-4.1657987919183499E-4</v>
      </c>
    </row>
    <row r="509" spans="1:8" x14ac:dyDescent="0.2">
      <c r="A509" s="13"/>
      <c r="B509" s="14" t="s">
        <v>485</v>
      </c>
      <c r="C509" s="15">
        <v>12</v>
      </c>
      <c r="D509" s="15">
        <v>7</v>
      </c>
      <c r="E509" s="16">
        <f t="shared" si="55"/>
        <v>4.9989585503020201E-4</v>
      </c>
      <c r="F509" s="16">
        <f t="shared" si="56"/>
        <v>3.0181520286293276E-4</v>
      </c>
      <c r="G509" s="16">
        <f t="shared" si="58"/>
        <v>-0.41666666666666669</v>
      </c>
      <c r="H509" s="16">
        <f t="shared" si="57"/>
        <v>-2.0828993959591752E-4</v>
      </c>
    </row>
    <row r="510" spans="1:8" x14ac:dyDescent="0.2">
      <c r="A510" s="13"/>
      <c r="B510" s="14" t="s">
        <v>486</v>
      </c>
      <c r="C510" s="15">
        <v>321</v>
      </c>
      <c r="D510" s="15">
        <v>51</v>
      </c>
      <c r="E510" s="16">
        <f t="shared" si="55"/>
        <v>1.3372214122057904E-2</v>
      </c>
      <c r="F510" s="16">
        <f t="shared" si="56"/>
        <v>2.1989393351442245E-3</v>
      </c>
      <c r="G510" s="16">
        <f t="shared" si="58"/>
        <v>-0.84112149532710279</v>
      </c>
      <c r="H510" s="16">
        <f t="shared" si="57"/>
        <v>-1.1247656738179545E-2</v>
      </c>
    </row>
    <row r="511" spans="1:8" x14ac:dyDescent="0.2">
      <c r="A511" s="13"/>
      <c r="B511" s="14" t="s">
        <v>487</v>
      </c>
      <c r="C511" s="15">
        <v>262</v>
      </c>
      <c r="D511" s="15">
        <v>24</v>
      </c>
      <c r="E511" s="16">
        <f t="shared" si="55"/>
        <v>1.0914392834826078E-2</v>
      </c>
      <c r="F511" s="16">
        <f t="shared" si="56"/>
        <v>1.0347949812443409E-3</v>
      </c>
      <c r="G511" s="16">
        <f t="shared" si="58"/>
        <v>-0.90839694656488545</v>
      </c>
      <c r="H511" s="16">
        <f t="shared" si="57"/>
        <v>-9.9146011247656738E-3</v>
      </c>
    </row>
    <row r="512" spans="1:8" ht="38.25" x14ac:dyDescent="0.2">
      <c r="A512" s="13"/>
      <c r="B512" s="14" t="s">
        <v>488</v>
      </c>
      <c r="C512" s="15">
        <v>71</v>
      </c>
      <c r="D512" s="15">
        <v>8</v>
      </c>
      <c r="E512" s="16">
        <f t="shared" si="55"/>
        <v>2.9577171422620289E-3</v>
      </c>
      <c r="F512" s="16">
        <f t="shared" si="56"/>
        <v>3.449316604147803E-4</v>
      </c>
      <c r="G512" s="16">
        <f t="shared" si="58"/>
        <v>-0.88732394366197187</v>
      </c>
      <c r="H512" s="16">
        <f t="shared" si="57"/>
        <v>-2.624453238908561E-3</v>
      </c>
    </row>
    <row r="513" spans="1:8" x14ac:dyDescent="0.2">
      <c r="A513" s="13"/>
      <c r="B513" s="14" t="s">
        <v>489</v>
      </c>
      <c r="C513" s="15">
        <v>2</v>
      </c>
      <c r="D513" s="15">
        <v>0</v>
      </c>
      <c r="E513" s="16">
        <f t="shared" si="55"/>
        <v>8.3315975838367005E-5</v>
      </c>
      <c r="F513" s="16" t="str">
        <f t="shared" si="56"/>
        <v/>
      </c>
      <c r="G513" s="16">
        <f t="shared" si="58"/>
        <v>-1</v>
      </c>
      <c r="H513" s="16">
        <f t="shared" si="57"/>
        <v>-8.3315975838367005E-5</v>
      </c>
    </row>
    <row r="514" spans="1:8" ht="25.5" x14ac:dyDescent="0.2">
      <c r="A514" s="13"/>
      <c r="B514" s="14" t="s">
        <v>490</v>
      </c>
      <c r="C514" s="15">
        <v>86</v>
      </c>
      <c r="D514" s="15">
        <v>1</v>
      </c>
      <c r="E514" s="16">
        <f t="shared" si="55"/>
        <v>3.5825869610497814E-3</v>
      </c>
      <c r="F514" s="16">
        <f t="shared" si="56"/>
        <v>4.3116457551847537E-5</v>
      </c>
      <c r="G514" s="16">
        <f t="shared" si="58"/>
        <v>-0.98837209302325579</v>
      </c>
      <c r="H514" s="16">
        <f t="shared" si="57"/>
        <v>-3.5409289731305978E-3</v>
      </c>
    </row>
    <row r="515" spans="1:8" ht="25.5" x14ac:dyDescent="0.2">
      <c r="A515" s="13"/>
      <c r="B515" s="14" t="s">
        <v>491</v>
      </c>
      <c r="C515" s="15">
        <v>30</v>
      </c>
      <c r="D515" s="15">
        <v>24</v>
      </c>
      <c r="E515" s="16">
        <f t="shared" si="55"/>
        <v>1.2497396375755051E-3</v>
      </c>
      <c r="F515" s="16">
        <f t="shared" si="56"/>
        <v>1.0347949812443409E-3</v>
      </c>
      <c r="G515" s="16">
        <f t="shared" si="58"/>
        <v>-0.2</v>
      </c>
      <c r="H515" s="16">
        <f t="shared" si="57"/>
        <v>-2.4994792751510106E-4</v>
      </c>
    </row>
    <row r="516" spans="1:8" x14ac:dyDescent="0.2">
      <c r="A516" s="13"/>
      <c r="B516" s="14" t="s">
        <v>492</v>
      </c>
      <c r="C516" s="15">
        <v>5</v>
      </c>
      <c r="D516" s="15">
        <v>10</v>
      </c>
      <c r="E516" s="16">
        <f t="shared" si="55"/>
        <v>2.0828993959591752E-4</v>
      </c>
      <c r="F516" s="16">
        <f t="shared" si="56"/>
        <v>4.3116457551847543E-4</v>
      </c>
      <c r="G516" s="16">
        <f t="shared" si="58"/>
        <v>1</v>
      </c>
      <c r="H516" s="16">
        <f t="shared" si="57"/>
        <v>2.0828993959591752E-4</v>
      </c>
    </row>
    <row r="517" spans="1:8" ht="25.5" x14ac:dyDescent="0.2">
      <c r="A517" s="13"/>
      <c r="B517" s="14" t="s">
        <v>493</v>
      </c>
      <c r="C517" s="15">
        <v>34</v>
      </c>
      <c r="D517" s="15">
        <v>20</v>
      </c>
      <c r="E517" s="16">
        <f t="shared" si="55"/>
        <v>1.4163715892522391E-3</v>
      </c>
      <c r="F517" s="16">
        <f t="shared" si="56"/>
        <v>8.6232915103695085E-4</v>
      </c>
      <c r="G517" s="16">
        <f t="shared" si="58"/>
        <v>-0.41176470588235292</v>
      </c>
      <c r="H517" s="16">
        <f t="shared" si="57"/>
        <v>-5.8321183086856897E-4</v>
      </c>
    </row>
    <row r="518" spans="1:8" ht="25.5" x14ac:dyDescent="0.2">
      <c r="A518" s="13"/>
      <c r="B518" s="14" t="s">
        <v>494</v>
      </c>
      <c r="C518" s="15">
        <v>2</v>
      </c>
      <c r="D518" s="15">
        <v>1</v>
      </c>
      <c r="E518" s="16">
        <f t="shared" si="55"/>
        <v>8.3315975838367005E-5</v>
      </c>
      <c r="F518" s="16">
        <f t="shared" si="56"/>
        <v>4.3116457551847537E-5</v>
      </c>
      <c r="G518" s="16">
        <f t="shared" si="58"/>
        <v>-0.5</v>
      </c>
      <c r="H518" s="16">
        <f t="shared" si="57"/>
        <v>-4.1657987919183503E-5</v>
      </c>
    </row>
    <row r="519" spans="1:8" x14ac:dyDescent="0.2">
      <c r="A519" s="13"/>
      <c r="B519" s="14" t="s">
        <v>495</v>
      </c>
      <c r="C519" s="15">
        <v>2</v>
      </c>
      <c r="D519" s="15">
        <v>5</v>
      </c>
      <c r="E519" s="16">
        <f t="shared" si="55"/>
        <v>8.3315975838367005E-5</v>
      </c>
      <c r="F519" s="16">
        <f t="shared" si="56"/>
        <v>2.1558228775923771E-4</v>
      </c>
      <c r="G519" s="16">
        <f t="shared" si="58"/>
        <v>1.5</v>
      </c>
      <c r="H519" s="16">
        <f t="shared" si="57"/>
        <v>1.249739637575505E-4</v>
      </c>
    </row>
    <row r="520" spans="1:8" ht="25.5" x14ac:dyDescent="0.2">
      <c r="A520" s="13"/>
      <c r="B520" s="14" t="s">
        <v>496</v>
      </c>
      <c r="C520" s="15">
        <v>5</v>
      </c>
      <c r="D520" s="15">
        <v>5</v>
      </c>
      <c r="E520" s="16">
        <f t="shared" si="55"/>
        <v>2.0828993959591752E-4</v>
      </c>
      <c r="F520" s="16">
        <f t="shared" si="56"/>
        <v>2.1558228775923771E-4</v>
      </c>
      <c r="G520" s="16">
        <f t="shared" si="58"/>
        <v>0</v>
      </c>
      <c r="H520" s="16">
        <f t="shared" si="57"/>
        <v>0</v>
      </c>
    </row>
    <row r="521" spans="1:8" x14ac:dyDescent="0.2">
      <c r="A521" s="13"/>
      <c r="B521" s="14" t="s">
        <v>497</v>
      </c>
      <c r="C521" s="15">
        <v>7</v>
      </c>
      <c r="D521" s="15">
        <v>5</v>
      </c>
      <c r="E521" s="16">
        <f t="shared" si="55"/>
        <v>2.9160591543428454E-4</v>
      </c>
      <c r="F521" s="16">
        <f t="shared" si="56"/>
        <v>2.1558228775923771E-4</v>
      </c>
      <c r="G521" s="16">
        <f t="shared" si="58"/>
        <v>-0.2857142857142857</v>
      </c>
      <c r="H521" s="16">
        <f t="shared" si="57"/>
        <v>-8.3315975838367005E-5</v>
      </c>
    </row>
    <row r="522" spans="1:8" ht="25.5" x14ac:dyDescent="0.2">
      <c r="A522" s="13"/>
      <c r="B522" s="14" t="s">
        <v>498</v>
      </c>
      <c r="C522" s="15">
        <v>4</v>
      </c>
      <c r="D522" s="15">
        <v>5</v>
      </c>
      <c r="E522" s="16">
        <f t="shared" si="55"/>
        <v>1.6663195167673401E-4</v>
      </c>
      <c r="F522" s="16">
        <f t="shared" si="56"/>
        <v>2.1558228775923771E-4</v>
      </c>
      <c r="G522" s="16">
        <f t="shared" si="58"/>
        <v>0.25</v>
      </c>
      <c r="H522" s="16">
        <f t="shared" si="57"/>
        <v>4.1657987919183503E-5</v>
      </c>
    </row>
    <row r="523" spans="1:8" ht="25.5" x14ac:dyDescent="0.2">
      <c r="A523" s="13"/>
      <c r="B523" s="14" t="s">
        <v>499</v>
      </c>
      <c r="C523" s="15">
        <v>4</v>
      </c>
      <c r="D523" s="15">
        <v>0</v>
      </c>
      <c r="E523" s="16">
        <f t="shared" si="55"/>
        <v>1.6663195167673401E-4</v>
      </c>
      <c r="F523" s="16" t="str">
        <f t="shared" si="56"/>
        <v/>
      </c>
      <c r="G523" s="16">
        <f t="shared" si="58"/>
        <v>-1</v>
      </c>
      <c r="H523" s="16">
        <f t="shared" si="57"/>
        <v>-1.6663195167673401E-4</v>
      </c>
    </row>
    <row r="524" spans="1:8" ht="25.5" x14ac:dyDescent="0.2">
      <c r="A524" s="13"/>
      <c r="B524" s="14" t="s">
        <v>500</v>
      </c>
      <c r="C524" s="15">
        <v>0</v>
      </c>
      <c r="D524" s="15">
        <v>3</v>
      </c>
      <c r="E524" s="16" t="str">
        <f t="shared" si="55"/>
        <v/>
      </c>
      <c r="F524" s="16">
        <f t="shared" si="56"/>
        <v>1.2934937265554261E-4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1</v>
      </c>
      <c r="E525" s="16" t="str">
        <f t="shared" si="55"/>
        <v/>
      </c>
      <c r="F525" s="16">
        <f t="shared" si="56"/>
        <v>4.3116457551847537E-5</v>
      </c>
      <c r="G525" s="16">
        <f t="shared" si="58"/>
        <v>1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2</v>
      </c>
      <c r="D526" s="15">
        <v>0</v>
      </c>
      <c r="E526" s="16">
        <f t="shared" si="55"/>
        <v>8.3315975838367005E-5</v>
      </c>
      <c r="F526" s="16" t="str">
        <f t="shared" si="56"/>
        <v/>
      </c>
      <c r="G526" s="16">
        <f t="shared" si="58"/>
        <v>-1</v>
      </c>
      <c r="H526" s="16">
        <f t="shared" si="57"/>
        <v>-8.3315975838367005E-5</v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1</v>
      </c>
      <c r="D528" s="15">
        <v>4</v>
      </c>
      <c r="E528" s="16">
        <f t="shared" si="55"/>
        <v>4.1657987919183503E-5</v>
      </c>
      <c r="F528" s="16">
        <f t="shared" si="56"/>
        <v>1.7246583020739015E-4</v>
      </c>
      <c r="G528" s="16">
        <f t="shared" si="58"/>
        <v>3</v>
      </c>
      <c r="H528" s="16">
        <f t="shared" si="57"/>
        <v>1.249739637575505E-4</v>
      </c>
    </row>
    <row r="529" spans="1:8" x14ac:dyDescent="0.2">
      <c r="A529" s="13"/>
      <c r="B529" s="14" t="s">
        <v>505</v>
      </c>
      <c r="C529" s="15">
        <v>5</v>
      </c>
      <c r="D529" s="15">
        <v>11</v>
      </c>
      <c r="E529" s="16">
        <f t="shared" si="55"/>
        <v>2.0828993959591752E-4</v>
      </c>
      <c r="F529" s="16">
        <f t="shared" si="56"/>
        <v>4.7428103307032296E-4</v>
      </c>
      <c r="G529" s="16">
        <f t="shared" si="58"/>
        <v>1.2</v>
      </c>
      <c r="H529" s="16">
        <f t="shared" si="57"/>
        <v>2.49947927515101E-4</v>
      </c>
    </row>
    <row r="530" spans="1:8" ht="25.5" x14ac:dyDescent="0.2">
      <c r="A530" s="13"/>
      <c r="B530" s="14" t="s">
        <v>506</v>
      </c>
      <c r="C530" s="15">
        <v>2</v>
      </c>
      <c r="D530" s="15">
        <v>10</v>
      </c>
      <c r="E530" s="16">
        <f t="shared" si="55"/>
        <v>8.3315975838367005E-5</v>
      </c>
      <c r="F530" s="16">
        <f t="shared" si="56"/>
        <v>4.3116457551847543E-4</v>
      </c>
      <c r="G530" s="16">
        <f t="shared" si="58"/>
        <v>4</v>
      </c>
      <c r="H530" s="16">
        <f t="shared" si="57"/>
        <v>3.3326390335346802E-4</v>
      </c>
    </row>
    <row r="531" spans="1:8" x14ac:dyDescent="0.2">
      <c r="A531" s="13"/>
      <c r="B531" s="14" t="s">
        <v>507</v>
      </c>
      <c r="C531" s="15">
        <v>0</v>
      </c>
      <c r="D531" s="15">
        <v>1</v>
      </c>
      <c r="E531" s="16" t="str">
        <f t="shared" si="55"/>
        <v/>
      </c>
      <c r="F531" s="16">
        <f t="shared" si="56"/>
        <v>4.3116457551847537E-5</v>
      </c>
      <c r="G531" s="16">
        <f t="shared" si="58"/>
        <v>1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1</v>
      </c>
      <c r="D532" s="15">
        <v>3</v>
      </c>
      <c r="E532" s="16">
        <f t="shared" si="55"/>
        <v>4.1657987919183503E-5</v>
      </c>
      <c r="F532" s="16">
        <f t="shared" si="56"/>
        <v>1.2934937265554261E-4</v>
      </c>
      <c r="G532" s="16">
        <f t="shared" si="58"/>
        <v>2</v>
      </c>
      <c r="H532" s="16">
        <f t="shared" si="57"/>
        <v>8.3315975838367005E-5</v>
      </c>
    </row>
    <row r="533" spans="1:8" x14ac:dyDescent="0.2">
      <c r="A533" s="13"/>
      <c r="B533" s="14" t="s">
        <v>509</v>
      </c>
      <c r="C533" s="15">
        <v>0</v>
      </c>
      <c r="D533" s="15">
        <v>2</v>
      </c>
      <c r="E533" s="16" t="str">
        <f t="shared" si="55"/>
        <v/>
      </c>
      <c r="F533" s="16">
        <f t="shared" si="56"/>
        <v>8.6232915103695074E-5</v>
      </c>
      <c r="G533" s="16">
        <f t="shared" si="58"/>
        <v>1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198</v>
      </c>
      <c r="D534" s="15">
        <v>138</v>
      </c>
      <c r="E534" s="16">
        <f t="shared" si="55"/>
        <v>8.2482816079983336E-3</v>
      </c>
      <c r="F534" s="16">
        <f t="shared" si="56"/>
        <v>5.9500711421549609E-3</v>
      </c>
      <c r="G534" s="16">
        <f t="shared" si="58"/>
        <v>-0.30303030303030304</v>
      </c>
      <c r="H534" s="16">
        <f t="shared" si="57"/>
        <v>-2.4994792751510102E-3</v>
      </c>
    </row>
    <row r="535" spans="1:8" x14ac:dyDescent="0.2">
      <c r="A535" s="13"/>
      <c r="B535" s="14" t="s">
        <v>511</v>
      </c>
      <c r="C535" s="15">
        <v>44</v>
      </c>
      <c r="D535" s="15">
        <v>71</v>
      </c>
      <c r="E535" s="16">
        <f t="shared" si="55"/>
        <v>1.8329514684440741E-3</v>
      </c>
      <c r="F535" s="16">
        <f t="shared" si="56"/>
        <v>3.0612684861811754E-3</v>
      </c>
      <c r="G535" s="16">
        <f t="shared" si="58"/>
        <v>0.61363636363636365</v>
      </c>
      <c r="H535" s="16">
        <f t="shared" si="57"/>
        <v>1.1247656738179546E-3</v>
      </c>
    </row>
    <row r="536" spans="1:8" ht="25.5" x14ac:dyDescent="0.2">
      <c r="A536" s="13"/>
      <c r="B536" s="14" t="s">
        <v>512</v>
      </c>
      <c r="C536" s="15">
        <v>5</v>
      </c>
      <c r="D536" s="15">
        <v>4</v>
      </c>
      <c r="E536" s="16">
        <f t="shared" si="55"/>
        <v>2.0828993959591752E-4</v>
      </c>
      <c r="F536" s="16">
        <f t="shared" si="56"/>
        <v>1.7246583020739015E-4</v>
      </c>
      <c r="G536" s="16">
        <f t="shared" si="58"/>
        <v>-0.2</v>
      </c>
      <c r="H536" s="16">
        <f t="shared" si="57"/>
        <v>-4.165798791918351E-5</v>
      </c>
    </row>
    <row r="537" spans="1:8" x14ac:dyDescent="0.2">
      <c r="A537" s="13"/>
      <c r="B537" s="14" t="s">
        <v>513</v>
      </c>
      <c r="C537" s="15">
        <v>2</v>
      </c>
      <c r="D537" s="15">
        <v>1</v>
      </c>
      <c r="E537" s="16">
        <f t="shared" si="55"/>
        <v>8.3315975838367005E-5</v>
      </c>
      <c r="F537" s="16">
        <f t="shared" si="56"/>
        <v>4.3116457551847537E-5</v>
      </c>
      <c r="G537" s="16">
        <f t="shared" si="58"/>
        <v>-0.5</v>
      </c>
      <c r="H537" s="16">
        <f t="shared" si="57"/>
        <v>-4.1657987919183503E-5</v>
      </c>
    </row>
    <row r="538" spans="1:8" x14ac:dyDescent="0.2">
      <c r="A538" s="13"/>
      <c r="B538" s="14" t="s">
        <v>514</v>
      </c>
      <c r="C538" s="15">
        <v>138</v>
      </c>
      <c r="D538" s="15">
        <v>74</v>
      </c>
      <c r="E538" s="16">
        <f t="shared" si="55"/>
        <v>5.7488023328473234E-3</v>
      </c>
      <c r="F538" s="16">
        <f t="shared" si="56"/>
        <v>3.1906178588367181E-3</v>
      </c>
      <c r="G538" s="16">
        <f t="shared" si="58"/>
        <v>-0.46376811594202899</v>
      </c>
      <c r="H538" s="16">
        <f t="shared" si="57"/>
        <v>-2.6661112268277442E-3</v>
      </c>
    </row>
    <row r="539" spans="1:8" x14ac:dyDescent="0.2">
      <c r="A539" s="13"/>
      <c r="B539" s="14" t="s">
        <v>515</v>
      </c>
      <c r="C539" s="15">
        <v>89</v>
      </c>
      <c r="D539" s="15">
        <v>43</v>
      </c>
      <c r="E539" s="16">
        <f t="shared" si="55"/>
        <v>3.7075609248073318E-3</v>
      </c>
      <c r="F539" s="16">
        <f t="shared" si="56"/>
        <v>1.8540076747294442E-3</v>
      </c>
      <c r="G539" s="16">
        <f t="shared" si="58"/>
        <v>-0.5168539325842697</v>
      </c>
      <c r="H539" s="16">
        <f t="shared" si="57"/>
        <v>-1.9162674442824413E-3</v>
      </c>
    </row>
    <row r="540" spans="1:8" x14ac:dyDescent="0.2">
      <c r="A540" s="13"/>
      <c r="B540" s="14" t="s">
        <v>647</v>
      </c>
      <c r="C540" s="15">
        <v>10</v>
      </c>
      <c r="D540" s="15">
        <v>4</v>
      </c>
      <c r="E540" s="16">
        <f t="shared" si="55"/>
        <v>4.1657987919183504E-4</v>
      </c>
      <c r="F540" s="16">
        <f t="shared" si="56"/>
        <v>1.7246583020739015E-4</v>
      </c>
      <c r="G540" s="16">
        <f t="shared" si="58"/>
        <v>-0.6</v>
      </c>
      <c r="H540" s="16">
        <f t="shared" si="57"/>
        <v>-2.49947927515101E-4</v>
      </c>
    </row>
    <row r="541" spans="1:8" x14ac:dyDescent="0.2">
      <c r="A541" s="13"/>
      <c r="B541" s="14" t="s">
        <v>516</v>
      </c>
      <c r="C541" s="15">
        <v>2</v>
      </c>
      <c r="D541" s="15">
        <v>0</v>
      </c>
      <c r="E541" s="16">
        <f t="shared" ref="E541:E576" si="59">+IF(C541=0,"",C541/C$349)</f>
        <v>8.3315975838367005E-5</v>
      </c>
      <c r="F541" s="16" t="str">
        <f t="shared" ref="F541:F576" si="60">+IF(D541=0,"",D541/D$349)</f>
        <v/>
      </c>
      <c r="G541" s="16">
        <f t="shared" si="58"/>
        <v>-1</v>
      </c>
      <c r="H541" s="16">
        <f t="shared" ref="H541:H576" si="61">+IF(OR(AND(E541=""),(G541="")),"",E541*G541)</f>
        <v>-8.3315975838367005E-5</v>
      </c>
    </row>
    <row r="542" spans="1:8" x14ac:dyDescent="0.2">
      <c r="A542" s="13"/>
      <c r="B542" s="14" t="s">
        <v>517</v>
      </c>
      <c r="C542" s="15">
        <v>4</v>
      </c>
      <c r="D542" s="15">
        <v>6</v>
      </c>
      <c r="E542" s="16">
        <f t="shared" si="59"/>
        <v>1.6663195167673401E-4</v>
      </c>
      <c r="F542" s="16">
        <f t="shared" si="60"/>
        <v>2.5869874531108522E-4</v>
      </c>
      <c r="G542" s="16">
        <f t="shared" ref="G542:G576" si="62">+IF(AND(C542=0,D542=0)," ",IF(C542=0,1,IF(D542=0,-1,(D542-C542)/C542)))</f>
        <v>0.5</v>
      </c>
      <c r="H542" s="16">
        <f t="shared" si="61"/>
        <v>8.3315975838367005E-5</v>
      </c>
    </row>
    <row r="543" spans="1:8" x14ac:dyDescent="0.2">
      <c r="A543" s="13"/>
      <c r="B543" s="14" t="s">
        <v>518</v>
      </c>
      <c r="C543" s="15">
        <v>4</v>
      </c>
      <c r="D543" s="15">
        <v>1</v>
      </c>
      <c r="E543" s="16">
        <f t="shared" si="59"/>
        <v>1.6663195167673401E-4</v>
      </c>
      <c r="F543" s="16">
        <f t="shared" si="60"/>
        <v>4.3116457551847537E-5</v>
      </c>
      <c r="G543" s="16">
        <f t="shared" si="62"/>
        <v>-0.75</v>
      </c>
      <c r="H543" s="16">
        <f t="shared" si="61"/>
        <v>-1.249739637575505E-4</v>
      </c>
    </row>
    <row r="544" spans="1:8" x14ac:dyDescent="0.2">
      <c r="A544" s="13"/>
      <c r="B544" s="14" t="s">
        <v>519</v>
      </c>
      <c r="C544" s="15">
        <v>2</v>
      </c>
      <c r="D544" s="15">
        <v>0</v>
      </c>
      <c r="E544" s="16">
        <f t="shared" si="59"/>
        <v>8.3315975838367005E-5</v>
      </c>
      <c r="F544" s="16" t="str">
        <f t="shared" si="60"/>
        <v/>
      </c>
      <c r="G544" s="16">
        <f t="shared" si="62"/>
        <v>-1</v>
      </c>
      <c r="H544" s="16">
        <f t="shared" si="61"/>
        <v>-8.3315975838367005E-5</v>
      </c>
    </row>
    <row r="545" spans="1:8" x14ac:dyDescent="0.2">
      <c r="A545" s="13"/>
      <c r="B545" s="14" t="s">
        <v>520</v>
      </c>
      <c r="C545" s="15">
        <v>1</v>
      </c>
      <c r="D545" s="15">
        <v>1</v>
      </c>
      <c r="E545" s="16">
        <f t="shared" si="59"/>
        <v>4.1657987919183503E-5</v>
      </c>
      <c r="F545" s="16">
        <f t="shared" si="60"/>
        <v>4.3116457551847537E-5</v>
      </c>
      <c r="G545" s="16">
        <f t="shared" si="62"/>
        <v>0</v>
      </c>
      <c r="H545" s="16">
        <f t="shared" si="61"/>
        <v>0</v>
      </c>
    </row>
    <row r="546" spans="1:8" x14ac:dyDescent="0.2">
      <c r="A546" s="13"/>
      <c r="B546" s="14" t="s">
        <v>521</v>
      </c>
      <c r="C546" s="15">
        <v>0</v>
      </c>
      <c r="D546" s="15">
        <v>1</v>
      </c>
      <c r="E546" s="16" t="str">
        <f t="shared" si="59"/>
        <v/>
      </c>
      <c r="F546" s="16">
        <f t="shared" si="60"/>
        <v>4.3116457551847537E-5</v>
      </c>
      <c r="G546" s="16">
        <f t="shared" si="62"/>
        <v>1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82</v>
      </c>
      <c r="D548" s="15">
        <v>41</v>
      </c>
      <c r="E548" s="16">
        <f t="shared" si="59"/>
        <v>3.4159550093730471E-3</v>
      </c>
      <c r="F548" s="16">
        <f t="shared" si="60"/>
        <v>1.7677747596257492E-3</v>
      </c>
      <c r="G548" s="16">
        <f t="shared" si="62"/>
        <v>-0.5</v>
      </c>
      <c r="H548" s="16">
        <f t="shared" si="61"/>
        <v>-1.7079775046865235E-3</v>
      </c>
    </row>
    <row r="549" spans="1:8" ht="25.5" x14ac:dyDescent="0.2">
      <c r="A549" s="13"/>
      <c r="B549" s="14" t="s">
        <v>524</v>
      </c>
      <c r="C549" s="15">
        <v>5</v>
      </c>
      <c r="D549" s="15">
        <v>4</v>
      </c>
      <c r="E549" s="16">
        <f t="shared" si="59"/>
        <v>2.0828993959591752E-4</v>
      </c>
      <c r="F549" s="16">
        <f t="shared" si="60"/>
        <v>1.7246583020739015E-4</v>
      </c>
      <c r="G549" s="16">
        <f t="shared" si="62"/>
        <v>-0.2</v>
      </c>
      <c r="H549" s="16">
        <f t="shared" si="61"/>
        <v>-4.165798791918351E-5</v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1</v>
      </c>
      <c r="E550" s="16" t="str">
        <f t="shared" si="59"/>
        <v/>
      </c>
      <c r="F550" s="16">
        <f t="shared" si="60"/>
        <v>4.3116457551847537E-5</v>
      </c>
      <c r="G550" s="16">
        <f t="shared" si="62"/>
        <v>1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3</v>
      </c>
      <c r="E551" s="16" t="str">
        <f t="shared" si="59"/>
        <v/>
      </c>
      <c r="F551" s="16">
        <f t="shared" si="60"/>
        <v>1.2934937265554261E-4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1</v>
      </c>
      <c r="D552" s="15">
        <v>0</v>
      </c>
      <c r="E552" s="16">
        <f t="shared" si="59"/>
        <v>4.1657987919183503E-5</v>
      </c>
      <c r="F552" s="16" t="str">
        <f t="shared" si="60"/>
        <v/>
      </c>
      <c r="G552" s="16">
        <f t="shared" si="62"/>
        <v>-1</v>
      </c>
      <c r="H552" s="16">
        <f t="shared" si="61"/>
        <v>-4.1657987919183503E-5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7</v>
      </c>
      <c r="D554" s="15">
        <v>6</v>
      </c>
      <c r="E554" s="16">
        <f t="shared" si="59"/>
        <v>2.9160591543428454E-4</v>
      </c>
      <c r="F554" s="16">
        <f t="shared" si="60"/>
        <v>2.5869874531108522E-4</v>
      </c>
      <c r="G554" s="16">
        <f t="shared" si="62"/>
        <v>-0.14285714285714285</v>
      </c>
      <c r="H554" s="16">
        <f t="shared" si="61"/>
        <v>-4.1657987919183503E-5</v>
      </c>
    </row>
    <row r="555" spans="1:8" ht="25.5" x14ac:dyDescent="0.2">
      <c r="A555" s="13"/>
      <c r="B555" s="14" t="s">
        <v>530</v>
      </c>
      <c r="C555" s="15">
        <v>4</v>
      </c>
      <c r="D555" s="15">
        <v>15</v>
      </c>
      <c r="E555" s="16">
        <f t="shared" si="59"/>
        <v>1.6663195167673401E-4</v>
      </c>
      <c r="F555" s="16">
        <f t="shared" si="60"/>
        <v>6.4674686327771311E-4</v>
      </c>
      <c r="G555" s="16">
        <f t="shared" si="62"/>
        <v>2.75</v>
      </c>
      <c r="H555" s="16">
        <f t="shared" si="61"/>
        <v>4.5823786711101852E-4</v>
      </c>
    </row>
    <row r="556" spans="1:8" x14ac:dyDescent="0.2">
      <c r="A556" s="13"/>
      <c r="B556" s="14" t="s">
        <v>531</v>
      </c>
      <c r="C556" s="15">
        <v>1</v>
      </c>
      <c r="D556" s="15">
        <v>0</v>
      </c>
      <c r="E556" s="16">
        <f t="shared" si="59"/>
        <v>4.1657987919183503E-5</v>
      </c>
      <c r="F556" s="16" t="str">
        <f t="shared" si="60"/>
        <v/>
      </c>
      <c r="G556" s="16">
        <f t="shared" si="62"/>
        <v>-1</v>
      </c>
      <c r="H556" s="16">
        <f t="shared" si="61"/>
        <v>-4.1657987919183503E-5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1</v>
      </c>
      <c r="D558" s="15">
        <v>2</v>
      </c>
      <c r="E558" s="16">
        <f t="shared" si="59"/>
        <v>4.1657987919183503E-5</v>
      </c>
      <c r="F558" s="16">
        <f t="shared" si="60"/>
        <v>8.6232915103695074E-5</v>
      </c>
      <c r="G558" s="16">
        <f t="shared" si="62"/>
        <v>1</v>
      </c>
      <c r="H558" s="16">
        <f t="shared" si="61"/>
        <v>4.1657987919183503E-5</v>
      </c>
    </row>
    <row r="559" spans="1:8" x14ac:dyDescent="0.2">
      <c r="A559" s="13"/>
      <c r="B559" s="14" t="s">
        <v>534</v>
      </c>
      <c r="C559" s="15">
        <v>53</v>
      </c>
      <c r="D559" s="15">
        <v>63</v>
      </c>
      <c r="E559" s="16">
        <f t="shared" si="59"/>
        <v>2.2078733597167255E-3</v>
      </c>
      <c r="F559" s="16">
        <f t="shared" si="60"/>
        <v>2.7163368257663951E-3</v>
      </c>
      <c r="G559" s="16">
        <f t="shared" si="62"/>
        <v>0.18867924528301888</v>
      </c>
      <c r="H559" s="16">
        <f t="shared" si="61"/>
        <v>4.1657987919183504E-4</v>
      </c>
    </row>
    <row r="560" spans="1:8" ht="25.5" x14ac:dyDescent="0.2">
      <c r="A560" s="13"/>
      <c r="B560" s="14" t="s">
        <v>535</v>
      </c>
      <c r="C560" s="15">
        <v>110</v>
      </c>
      <c r="D560" s="15">
        <v>99</v>
      </c>
      <c r="E560" s="16">
        <f t="shared" si="59"/>
        <v>4.5823786711101855E-3</v>
      </c>
      <c r="F560" s="16">
        <f t="shared" si="60"/>
        <v>4.2685292976329062E-3</v>
      </c>
      <c r="G560" s="16">
        <f t="shared" si="62"/>
        <v>-0.1</v>
      </c>
      <c r="H560" s="16">
        <f t="shared" si="61"/>
        <v>-4.5823786711101858E-4</v>
      </c>
    </row>
    <row r="561" spans="1:8" x14ac:dyDescent="0.2">
      <c r="A561" s="13"/>
      <c r="B561" s="14" t="s">
        <v>536</v>
      </c>
      <c r="C561" s="15">
        <v>278</v>
      </c>
      <c r="D561" s="15">
        <v>210</v>
      </c>
      <c r="E561" s="16">
        <f t="shared" si="59"/>
        <v>1.1580920641533014E-2</v>
      </c>
      <c r="F561" s="16">
        <f t="shared" si="60"/>
        <v>9.0544560858879831E-3</v>
      </c>
      <c r="G561" s="16">
        <f t="shared" si="62"/>
        <v>-0.2446043165467626</v>
      </c>
      <c r="H561" s="16">
        <f t="shared" si="61"/>
        <v>-2.8327431785044781E-3</v>
      </c>
    </row>
    <row r="562" spans="1:8" x14ac:dyDescent="0.2">
      <c r="A562" s="13"/>
      <c r="B562" s="14" t="s">
        <v>537</v>
      </c>
      <c r="C562" s="15">
        <v>59</v>
      </c>
      <c r="D562" s="15">
        <v>22</v>
      </c>
      <c r="E562" s="16">
        <f t="shared" si="59"/>
        <v>2.4578212872318267E-3</v>
      </c>
      <c r="F562" s="16">
        <f t="shared" si="60"/>
        <v>9.4856206614064593E-4</v>
      </c>
      <c r="G562" s="16">
        <f t="shared" si="62"/>
        <v>-0.6271186440677966</v>
      </c>
      <c r="H562" s="16">
        <f t="shared" si="61"/>
        <v>-1.5413455530097896E-3</v>
      </c>
    </row>
    <row r="563" spans="1:8" x14ac:dyDescent="0.2">
      <c r="A563" s="13"/>
      <c r="B563" s="14" t="s">
        <v>538</v>
      </c>
      <c r="C563" s="15">
        <v>0</v>
      </c>
      <c r="D563" s="15">
        <v>1</v>
      </c>
      <c r="E563" s="16" t="str">
        <f t="shared" si="59"/>
        <v/>
      </c>
      <c r="F563" s="16">
        <f t="shared" si="60"/>
        <v>4.3116457551847537E-5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1</v>
      </c>
      <c r="E565" s="16" t="str">
        <f t="shared" si="59"/>
        <v/>
      </c>
      <c r="F565" s="16">
        <f t="shared" si="60"/>
        <v>4.3116457551847537E-5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26</v>
      </c>
      <c r="D566" s="15">
        <v>21</v>
      </c>
      <c r="E566" s="16">
        <f t="shared" si="59"/>
        <v>1.0831076858987712E-3</v>
      </c>
      <c r="F566" s="16">
        <f t="shared" si="60"/>
        <v>9.0544560858879834E-4</v>
      </c>
      <c r="G566" s="16">
        <f t="shared" si="62"/>
        <v>-0.19230769230769232</v>
      </c>
      <c r="H566" s="16">
        <f t="shared" si="61"/>
        <v>-2.0828993959591755E-4</v>
      </c>
    </row>
    <row r="567" spans="1:8" x14ac:dyDescent="0.2">
      <c r="A567" s="13"/>
      <c r="B567" s="14" t="s">
        <v>542</v>
      </c>
      <c r="C567" s="15">
        <v>1</v>
      </c>
      <c r="D567" s="15">
        <v>3</v>
      </c>
      <c r="E567" s="16">
        <f t="shared" si="59"/>
        <v>4.1657987919183503E-5</v>
      </c>
      <c r="F567" s="16">
        <f t="shared" si="60"/>
        <v>1.2934937265554261E-4</v>
      </c>
      <c r="G567" s="16">
        <f t="shared" si="62"/>
        <v>2</v>
      </c>
      <c r="H567" s="16">
        <f t="shared" si="61"/>
        <v>8.3315975838367005E-5</v>
      </c>
    </row>
    <row r="568" spans="1:8" x14ac:dyDescent="0.2">
      <c r="A568" s="13"/>
      <c r="B568" s="14" t="s">
        <v>543</v>
      </c>
      <c r="C568" s="15">
        <v>28</v>
      </c>
      <c r="D568" s="15">
        <v>29</v>
      </c>
      <c r="E568" s="16">
        <f t="shared" si="59"/>
        <v>1.1664236617371382E-3</v>
      </c>
      <c r="F568" s="16">
        <f t="shared" si="60"/>
        <v>1.2503772690035787E-3</v>
      </c>
      <c r="G568" s="16">
        <f t="shared" si="62"/>
        <v>3.5714285714285712E-2</v>
      </c>
      <c r="H568" s="16">
        <f t="shared" si="61"/>
        <v>4.1657987919183503E-5</v>
      </c>
    </row>
    <row r="569" spans="1:8" x14ac:dyDescent="0.2">
      <c r="A569" s="13"/>
      <c r="B569" s="14" t="s">
        <v>544</v>
      </c>
      <c r="C569" s="15">
        <v>8</v>
      </c>
      <c r="D569" s="15">
        <v>6</v>
      </c>
      <c r="E569" s="16">
        <f t="shared" si="59"/>
        <v>3.3326390335346802E-4</v>
      </c>
      <c r="F569" s="16">
        <f t="shared" si="60"/>
        <v>2.5869874531108522E-4</v>
      </c>
      <c r="G569" s="16">
        <f t="shared" si="62"/>
        <v>-0.25</v>
      </c>
      <c r="H569" s="16">
        <f t="shared" si="61"/>
        <v>-8.3315975838367005E-5</v>
      </c>
    </row>
    <row r="570" spans="1:8" x14ac:dyDescent="0.2">
      <c r="A570" s="13"/>
      <c r="B570" s="14" t="s">
        <v>545</v>
      </c>
      <c r="C570" s="15">
        <v>31</v>
      </c>
      <c r="D570" s="15">
        <v>8</v>
      </c>
      <c r="E570" s="16">
        <f t="shared" si="59"/>
        <v>1.2913976254946887E-3</v>
      </c>
      <c r="F570" s="16">
        <f t="shared" si="60"/>
        <v>3.449316604147803E-4</v>
      </c>
      <c r="G570" s="16">
        <f t="shared" si="62"/>
        <v>-0.74193548387096775</v>
      </c>
      <c r="H570" s="16">
        <f t="shared" si="61"/>
        <v>-9.5813372214122064E-4</v>
      </c>
    </row>
    <row r="571" spans="1:8" ht="25.5" x14ac:dyDescent="0.2">
      <c r="A571" s="13"/>
      <c r="B571" s="14" t="s">
        <v>546</v>
      </c>
      <c r="C571" s="15">
        <v>13</v>
      </c>
      <c r="D571" s="15">
        <v>2</v>
      </c>
      <c r="E571" s="16">
        <f t="shared" si="59"/>
        <v>5.415538429493856E-4</v>
      </c>
      <c r="F571" s="16">
        <f t="shared" si="60"/>
        <v>8.6232915103695074E-5</v>
      </c>
      <c r="G571" s="16">
        <f t="shared" si="62"/>
        <v>-0.84615384615384615</v>
      </c>
      <c r="H571" s="16">
        <f t="shared" si="61"/>
        <v>-4.5823786711101858E-4</v>
      </c>
    </row>
    <row r="572" spans="1:8" x14ac:dyDescent="0.2">
      <c r="A572" s="13"/>
      <c r="B572" s="14" t="s">
        <v>547</v>
      </c>
      <c r="C572" s="15">
        <v>3</v>
      </c>
      <c r="D572" s="15">
        <v>1</v>
      </c>
      <c r="E572" s="16">
        <f t="shared" si="59"/>
        <v>1.249739637575505E-4</v>
      </c>
      <c r="F572" s="16">
        <f t="shared" si="60"/>
        <v>4.3116457551847537E-5</v>
      </c>
      <c r="G572" s="16">
        <f t="shared" si="62"/>
        <v>-0.66666666666666663</v>
      </c>
      <c r="H572" s="16">
        <f t="shared" si="61"/>
        <v>-8.3315975838366992E-5</v>
      </c>
    </row>
    <row r="573" spans="1:8" x14ac:dyDescent="0.2">
      <c r="A573" s="13"/>
      <c r="B573" s="14" t="s">
        <v>548</v>
      </c>
      <c r="C573" s="15">
        <v>1</v>
      </c>
      <c r="D573" s="15">
        <v>0</v>
      </c>
      <c r="E573" s="16">
        <f t="shared" si="59"/>
        <v>4.1657987919183503E-5</v>
      </c>
      <c r="F573" s="16" t="str">
        <f t="shared" si="60"/>
        <v/>
      </c>
      <c r="G573" s="16">
        <f t="shared" si="62"/>
        <v>-1</v>
      </c>
      <c r="H573" s="16">
        <f t="shared" si="61"/>
        <v>-4.1657987919183503E-5</v>
      </c>
    </row>
    <row r="574" spans="1:8" x14ac:dyDescent="0.2">
      <c r="A574" s="13"/>
      <c r="B574" s="14" t="s">
        <v>549</v>
      </c>
      <c r="C574" s="15">
        <v>10</v>
      </c>
      <c r="D574" s="15">
        <v>3</v>
      </c>
      <c r="E574" s="16">
        <f t="shared" si="59"/>
        <v>4.1657987919183504E-4</v>
      </c>
      <c r="F574" s="16">
        <f t="shared" si="60"/>
        <v>1.2934937265554261E-4</v>
      </c>
      <c r="G574" s="16">
        <f t="shared" si="62"/>
        <v>-0.7</v>
      </c>
      <c r="H574" s="16">
        <f t="shared" si="61"/>
        <v>-2.9160591543428449E-4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3</v>
      </c>
      <c r="D576" s="15">
        <v>1</v>
      </c>
      <c r="E576" s="16">
        <f t="shared" si="59"/>
        <v>1.249739637575505E-4</v>
      </c>
      <c r="F576" s="16">
        <f t="shared" si="60"/>
        <v>4.3116457551847537E-5</v>
      </c>
      <c r="G576" s="16">
        <f t="shared" si="62"/>
        <v>-0.66666666666666663</v>
      </c>
      <c r="H576" s="16">
        <f t="shared" si="61"/>
        <v>-8.3315975838366992E-5</v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4234</v>
      </c>
      <c r="D582" s="18">
        <f>SUM(D583:D609)</f>
        <v>2495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-0.41072272083136513</v>
      </c>
      <c r="H582" s="19">
        <f t="shared" ref="H582:H609" si="65">+IF(OR(AND(E582=""),(G582="")),"",E582*G582)</f>
        <v>-0.41072272083136513</v>
      </c>
    </row>
    <row r="583" spans="1:8" x14ac:dyDescent="0.2">
      <c r="A583" s="13"/>
      <c r="B583" s="14" t="s">
        <v>552</v>
      </c>
      <c r="C583" s="15">
        <v>19</v>
      </c>
      <c r="D583" s="15">
        <v>11</v>
      </c>
      <c r="E583" s="16">
        <f t="shared" si="63"/>
        <v>4.4874822862541333E-3</v>
      </c>
      <c r="F583" s="16">
        <f t="shared" si="64"/>
        <v>4.4088176352705408E-3</v>
      </c>
      <c r="G583" s="16">
        <f t="shared" ref="G583:G609" si="66">+IF(AND(C583=0,D583=0)," ",IF(C583=0,1,IF(D583=0,-1,(D583-C583)/C583)))</f>
        <v>-0.42105263157894735</v>
      </c>
      <c r="H583" s="16">
        <f t="shared" si="65"/>
        <v>-1.8894662257912139E-3</v>
      </c>
    </row>
    <row r="584" spans="1:8" x14ac:dyDescent="0.2">
      <c r="A584" s="13"/>
      <c r="B584" s="14" t="s">
        <v>553</v>
      </c>
      <c r="C584" s="15">
        <v>51</v>
      </c>
      <c r="D584" s="15">
        <v>101</v>
      </c>
      <c r="E584" s="16">
        <f t="shared" si="63"/>
        <v>1.2045347189418989E-2</v>
      </c>
      <c r="F584" s="16">
        <f t="shared" si="64"/>
        <v>4.0480961923847696E-2</v>
      </c>
      <c r="G584" s="16">
        <f t="shared" si="66"/>
        <v>0.98039215686274506</v>
      </c>
      <c r="H584" s="16">
        <f t="shared" si="65"/>
        <v>1.1809163911195087E-2</v>
      </c>
    </row>
    <row r="585" spans="1:8" ht="25.5" x14ac:dyDescent="0.2">
      <c r="A585" s="13"/>
      <c r="B585" s="14" t="s">
        <v>554</v>
      </c>
      <c r="C585" s="15">
        <v>741</v>
      </c>
      <c r="D585" s="15">
        <v>479</v>
      </c>
      <c r="E585" s="16">
        <f t="shared" si="63"/>
        <v>0.17501180916391121</v>
      </c>
      <c r="F585" s="16">
        <f t="shared" si="64"/>
        <v>0.19198396793587175</v>
      </c>
      <c r="G585" s="16">
        <f t="shared" si="66"/>
        <v>-0.35357624831309042</v>
      </c>
      <c r="H585" s="16">
        <f t="shared" si="65"/>
        <v>-6.1880018894662263E-2</v>
      </c>
    </row>
    <row r="586" spans="1:8" x14ac:dyDescent="0.2">
      <c r="A586" s="13"/>
      <c r="B586" s="14" t="s">
        <v>555</v>
      </c>
      <c r="C586" s="15">
        <v>1849</v>
      </c>
      <c r="D586" s="15">
        <v>938</v>
      </c>
      <c r="E586" s="16">
        <f t="shared" si="63"/>
        <v>0.43670288143599434</v>
      </c>
      <c r="F586" s="16">
        <f t="shared" si="64"/>
        <v>0.37595190380761523</v>
      </c>
      <c r="G586" s="16">
        <f t="shared" si="66"/>
        <v>-0.49269875608436992</v>
      </c>
      <c r="H586" s="16">
        <f t="shared" si="65"/>
        <v>-0.2151629664619745</v>
      </c>
    </row>
    <row r="587" spans="1:8" x14ac:dyDescent="0.2">
      <c r="A587" s="13"/>
      <c r="B587" s="14" t="s">
        <v>556</v>
      </c>
      <c r="C587" s="15">
        <v>75</v>
      </c>
      <c r="D587" s="15">
        <v>19</v>
      </c>
      <c r="E587" s="16">
        <f t="shared" si="63"/>
        <v>1.771374586679263E-2</v>
      </c>
      <c r="F587" s="16">
        <f t="shared" si="64"/>
        <v>7.6152304609218438E-3</v>
      </c>
      <c r="G587" s="16">
        <f t="shared" si="66"/>
        <v>-0.7466666666666667</v>
      </c>
      <c r="H587" s="16">
        <f t="shared" si="65"/>
        <v>-1.3226263580538498E-2</v>
      </c>
    </row>
    <row r="588" spans="1:8" x14ac:dyDescent="0.2">
      <c r="A588" s="13"/>
      <c r="B588" s="14" t="s">
        <v>557</v>
      </c>
      <c r="C588" s="15">
        <v>5</v>
      </c>
      <c r="D588" s="15">
        <v>2</v>
      </c>
      <c r="E588" s="16">
        <f t="shared" si="63"/>
        <v>1.1809163911195087E-3</v>
      </c>
      <c r="F588" s="16">
        <f t="shared" si="64"/>
        <v>8.0160320641282565E-4</v>
      </c>
      <c r="G588" s="16">
        <f t="shared" si="66"/>
        <v>-0.6</v>
      </c>
      <c r="H588" s="16">
        <f t="shared" si="65"/>
        <v>-7.0854983467170517E-4</v>
      </c>
    </row>
    <row r="589" spans="1:8" x14ac:dyDescent="0.2">
      <c r="A589" s="13"/>
      <c r="B589" s="14" t="s">
        <v>558</v>
      </c>
      <c r="C589" s="15">
        <v>4</v>
      </c>
      <c r="D589" s="15">
        <v>2</v>
      </c>
      <c r="E589" s="16">
        <f t="shared" si="63"/>
        <v>9.4473311289560704E-4</v>
      </c>
      <c r="F589" s="16">
        <f t="shared" si="64"/>
        <v>8.0160320641282565E-4</v>
      </c>
      <c r="G589" s="16">
        <f t="shared" si="66"/>
        <v>-0.5</v>
      </c>
      <c r="H589" s="16">
        <f t="shared" si="65"/>
        <v>-4.7236655644780352E-4</v>
      </c>
    </row>
    <row r="590" spans="1:8" x14ac:dyDescent="0.2">
      <c r="A590" s="13"/>
      <c r="B590" s="14" t="s">
        <v>559</v>
      </c>
      <c r="C590" s="15">
        <v>14</v>
      </c>
      <c r="D590" s="15">
        <v>18</v>
      </c>
      <c r="E590" s="16">
        <f t="shared" si="63"/>
        <v>3.3065658951346244E-3</v>
      </c>
      <c r="F590" s="16">
        <f t="shared" si="64"/>
        <v>7.214428857715431E-3</v>
      </c>
      <c r="G590" s="16">
        <f t="shared" si="66"/>
        <v>0.2857142857142857</v>
      </c>
      <c r="H590" s="16">
        <f t="shared" si="65"/>
        <v>9.4473311289560693E-4</v>
      </c>
    </row>
    <row r="591" spans="1:8" x14ac:dyDescent="0.2">
      <c r="A591" s="13"/>
      <c r="B591" s="14" t="s">
        <v>560</v>
      </c>
      <c r="C591" s="15">
        <v>6</v>
      </c>
      <c r="D591" s="15">
        <v>6</v>
      </c>
      <c r="E591" s="16">
        <f t="shared" si="63"/>
        <v>1.4170996693434106E-3</v>
      </c>
      <c r="F591" s="16">
        <f t="shared" si="64"/>
        <v>2.4048096192384768E-3</v>
      </c>
      <c r="G591" s="16">
        <f t="shared" si="66"/>
        <v>0</v>
      </c>
      <c r="H591" s="16">
        <f t="shared" si="65"/>
        <v>0</v>
      </c>
    </row>
    <row r="592" spans="1:8" ht="25.5" x14ac:dyDescent="0.2">
      <c r="A592" s="13"/>
      <c r="B592" s="14" t="s">
        <v>561</v>
      </c>
      <c r="C592" s="15">
        <v>18</v>
      </c>
      <c r="D592" s="15">
        <v>72</v>
      </c>
      <c r="E592" s="16">
        <f t="shared" si="63"/>
        <v>4.251299008030231E-3</v>
      </c>
      <c r="F592" s="16">
        <f t="shared" si="64"/>
        <v>2.8857715430861724E-2</v>
      </c>
      <c r="G592" s="16">
        <f t="shared" si="66"/>
        <v>3</v>
      </c>
      <c r="H592" s="16">
        <f t="shared" si="65"/>
        <v>1.2753897024090693E-2</v>
      </c>
    </row>
    <row r="593" spans="1:8" x14ac:dyDescent="0.2">
      <c r="A593" s="13"/>
      <c r="B593" s="14" t="s">
        <v>562</v>
      </c>
      <c r="C593" s="15">
        <v>25</v>
      </c>
      <c r="D593" s="15">
        <v>35</v>
      </c>
      <c r="E593" s="16">
        <f t="shared" si="63"/>
        <v>5.9045819555975437E-3</v>
      </c>
      <c r="F593" s="16">
        <f t="shared" si="64"/>
        <v>1.4028056112224449E-2</v>
      </c>
      <c r="G593" s="16">
        <f t="shared" si="66"/>
        <v>0.4</v>
      </c>
      <c r="H593" s="16">
        <f t="shared" si="65"/>
        <v>2.3618327822390178E-3</v>
      </c>
    </row>
    <row r="594" spans="1:8" x14ac:dyDescent="0.2">
      <c r="A594" s="13"/>
      <c r="B594" s="14" t="s">
        <v>563</v>
      </c>
      <c r="C594" s="15">
        <v>16</v>
      </c>
      <c r="D594" s="15">
        <v>0</v>
      </c>
      <c r="E594" s="16">
        <f t="shared" si="63"/>
        <v>3.7789324515824282E-3</v>
      </c>
      <c r="F594" s="16" t="str">
        <f t="shared" si="64"/>
        <v/>
      </c>
      <c r="G594" s="16">
        <f t="shared" si="66"/>
        <v>-1</v>
      </c>
      <c r="H594" s="16">
        <f t="shared" si="65"/>
        <v>-3.7789324515824282E-3</v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8</v>
      </c>
      <c r="E595" s="16" t="str">
        <f t="shared" si="63"/>
        <v/>
      </c>
      <c r="F595" s="16">
        <f t="shared" si="64"/>
        <v>3.2064128256513026E-3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11</v>
      </c>
      <c r="D597" s="15">
        <v>10</v>
      </c>
      <c r="E597" s="16">
        <f t="shared" si="63"/>
        <v>2.5980160604629193E-3</v>
      </c>
      <c r="F597" s="16">
        <f t="shared" si="64"/>
        <v>4.0080160320641279E-3</v>
      </c>
      <c r="G597" s="16">
        <f t="shared" si="66"/>
        <v>-9.0909090909090912E-2</v>
      </c>
      <c r="H597" s="16">
        <f t="shared" si="65"/>
        <v>-2.3618327822390176E-4</v>
      </c>
    </row>
    <row r="598" spans="1:8" x14ac:dyDescent="0.2">
      <c r="A598" s="13"/>
      <c r="B598" s="14" t="s">
        <v>567</v>
      </c>
      <c r="C598" s="15">
        <v>63</v>
      </c>
      <c r="D598" s="15">
        <v>8</v>
      </c>
      <c r="E598" s="16">
        <f t="shared" si="63"/>
        <v>1.487954652810581E-2</v>
      </c>
      <c r="F598" s="16">
        <f t="shared" si="64"/>
        <v>3.2064128256513026E-3</v>
      </c>
      <c r="G598" s="16">
        <f t="shared" si="66"/>
        <v>-0.87301587301587302</v>
      </c>
      <c r="H598" s="16">
        <f t="shared" si="65"/>
        <v>-1.2990080302314596E-2</v>
      </c>
    </row>
    <row r="599" spans="1:8" x14ac:dyDescent="0.2">
      <c r="A599" s="13"/>
      <c r="B599" s="14" t="s">
        <v>568</v>
      </c>
      <c r="C599" s="15">
        <v>5</v>
      </c>
      <c r="D599" s="15">
        <v>12</v>
      </c>
      <c r="E599" s="16">
        <f t="shared" si="63"/>
        <v>1.1809163911195087E-3</v>
      </c>
      <c r="F599" s="16">
        <f t="shared" si="64"/>
        <v>4.8096192384769537E-3</v>
      </c>
      <c r="G599" s="16">
        <f t="shared" si="66"/>
        <v>1.4</v>
      </c>
      <c r="H599" s="16">
        <f t="shared" si="65"/>
        <v>1.653282947567312E-3</v>
      </c>
    </row>
    <row r="600" spans="1:8" x14ac:dyDescent="0.2">
      <c r="A600" s="13"/>
      <c r="B600" s="14" t="s">
        <v>569</v>
      </c>
      <c r="C600" s="15">
        <v>111</v>
      </c>
      <c r="D600" s="15">
        <v>131</v>
      </c>
      <c r="E600" s="16">
        <f t="shared" si="63"/>
        <v>2.6216343882853092E-2</v>
      </c>
      <c r="F600" s="16">
        <f t="shared" si="64"/>
        <v>5.2505010020040078E-2</v>
      </c>
      <c r="G600" s="16">
        <f t="shared" si="66"/>
        <v>0.18018018018018017</v>
      </c>
      <c r="H600" s="16">
        <f t="shared" si="65"/>
        <v>4.7236655644780348E-3</v>
      </c>
    </row>
    <row r="601" spans="1:8" x14ac:dyDescent="0.2">
      <c r="A601" s="13"/>
      <c r="B601" s="14" t="s">
        <v>570</v>
      </c>
      <c r="C601" s="15">
        <v>87</v>
      </c>
      <c r="D601" s="15">
        <v>86</v>
      </c>
      <c r="E601" s="16">
        <f t="shared" si="63"/>
        <v>2.0547945205479451E-2</v>
      </c>
      <c r="F601" s="16">
        <f t="shared" si="64"/>
        <v>3.4468937875751504E-2</v>
      </c>
      <c r="G601" s="16">
        <f t="shared" si="66"/>
        <v>-1.1494252873563218E-2</v>
      </c>
      <c r="H601" s="16">
        <f t="shared" si="65"/>
        <v>-2.3618327822390173E-4</v>
      </c>
    </row>
    <row r="602" spans="1:8" x14ac:dyDescent="0.2">
      <c r="A602" s="13"/>
      <c r="B602" s="14" t="s">
        <v>571</v>
      </c>
      <c r="C602" s="15">
        <v>44</v>
      </c>
      <c r="D602" s="15">
        <v>11</v>
      </c>
      <c r="E602" s="16">
        <f t="shared" si="63"/>
        <v>1.0392064241851677E-2</v>
      </c>
      <c r="F602" s="16">
        <f t="shared" si="64"/>
        <v>4.4088176352705408E-3</v>
      </c>
      <c r="G602" s="16">
        <f t="shared" si="66"/>
        <v>-0.75</v>
      </c>
      <c r="H602" s="16">
        <f t="shared" si="65"/>
        <v>-7.7940481813887578E-3</v>
      </c>
    </row>
    <row r="603" spans="1:8" x14ac:dyDescent="0.2">
      <c r="A603" s="13"/>
      <c r="B603" s="14" t="s">
        <v>572</v>
      </c>
      <c r="C603" s="15">
        <v>24</v>
      </c>
      <c r="D603" s="15">
        <v>22</v>
      </c>
      <c r="E603" s="16">
        <f t="shared" si="63"/>
        <v>5.6683986773736423E-3</v>
      </c>
      <c r="F603" s="16">
        <f t="shared" si="64"/>
        <v>8.8176352705410816E-3</v>
      </c>
      <c r="G603" s="16">
        <f t="shared" si="66"/>
        <v>-8.3333333333333329E-2</v>
      </c>
      <c r="H603" s="16">
        <f t="shared" si="65"/>
        <v>-4.7236655644780352E-4</v>
      </c>
    </row>
    <row r="604" spans="1:8" ht="25.5" x14ac:dyDescent="0.2">
      <c r="A604" s="13"/>
      <c r="B604" s="14" t="s">
        <v>573</v>
      </c>
      <c r="C604" s="15">
        <v>3</v>
      </c>
      <c r="D604" s="15">
        <v>1</v>
      </c>
      <c r="E604" s="16">
        <f t="shared" si="63"/>
        <v>7.0854983467170528E-4</v>
      </c>
      <c r="F604" s="16">
        <f t="shared" si="64"/>
        <v>4.0080160320641282E-4</v>
      </c>
      <c r="G604" s="16">
        <f t="shared" si="66"/>
        <v>-0.66666666666666663</v>
      </c>
      <c r="H604" s="16">
        <f t="shared" si="65"/>
        <v>-4.7236655644780352E-4</v>
      </c>
    </row>
    <row r="605" spans="1:8" x14ac:dyDescent="0.2">
      <c r="A605" s="13"/>
      <c r="B605" s="14" t="s">
        <v>574</v>
      </c>
      <c r="C605" s="15">
        <v>10</v>
      </c>
      <c r="D605" s="15">
        <v>23</v>
      </c>
      <c r="E605" s="16">
        <f t="shared" si="63"/>
        <v>2.3618327822390174E-3</v>
      </c>
      <c r="F605" s="16">
        <f t="shared" si="64"/>
        <v>9.2184368737474945E-3</v>
      </c>
      <c r="G605" s="16">
        <f t="shared" si="66"/>
        <v>1.3</v>
      </c>
      <c r="H605" s="16">
        <f t="shared" si="65"/>
        <v>3.0703826169107226E-3</v>
      </c>
    </row>
    <row r="606" spans="1:8" x14ac:dyDescent="0.2">
      <c r="A606" s="13"/>
      <c r="B606" s="14" t="s">
        <v>575</v>
      </c>
      <c r="C606" s="15">
        <v>6</v>
      </c>
      <c r="D606" s="15">
        <v>7</v>
      </c>
      <c r="E606" s="16">
        <f t="shared" si="63"/>
        <v>1.4170996693434106E-3</v>
      </c>
      <c r="F606" s="16">
        <f t="shared" si="64"/>
        <v>2.8056112224448897E-3</v>
      </c>
      <c r="G606" s="16">
        <f t="shared" si="66"/>
        <v>0.16666666666666666</v>
      </c>
      <c r="H606" s="16">
        <f t="shared" si="65"/>
        <v>2.3618327822390176E-4</v>
      </c>
    </row>
    <row r="607" spans="1:8" ht="25.5" x14ac:dyDescent="0.2">
      <c r="A607" s="13"/>
      <c r="B607" s="14" t="s">
        <v>576</v>
      </c>
      <c r="C607" s="15">
        <v>12</v>
      </c>
      <c r="D607" s="15">
        <v>7</v>
      </c>
      <c r="E607" s="16">
        <f t="shared" si="63"/>
        <v>2.8341993386868211E-3</v>
      </c>
      <c r="F607" s="16">
        <f t="shared" si="64"/>
        <v>2.8056112224448897E-3</v>
      </c>
      <c r="G607" s="16">
        <f t="shared" si="66"/>
        <v>-0.41666666666666669</v>
      </c>
      <c r="H607" s="16">
        <f t="shared" si="65"/>
        <v>-1.1809163911195089E-3</v>
      </c>
    </row>
    <row r="608" spans="1:8" ht="25.5" x14ac:dyDescent="0.2">
      <c r="A608" s="13"/>
      <c r="B608" s="14" t="s">
        <v>577</v>
      </c>
      <c r="C608" s="15">
        <v>13</v>
      </c>
      <c r="D608" s="15">
        <v>59</v>
      </c>
      <c r="E608" s="16">
        <f t="shared" si="63"/>
        <v>3.0703826169107226E-3</v>
      </c>
      <c r="F608" s="16">
        <f t="shared" si="64"/>
        <v>2.3647294589178358E-2</v>
      </c>
      <c r="G608" s="16">
        <f t="shared" si="66"/>
        <v>3.5384615384615383</v>
      </c>
      <c r="H608" s="16">
        <f t="shared" si="65"/>
        <v>1.086443079829948E-2</v>
      </c>
    </row>
    <row r="609" spans="1:8" ht="25.5" x14ac:dyDescent="0.2">
      <c r="A609" s="13"/>
      <c r="B609" s="14" t="s">
        <v>578</v>
      </c>
      <c r="C609" s="15">
        <v>1022</v>
      </c>
      <c r="D609" s="15">
        <v>427</v>
      </c>
      <c r="E609" s="16">
        <f t="shared" si="63"/>
        <v>0.2413793103448276</v>
      </c>
      <c r="F609" s="16">
        <f t="shared" si="64"/>
        <v>0.17114228456913827</v>
      </c>
      <c r="G609" s="16">
        <f t="shared" si="66"/>
        <v>-0.5821917808219178</v>
      </c>
      <c r="H609" s="16">
        <f t="shared" si="65"/>
        <v>-0.14052905054322154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588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589</v>
      </c>
      <c r="C8" s="11">
        <f>+C19+C75+C173+C349+C582</f>
        <v>5988</v>
      </c>
      <c r="D8" s="12">
        <f>+D19+D75+D173+D349+D582</f>
        <v>10073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0.68219772879091511</v>
      </c>
      <c r="H8" s="9">
        <f t="shared" ref="H8:H13" si="1">+IF(OR(AND(E8=""),(G8="")),"",E8*G8)</f>
        <v>0.68219772879091511</v>
      </c>
    </row>
    <row r="9" spans="1:8" x14ac:dyDescent="0.2">
      <c r="A9" s="13"/>
      <c r="B9" s="14" t="s">
        <v>7</v>
      </c>
      <c r="C9" s="15">
        <f>+C19</f>
        <v>51</v>
      </c>
      <c r="D9" s="15">
        <f>+D19</f>
        <v>101</v>
      </c>
      <c r="E9" s="16">
        <f t="shared" ref="E9:F13" si="2">+C9/C$8</f>
        <v>8.5170340681362724E-3</v>
      </c>
      <c r="F9" s="16">
        <f t="shared" si="2"/>
        <v>1.0026804328402661E-2</v>
      </c>
      <c r="G9" s="16">
        <f t="shared" si="0"/>
        <v>0.98039215686274506</v>
      </c>
      <c r="H9" s="16">
        <f t="shared" si="1"/>
        <v>8.3500334001335996E-3</v>
      </c>
    </row>
    <row r="10" spans="1:8" x14ac:dyDescent="0.2">
      <c r="A10" s="13"/>
      <c r="B10" s="14" t="s">
        <v>8</v>
      </c>
      <c r="C10" s="15">
        <f>+C75</f>
        <v>257</v>
      </c>
      <c r="D10" s="15">
        <f>+D75</f>
        <v>731</v>
      </c>
      <c r="E10" s="16">
        <f t="shared" si="2"/>
        <v>4.2919171676686706E-2</v>
      </c>
      <c r="F10" s="16">
        <f t="shared" si="2"/>
        <v>7.257023726794401E-2</v>
      </c>
      <c r="G10" s="16">
        <f t="shared" si="0"/>
        <v>1.8443579766536966</v>
      </c>
      <c r="H10" s="16">
        <f t="shared" si="1"/>
        <v>7.9158316633266529E-2</v>
      </c>
    </row>
    <row r="11" spans="1:8" ht="25.5" x14ac:dyDescent="0.2">
      <c r="A11" s="13"/>
      <c r="B11" s="14" t="s">
        <v>9</v>
      </c>
      <c r="C11" s="15">
        <f>+C173</f>
        <v>937</v>
      </c>
      <c r="D11" s="15">
        <f>+D173</f>
        <v>2567</v>
      </c>
      <c r="E11" s="16">
        <f t="shared" si="2"/>
        <v>0.15647962591850367</v>
      </c>
      <c r="F11" s="16">
        <f t="shared" si="2"/>
        <v>0.25483967040603595</v>
      </c>
      <c r="G11" s="16">
        <f t="shared" si="0"/>
        <v>1.7395944503735326</v>
      </c>
      <c r="H11" s="16">
        <f t="shared" si="1"/>
        <v>0.27221108884435535</v>
      </c>
    </row>
    <row r="12" spans="1:8" x14ac:dyDescent="0.2">
      <c r="A12" s="13"/>
      <c r="B12" s="14" t="s">
        <v>10</v>
      </c>
      <c r="C12" s="15">
        <f>+C349</f>
        <v>3241</v>
      </c>
      <c r="D12" s="15">
        <f>+D349</f>
        <v>5412</v>
      </c>
      <c r="E12" s="16">
        <f t="shared" si="2"/>
        <v>0.54124916499665998</v>
      </c>
      <c r="F12" s="16">
        <f t="shared" si="2"/>
        <v>0.53727787153777429</v>
      </c>
      <c r="G12" s="16">
        <f t="shared" si="0"/>
        <v>0.66985498302992907</v>
      </c>
      <c r="H12" s="16">
        <f t="shared" si="1"/>
        <v>0.36255845023380096</v>
      </c>
    </row>
    <row r="13" spans="1:8" x14ac:dyDescent="0.2">
      <c r="A13" s="13"/>
      <c r="B13" s="14" t="s">
        <v>11</v>
      </c>
      <c r="C13" s="15">
        <f>+C582</f>
        <v>1502</v>
      </c>
      <c r="D13" s="15">
        <f>+D582</f>
        <v>1262</v>
      </c>
      <c r="E13" s="16">
        <f t="shared" si="2"/>
        <v>0.25083500334001335</v>
      </c>
      <c r="F13" s="16">
        <f t="shared" si="2"/>
        <v>0.12528541645984315</v>
      </c>
      <c r="G13" s="16">
        <f t="shared" si="0"/>
        <v>-0.15978695073235685</v>
      </c>
      <c r="H13" s="16">
        <f t="shared" si="1"/>
        <v>-4.0080160320641281E-2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51</v>
      </c>
      <c r="D19" s="18">
        <f>SUM(D20:D69)</f>
        <v>101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0.98039215686274506</v>
      </c>
      <c r="H19" s="19">
        <f t="shared" ref="H19:H50" si="5">+IF(OR(AND(E19=""),(G19="")),"",E19*G19)</f>
        <v>0.98039215686274506</v>
      </c>
    </row>
    <row r="20" spans="1:8" x14ac:dyDescent="0.2">
      <c r="A20" s="13"/>
      <c r="B20" s="14" t="s">
        <v>14</v>
      </c>
      <c r="C20" s="15">
        <v>1</v>
      </c>
      <c r="D20" s="15">
        <v>0</v>
      </c>
      <c r="E20" s="16">
        <f t="shared" si="3"/>
        <v>1.9607843137254902E-2</v>
      </c>
      <c r="F20" s="16" t="str">
        <f t="shared" si="4"/>
        <v/>
      </c>
      <c r="G20" s="16">
        <f t="shared" ref="G20:G51" si="6">+IF(AND(C20=0,D20=0)," ",IF(C20=0,1,IF(D20=0,-1,(D20-C20)/C20)))</f>
        <v>-1</v>
      </c>
      <c r="H20" s="16">
        <f t="shared" si="5"/>
        <v>-1.9607843137254902E-2</v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3</v>
      </c>
      <c r="E23" s="16" t="str">
        <f t="shared" si="3"/>
        <v/>
      </c>
      <c r="F23" s="16">
        <f t="shared" si="4"/>
        <v>2.9702970297029702E-2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1</v>
      </c>
      <c r="D24" s="15">
        <v>1</v>
      </c>
      <c r="E24" s="16">
        <f t="shared" si="3"/>
        <v>1.9607843137254902E-2</v>
      </c>
      <c r="F24" s="16">
        <f t="shared" si="4"/>
        <v>9.9009900990099011E-3</v>
      </c>
      <c r="G24" s="16">
        <f t="shared" si="6"/>
        <v>0</v>
      </c>
      <c r="H24" s="16">
        <f t="shared" si="5"/>
        <v>0</v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1</v>
      </c>
      <c r="D27" s="15">
        <v>0</v>
      </c>
      <c r="E27" s="16">
        <f t="shared" si="3"/>
        <v>1.9607843137254902E-2</v>
      </c>
      <c r="F27" s="16" t="str">
        <f t="shared" si="4"/>
        <v/>
      </c>
      <c r="G27" s="16">
        <f t="shared" si="6"/>
        <v>-1</v>
      </c>
      <c r="H27" s="16">
        <f t="shared" si="5"/>
        <v>-1.9607843137254902E-2</v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1</v>
      </c>
      <c r="D29" s="15">
        <v>3</v>
      </c>
      <c r="E29" s="16">
        <f t="shared" si="3"/>
        <v>1.9607843137254902E-2</v>
      </c>
      <c r="F29" s="16">
        <f t="shared" si="4"/>
        <v>2.9702970297029702E-2</v>
      </c>
      <c r="G29" s="16">
        <f t="shared" si="6"/>
        <v>2</v>
      </c>
      <c r="H29" s="16">
        <f t="shared" si="5"/>
        <v>3.9215686274509803E-2</v>
      </c>
    </row>
    <row r="30" spans="1:8" x14ac:dyDescent="0.2">
      <c r="A30" s="13"/>
      <c r="B30" s="14" t="s">
        <v>24</v>
      </c>
      <c r="C30" s="15">
        <v>3</v>
      </c>
      <c r="D30" s="15">
        <v>6</v>
      </c>
      <c r="E30" s="16">
        <f t="shared" si="3"/>
        <v>5.8823529411764705E-2</v>
      </c>
      <c r="F30" s="16">
        <f t="shared" si="4"/>
        <v>5.9405940594059403E-2</v>
      </c>
      <c r="G30" s="16">
        <f t="shared" si="6"/>
        <v>1</v>
      </c>
      <c r="H30" s="16">
        <f t="shared" si="5"/>
        <v>5.8823529411764705E-2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1</v>
      </c>
      <c r="D32" s="15">
        <v>3</v>
      </c>
      <c r="E32" s="16">
        <f t="shared" si="3"/>
        <v>1.9607843137254902E-2</v>
      </c>
      <c r="F32" s="16">
        <f t="shared" si="4"/>
        <v>2.9702970297029702E-2</v>
      </c>
      <c r="G32" s="16">
        <f t="shared" si="6"/>
        <v>2</v>
      </c>
      <c r="H32" s="16">
        <f t="shared" si="5"/>
        <v>3.9215686274509803E-2</v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2</v>
      </c>
      <c r="D36" s="15">
        <v>3</v>
      </c>
      <c r="E36" s="16">
        <f t="shared" si="3"/>
        <v>3.9215686274509803E-2</v>
      </c>
      <c r="F36" s="16">
        <f t="shared" si="4"/>
        <v>2.9702970297029702E-2</v>
      </c>
      <c r="G36" s="16">
        <f t="shared" si="6"/>
        <v>0.5</v>
      </c>
      <c r="H36" s="16">
        <f t="shared" si="5"/>
        <v>1.9607843137254902E-2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2</v>
      </c>
      <c r="D39" s="15">
        <v>3</v>
      </c>
      <c r="E39" s="16">
        <f t="shared" si="3"/>
        <v>3.9215686274509803E-2</v>
      </c>
      <c r="F39" s="16">
        <f t="shared" si="4"/>
        <v>2.9702970297029702E-2</v>
      </c>
      <c r="G39" s="16">
        <f t="shared" si="6"/>
        <v>0.5</v>
      </c>
      <c r="H39" s="16">
        <f t="shared" si="5"/>
        <v>1.9607843137254902E-2</v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1</v>
      </c>
      <c r="D43" s="15">
        <v>0</v>
      </c>
      <c r="E43" s="16">
        <f t="shared" si="3"/>
        <v>1.9607843137254902E-2</v>
      </c>
      <c r="F43" s="16" t="str">
        <f t="shared" si="4"/>
        <v/>
      </c>
      <c r="G43" s="16">
        <f t="shared" si="6"/>
        <v>-1</v>
      </c>
      <c r="H43" s="16">
        <f t="shared" si="5"/>
        <v>-1.9607843137254902E-2</v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1</v>
      </c>
      <c r="D45" s="15">
        <v>0</v>
      </c>
      <c r="E45" s="16">
        <f t="shared" si="3"/>
        <v>1.9607843137254902E-2</v>
      </c>
      <c r="F45" s="16" t="str">
        <f t="shared" si="4"/>
        <v/>
      </c>
      <c r="G45" s="16">
        <f t="shared" si="6"/>
        <v>-1</v>
      </c>
      <c r="H45" s="16">
        <f t="shared" si="5"/>
        <v>-1.9607843137254902E-2</v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1</v>
      </c>
      <c r="D47" s="15">
        <v>0</v>
      </c>
      <c r="E47" s="16">
        <f t="shared" si="3"/>
        <v>1.9607843137254902E-2</v>
      </c>
      <c r="F47" s="16" t="str">
        <f t="shared" si="4"/>
        <v/>
      </c>
      <c r="G47" s="16">
        <f t="shared" si="6"/>
        <v>-1</v>
      </c>
      <c r="H47" s="16">
        <f t="shared" si="5"/>
        <v>-1.9607843137254902E-2</v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1</v>
      </c>
      <c r="D49" s="15">
        <v>0</v>
      </c>
      <c r="E49" s="16">
        <f t="shared" si="3"/>
        <v>1.9607843137254902E-2</v>
      </c>
      <c r="F49" s="16" t="str">
        <f t="shared" si="4"/>
        <v/>
      </c>
      <c r="G49" s="16">
        <f t="shared" si="6"/>
        <v>-1</v>
      </c>
      <c r="H49" s="16">
        <f t="shared" si="5"/>
        <v>-1.9607843137254902E-2</v>
      </c>
    </row>
    <row r="50" spans="1:8" x14ac:dyDescent="0.2">
      <c r="A50" s="13"/>
      <c r="B50" s="14" t="s">
        <v>44</v>
      </c>
      <c r="C50" s="15">
        <v>12</v>
      </c>
      <c r="D50" s="15">
        <v>9</v>
      </c>
      <c r="E50" s="16">
        <f t="shared" si="3"/>
        <v>0.23529411764705882</v>
      </c>
      <c r="F50" s="16">
        <f t="shared" si="4"/>
        <v>8.9108910891089105E-2</v>
      </c>
      <c r="G50" s="16">
        <f t="shared" si="6"/>
        <v>-0.25</v>
      </c>
      <c r="H50" s="16">
        <f t="shared" si="5"/>
        <v>-5.8823529411764705E-2</v>
      </c>
    </row>
    <row r="51" spans="1:8" x14ac:dyDescent="0.2">
      <c r="A51" s="13"/>
      <c r="B51" s="14" t="s">
        <v>45</v>
      </c>
      <c r="C51" s="15">
        <v>0</v>
      </c>
      <c r="D51" s="15">
        <v>12</v>
      </c>
      <c r="E51" s="16" t="str">
        <f t="shared" ref="E51:E69" si="7">+IF(C51=0,"",C51/C$19)</f>
        <v/>
      </c>
      <c r="F51" s="16">
        <f t="shared" ref="F51:F69" si="8">+IF(D51=0,"",D51/D$19)</f>
        <v>0.11881188118811881</v>
      </c>
      <c r="G51" s="16">
        <f t="shared" si="6"/>
        <v>1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1</v>
      </c>
      <c r="D53" s="15">
        <v>0</v>
      </c>
      <c r="E53" s="16">
        <f t="shared" si="7"/>
        <v>1.9607843137254902E-2</v>
      </c>
      <c r="F53" s="16" t="str">
        <f t="shared" si="8"/>
        <v/>
      </c>
      <c r="G53" s="16">
        <f t="shared" si="10"/>
        <v>-1</v>
      </c>
      <c r="H53" s="16">
        <f t="shared" si="9"/>
        <v>-1.9607843137254902E-2</v>
      </c>
    </row>
    <row r="54" spans="1:8" x14ac:dyDescent="0.2">
      <c r="A54" s="13"/>
      <c r="B54" s="14" t="s">
        <v>48</v>
      </c>
      <c r="C54" s="15">
        <v>1</v>
      </c>
      <c r="D54" s="15">
        <v>4</v>
      </c>
      <c r="E54" s="16">
        <f t="shared" si="7"/>
        <v>1.9607843137254902E-2</v>
      </c>
      <c r="F54" s="16">
        <f t="shared" si="8"/>
        <v>3.9603960396039604E-2</v>
      </c>
      <c r="G54" s="16">
        <f t="shared" si="10"/>
        <v>3</v>
      </c>
      <c r="H54" s="16">
        <f t="shared" si="9"/>
        <v>5.8823529411764705E-2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4</v>
      </c>
      <c r="D59" s="15">
        <v>1</v>
      </c>
      <c r="E59" s="16">
        <f t="shared" si="7"/>
        <v>7.8431372549019607E-2</v>
      </c>
      <c r="F59" s="16">
        <f t="shared" si="8"/>
        <v>9.9009900990099011E-3</v>
      </c>
      <c r="G59" s="16">
        <f t="shared" si="10"/>
        <v>-0.75</v>
      </c>
      <c r="H59" s="16">
        <f t="shared" si="9"/>
        <v>-5.8823529411764705E-2</v>
      </c>
    </row>
    <row r="60" spans="1:8" ht="25.5" x14ac:dyDescent="0.2">
      <c r="A60" s="13"/>
      <c r="B60" s="14" t="s">
        <v>54</v>
      </c>
      <c r="C60" s="15">
        <v>2</v>
      </c>
      <c r="D60" s="15">
        <v>0</v>
      </c>
      <c r="E60" s="16">
        <f t="shared" si="7"/>
        <v>3.9215686274509803E-2</v>
      </c>
      <c r="F60" s="16" t="str">
        <f t="shared" si="8"/>
        <v/>
      </c>
      <c r="G60" s="16">
        <f t="shared" si="10"/>
        <v>-1</v>
      </c>
      <c r="H60" s="16">
        <f t="shared" si="9"/>
        <v>-3.9215686274509803E-2</v>
      </c>
    </row>
    <row r="61" spans="1:8" ht="25.5" x14ac:dyDescent="0.2">
      <c r="A61" s="13"/>
      <c r="B61" s="14" t="s">
        <v>55</v>
      </c>
      <c r="C61" s="15">
        <v>0</v>
      </c>
      <c r="D61" s="15">
        <v>20</v>
      </c>
      <c r="E61" s="16" t="str">
        <f t="shared" si="7"/>
        <v/>
      </c>
      <c r="F61" s="16">
        <f t="shared" si="8"/>
        <v>0.19801980198019803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2</v>
      </c>
      <c r="D62" s="15">
        <v>11</v>
      </c>
      <c r="E62" s="16">
        <f t="shared" si="7"/>
        <v>3.9215686274509803E-2</v>
      </c>
      <c r="F62" s="16">
        <f t="shared" si="8"/>
        <v>0.10891089108910891</v>
      </c>
      <c r="G62" s="16">
        <f t="shared" si="10"/>
        <v>4.5</v>
      </c>
      <c r="H62" s="16">
        <f t="shared" si="9"/>
        <v>0.1764705882352941</v>
      </c>
    </row>
    <row r="63" spans="1:8" x14ac:dyDescent="0.2">
      <c r="A63" s="13"/>
      <c r="B63" s="14" t="s">
        <v>57</v>
      </c>
      <c r="C63" s="15">
        <v>1</v>
      </c>
      <c r="D63" s="15">
        <v>0</v>
      </c>
      <c r="E63" s="16">
        <f t="shared" si="7"/>
        <v>1.9607843137254902E-2</v>
      </c>
      <c r="F63" s="16" t="str">
        <f t="shared" si="8"/>
        <v/>
      </c>
      <c r="G63" s="16">
        <f t="shared" si="10"/>
        <v>-1</v>
      </c>
      <c r="H63" s="16">
        <f t="shared" si="9"/>
        <v>-1.9607843137254902E-2</v>
      </c>
    </row>
    <row r="64" spans="1:8" x14ac:dyDescent="0.2">
      <c r="A64" s="13"/>
      <c r="B64" s="14" t="s">
        <v>58</v>
      </c>
      <c r="C64" s="15">
        <v>4</v>
      </c>
      <c r="D64" s="15">
        <v>18</v>
      </c>
      <c r="E64" s="16">
        <f t="shared" si="7"/>
        <v>7.8431372549019607E-2</v>
      </c>
      <c r="F64" s="16">
        <f t="shared" si="8"/>
        <v>0.17821782178217821</v>
      </c>
      <c r="G64" s="16">
        <f t="shared" si="10"/>
        <v>3.5</v>
      </c>
      <c r="H64" s="16">
        <f t="shared" si="9"/>
        <v>0.27450980392156865</v>
      </c>
    </row>
    <row r="65" spans="1:8" x14ac:dyDescent="0.2">
      <c r="A65" s="13"/>
      <c r="B65" s="14" t="s">
        <v>59</v>
      </c>
      <c r="C65" s="15">
        <v>1</v>
      </c>
      <c r="D65" s="15">
        <v>0</v>
      </c>
      <c r="E65" s="16">
        <f t="shared" si="7"/>
        <v>1.9607843137254902E-2</v>
      </c>
      <c r="F65" s="16" t="str">
        <f t="shared" si="8"/>
        <v/>
      </c>
      <c r="G65" s="16">
        <f t="shared" si="10"/>
        <v>-1</v>
      </c>
      <c r="H65" s="16">
        <f t="shared" si="9"/>
        <v>-1.9607843137254902E-2</v>
      </c>
    </row>
    <row r="66" spans="1:8" x14ac:dyDescent="0.2">
      <c r="A66" s="13"/>
      <c r="B66" s="14" t="s">
        <v>60</v>
      </c>
      <c r="C66" s="15">
        <v>3</v>
      </c>
      <c r="D66" s="15">
        <v>3</v>
      </c>
      <c r="E66" s="16">
        <f t="shared" si="7"/>
        <v>5.8823529411764705E-2</v>
      </c>
      <c r="F66" s="16">
        <f t="shared" si="8"/>
        <v>2.9702970297029702E-2</v>
      </c>
      <c r="G66" s="16">
        <f t="shared" si="10"/>
        <v>0</v>
      </c>
      <c r="H66" s="16">
        <f t="shared" si="9"/>
        <v>0</v>
      </c>
    </row>
    <row r="67" spans="1:8" x14ac:dyDescent="0.2">
      <c r="A67" s="13"/>
      <c r="B67" s="14" t="s">
        <v>61</v>
      </c>
      <c r="C67" s="15">
        <v>2</v>
      </c>
      <c r="D67" s="15">
        <v>1</v>
      </c>
      <c r="E67" s="16">
        <f t="shared" si="7"/>
        <v>3.9215686274509803E-2</v>
      </c>
      <c r="F67" s="16">
        <f t="shared" si="8"/>
        <v>9.9009900990099011E-3</v>
      </c>
      <c r="G67" s="16">
        <f t="shared" si="10"/>
        <v>-0.5</v>
      </c>
      <c r="H67" s="16">
        <f t="shared" si="9"/>
        <v>-1.9607843137254902E-2</v>
      </c>
    </row>
    <row r="68" spans="1:8" x14ac:dyDescent="0.2">
      <c r="A68" s="13"/>
      <c r="B68" s="14" t="s">
        <v>62</v>
      </c>
      <c r="C68" s="15">
        <v>2</v>
      </c>
      <c r="D68" s="15">
        <v>0</v>
      </c>
      <c r="E68" s="16">
        <f t="shared" si="7"/>
        <v>3.9215686274509803E-2</v>
      </c>
      <c r="F68" s="16" t="str">
        <f t="shared" si="8"/>
        <v/>
      </c>
      <c r="G68" s="16">
        <f t="shared" si="10"/>
        <v>-1</v>
      </c>
      <c r="H68" s="16">
        <f t="shared" si="9"/>
        <v>-3.9215686274509803E-2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257</v>
      </c>
      <c r="D75" s="18">
        <f>SUM(D76:D167)</f>
        <v>731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1.8443579766536966</v>
      </c>
      <c r="H75" s="19">
        <f t="shared" ref="H75:H106" si="13">+IF(OR(AND(E75=""),(G75="")),"",E75*G75)</f>
        <v>1.8443579766536966</v>
      </c>
    </row>
    <row r="76" spans="1:8" x14ac:dyDescent="0.2">
      <c r="A76" s="13"/>
      <c r="B76" s="14" t="s">
        <v>64</v>
      </c>
      <c r="C76" s="15">
        <v>4</v>
      </c>
      <c r="D76" s="15">
        <v>39</v>
      </c>
      <c r="E76" s="16">
        <f t="shared" si="11"/>
        <v>1.556420233463035E-2</v>
      </c>
      <c r="F76" s="16">
        <f t="shared" si="12"/>
        <v>5.33515731874145E-2</v>
      </c>
      <c r="G76" s="16">
        <f t="shared" ref="G76:G107" si="14">+IF(AND(C76=0,D76=0)," ",IF(C76=0,1,IF(D76=0,-1,(D76-C76)/C76)))</f>
        <v>8.75</v>
      </c>
      <c r="H76" s="16">
        <f t="shared" si="13"/>
        <v>0.13618677042801558</v>
      </c>
    </row>
    <row r="77" spans="1:8" ht="25.5" x14ac:dyDescent="0.2">
      <c r="A77" s="13"/>
      <c r="B77" s="14" t="s">
        <v>65</v>
      </c>
      <c r="C77" s="15">
        <v>3</v>
      </c>
      <c r="D77" s="15">
        <v>11</v>
      </c>
      <c r="E77" s="16">
        <f t="shared" si="11"/>
        <v>1.1673151750972763E-2</v>
      </c>
      <c r="F77" s="16">
        <f t="shared" si="12"/>
        <v>1.5047879616963064E-2</v>
      </c>
      <c r="G77" s="16">
        <f t="shared" si="14"/>
        <v>2.6666666666666665</v>
      </c>
      <c r="H77" s="16">
        <f t="shared" si="13"/>
        <v>3.1128404669260701E-2</v>
      </c>
    </row>
    <row r="78" spans="1:8" x14ac:dyDescent="0.2">
      <c r="A78" s="13"/>
      <c r="B78" s="14" t="s">
        <v>66</v>
      </c>
      <c r="C78" s="15">
        <v>2</v>
      </c>
      <c r="D78" s="15">
        <v>5</v>
      </c>
      <c r="E78" s="16">
        <f t="shared" si="11"/>
        <v>7.7821011673151752E-3</v>
      </c>
      <c r="F78" s="16">
        <f t="shared" si="12"/>
        <v>6.8399452804377564E-3</v>
      </c>
      <c r="G78" s="16">
        <f t="shared" si="14"/>
        <v>1.5</v>
      </c>
      <c r="H78" s="16">
        <f t="shared" si="13"/>
        <v>1.1673151750972763E-2</v>
      </c>
    </row>
    <row r="79" spans="1:8" x14ac:dyDescent="0.2">
      <c r="A79" s="13"/>
      <c r="B79" s="14" t="s">
        <v>67</v>
      </c>
      <c r="C79" s="15">
        <v>12</v>
      </c>
      <c r="D79" s="15">
        <v>16</v>
      </c>
      <c r="E79" s="16">
        <f t="shared" si="11"/>
        <v>4.6692607003891051E-2</v>
      </c>
      <c r="F79" s="16">
        <f t="shared" si="12"/>
        <v>2.188782489740082E-2</v>
      </c>
      <c r="G79" s="16">
        <f t="shared" si="14"/>
        <v>0.33333333333333331</v>
      </c>
      <c r="H79" s="16">
        <f t="shared" si="13"/>
        <v>1.556420233463035E-2</v>
      </c>
    </row>
    <row r="80" spans="1:8" ht="25.5" x14ac:dyDescent="0.2">
      <c r="A80" s="13"/>
      <c r="B80" s="14" t="s">
        <v>68</v>
      </c>
      <c r="C80" s="15">
        <v>14</v>
      </c>
      <c r="D80" s="15">
        <v>64</v>
      </c>
      <c r="E80" s="16">
        <f t="shared" si="11"/>
        <v>5.4474708171206226E-2</v>
      </c>
      <c r="F80" s="16">
        <f t="shared" si="12"/>
        <v>8.7551299589603282E-2</v>
      </c>
      <c r="G80" s="16">
        <f t="shared" si="14"/>
        <v>3.5714285714285716</v>
      </c>
      <c r="H80" s="16">
        <f t="shared" si="13"/>
        <v>0.19455252918287938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2</v>
      </c>
      <c r="D82" s="15">
        <v>5</v>
      </c>
      <c r="E82" s="16">
        <f t="shared" si="11"/>
        <v>7.7821011673151752E-3</v>
      </c>
      <c r="F82" s="16">
        <f t="shared" si="12"/>
        <v>6.8399452804377564E-3</v>
      </c>
      <c r="G82" s="16">
        <f t="shared" si="14"/>
        <v>1.5</v>
      </c>
      <c r="H82" s="16">
        <f t="shared" si="13"/>
        <v>1.1673151750972763E-2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3</v>
      </c>
      <c r="E84" s="16" t="str">
        <f t="shared" si="11"/>
        <v/>
      </c>
      <c r="F84" s="16">
        <f t="shared" si="12"/>
        <v>4.1039671682626538E-3</v>
      </c>
      <c r="G84" s="16">
        <f t="shared" si="14"/>
        <v>1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2</v>
      </c>
      <c r="D87" s="15">
        <v>7</v>
      </c>
      <c r="E87" s="16">
        <f t="shared" si="11"/>
        <v>7.7821011673151752E-3</v>
      </c>
      <c r="F87" s="16">
        <f t="shared" si="12"/>
        <v>9.575923392612859E-3</v>
      </c>
      <c r="G87" s="16">
        <f t="shared" si="14"/>
        <v>2.5</v>
      </c>
      <c r="H87" s="16">
        <f t="shared" si="13"/>
        <v>1.9455252918287938E-2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3</v>
      </c>
      <c r="D89" s="15">
        <v>25</v>
      </c>
      <c r="E89" s="16">
        <f t="shared" si="11"/>
        <v>1.1673151750972763E-2</v>
      </c>
      <c r="F89" s="16">
        <f t="shared" si="12"/>
        <v>3.4199726402188782E-2</v>
      </c>
      <c r="G89" s="16">
        <f t="shared" si="14"/>
        <v>7.333333333333333</v>
      </c>
      <c r="H89" s="16">
        <f t="shared" si="13"/>
        <v>8.5603112840466927E-2</v>
      </c>
    </row>
    <row r="90" spans="1:8" x14ac:dyDescent="0.2">
      <c r="A90" s="13"/>
      <c r="B90" s="14" t="s">
        <v>78</v>
      </c>
      <c r="C90" s="15">
        <v>6</v>
      </c>
      <c r="D90" s="15">
        <v>27</v>
      </c>
      <c r="E90" s="16">
        <f t="shared" si="11"/>
        <v>2.3346303501945526E-2</v>
      </c>
      <c r="F90" s="16">
        <f t="shared" si="12"/>
        <v>3.6935704514363885E-2</v>
      </c>
      <c r="G90" s="16">
        <f t="shared" si="14"/>
        <v>3.5</v>
      </c>
      <c r="H90" s="16">
        <f t="shared" si="13"/>
        <v>8.171206225680934E-2</v>
      </c>
    </row>
    <row r="91" spans="1:8" x14ac:dyDescent="0.2">
      <c r="A91" s="13"/>
      <c r="B91" s="14" t="s">
        <v>79</v>
      </c>
      <c r="C91" s="15">
        <v>6</v>
      </c>
      <c r="D91" s="15">
        <v>18</v>
      </c>
      <c r="E91" s="16">
        <f t="shared" si="11"/>
        <v>2.3346303501945526E-2</v>
      </c>
      <c r="F91" s="16">
        <f t="shared" si="12"/>
        <v>2.4623803009575923E-2</v>
      </c>
      <c r="G91" s="16">
        <f t="shared" si="14"/>
        <v>2</v>
      </c>
      <c r="H91" s="16">
        <f t="shared" si="13"/>
        <v>4.6692607003891051E-2</v>
      </c>
    </row>
    <row r="92" spans="1:8" x14ac:dyDescent="0.2">
      <c r="A92" s="13"/>
      <c r="B92" s="14" t="s">
        <v>80</v>
      </c>
      <c r="C92" s="15">
        <v>3</v>
      </c>
      <c r="D92" s="15">
        <v>9</v>
      </c>
      <c r="E92" s="16">
        <f t="shared" si="11"/>
        <v>1.1673151750972763E-2</v>
      </c>
      <c r="F92" s="16">
        <f t="shared" si="12"/>
        <v>1.2311901504787962E-2</v>
      </c>
      <c r="G92" s="16">
        <f t="shared" si="14"/>
        <v>2</v>
      </c>
      <c r="H92" s="16">
        <f t="shared" si="13"/>
        <v>2.3346303501945526E-2</v>
      </c>
    </row>
    <row r="93" spans="1:8" x14ac:dyDescent="0.2">
      <c r="A93" s="13"/>
      <c r="B93" s="14" t="s">
        <v>81</v>
      </c>
      <c r="C93" s="15">
        <v>0</v>
      </c>
      <c r="D93" s="15">
        <v>9</v>
      </c>
      <c r="E93" s="16" t="str">
        <f t="shared" si="11"/>
        <v/>
      </c>
      <c r="F93" s="16">
        <f t="shared" si="12"/>
        <v>1.2311901504787962E-2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2</v>
      </c>
      <c r="D94" s="15">
        <v>4</v>
      </c>
      <c r="E94" s="16">
        <f t="shared" si="11"/>
        <v>7.7821011673151752E-3</v>
      </c>
      <c r="F94" s="16">
        <f t="shared" si="12"/>
        <v>5.4719562243502051E-3</v>
      </c>
      <c r="G94" s="16">
        <f t="shared" si="14"/>
        <v>1</v>
      </c>
      <c r="H94" s="16">
        <f t="shared" si="13"/>
        <v>7.7821011673151752E-3</v>
      </c>
    </row>
    <row r="95" spans="1:8" x14ac:dyDescent="0.2">
      <c r="A95" s="13"/>
      <c r="B95" s="14" t="s">
        <v>83</v>
      </c>
      <c r="C95" s="15">
        <v>8</v>
      </c>
      <c r="D95" s="15">
        <v>4</v>
      </c>
      <c r="E95" s="16">
        <f t="shared" si="11"/>
        <v>3.1128404669260701E-2</v>
      </c>
      <c r="F95" s="16">
        <f t="shared" si="12"/>
        <v>5.4719562243502051E-3</v>
      </c>
      <c r="G95" s="16">
        <f t="shared" si="14"/>
        <v>-0.5</v>
      </c>
      <c r="H95" s="16">
        <f t="shared" si="13"/>
        <v>-1.556420233463035E-2</v>
      </c>
    </row>
    <row r="96" spans="1:8" x14ac:dyDescent="0.2">
      <c r="A96" s="13"/>
      <c r="B96" s="14" t="s">
        <v>84</v>
      </c>
      <c r="C96" s="15">
        <v>1</v>
      </c>
      <c r="D96" s="15">
        <v>5</v>
      </c>
      <c r="E96" s="16">
        <f t="shared" si="11"/>
        <v>3.8910505836575876E-3</v>
      </c>
      <c r="F96" s="16">
        <f t="shared" si="12"/>
        <v>6.8399452804377564E-3</v>
      </c>
      <c r="G96" s="16">
        <f t="shared" si="14"/>
        <v>4</v>
      </c>
      <c r="H96" s="16">
        <f t="shared" si="13"/>
        <v>1.556420233463035E-2</v>
      </c>
    </row>
    <row r="97" spans="1:8" x14ac:dyDescent="0.2">
      <c r="A97" s="13"/>
      <c r="B97" s="14" t="s">
        <v>85</v>
      </c>
      <c r="C97" s="15">
        <v>2</v>
      </c>
      <c r="D97" s="15">
        <v>1</v>
      </c>
      <c r="E97" s="16">
        <f t="shared" si="11"/>
        <v>7.7821011673151752E-3</v>
      </c>
      <c r="F97" s="16">
        <f t="shared" si="12"/>
        <v>1.3679890560875513E-3</v>
      </c>
      <c r="G97" s="16">
        <f t="shared" si="14"/>
        <v>-0.5</v>
      </c>
      <c r="H97" s="16">
        <f t="shared" si="13"/>
        <v>-3.8910505836575876E-3</v>
      </c>
    </row>
    <row r="98" spans="1:8" x14ac:dyDescent="0.2">
      <c r="A98" s="13"/>
      <c r="B98" s="14" t="s">
        <v>86</v>
      </c>
      <c r="C98" s="15">
        <v>0</v>
      </c>
      <c r="D98" s="15">
        <v>1</v>
      </c>
      <c r="E98" s="16" t="str">
        <f t="shared" si="11"/>
        <v/>
      </c>
      <c r="F98" s="16">
        <f t="shared" si="12"/>
        <v>1.3679890560875513E-3</v>
      </c>
      <c r="G98" s="16">
        <f t="shared" si="14"/>
        <v>1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17</v>
      </c>
      <c r="D99" s="15">
        <v>30</v>
      </c>
      <c r="E99" s="16">
        <f t="shared" si="11"/>
        <v>6.6147859922178989E-2</v>
      </c>
      <c r="F99" s="16">
        <f t="shared" si="12"/>
        <v>4.1039671682626538E-2</v>
      </c>
      <c r="G99" s="16">
        <f t="shared" si="14"/>
        <v>0.76470588235294112</v>
      </c>
      <c r="H99" s="16">
        <f t="shared" si="13"/>
        <v>5.0583657587548639E-2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2</v>
      </c>
      <c r="D103" s="15">
        <v>11</v>
      </c>
      <c r="E103" s="16">
        <f t="shared" si="11"/>
        <v>7.7821011673151752E-3</v>
      </c>
      <c r="F103" s="16">
        <f t="shared" si="12"/>
        <v>1.5047879616963064E-2</v>
      </c>
      <c r="G103" s="16">
        <f t="shared" si="14"/>
        <v>4.5</v>
      </c>
      <c r="H103" s="16">
        <f t="shared" si="13"/>
        <v>3.5019455252918288E-2</v>
      </c>
    </row>
    <row r="104" spans="1:8" x14ac:dyDescent="0.2">
      <c r="A104" s="13"/>
      <c r="B104" s="14" t="s">
        <v>92</v>
      </c>
      <c r="C104" s="15">
        <v>2</v>
      </c>
      <c r="D104" s="15">
        <v>1</v>
      </c>
      <c r="E104" s="16">
        <f t="shared" si="11"/>
        <v>7.7821011673151752E-3</v>
      </c>
      <c r="F104" s="16">
        <f t="shared" si="12"/>
        <v>1.3679890560875513E-3</v>
      </c>
      <c r="G104" s="16">
        <f t="shared" si="14"/>
        <v>-0.5</v>
      </c>
      <c r="H104" s="16">
        <f t="shared" si="13"/>
        <v>-3.8910505836575876E-3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2</v>
      </c>
      <c r="D106" s="15">
        <v>5</v>
      </c>
      <c r="E106" s="16">
        <f t="shared" si="11"/>
        <v>7.7821011673151752E-3</v>
      </c>
      <c r="F106" s="16">
        <f t="shared" si="12"/>
        <v>6.8399452804377564E-3</v>
      </c>
      <c r="G106" s="16">
        <f t="shared" si="14"/>
        <v>1.5</v>
      </c>
      <c r="H106" s="16">
        <f t="shared" si="13"/>
        <v>1.1673151750972763E-2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1</v>
      </c>
      <c r="D110" s="15">
        <v>1</v>
      </c>
      <c r="E110" s="16">
        <f t="shared" si="15"/>
        <v>3.8910505836575876E-3</v>
      </c>
      <c r="F110" s="16">
        <f t="shared" si="16"/>
        <v>1.3679890560875513E-3</v>
      </c>
      <c r="G110" s="16">
        <f t="shared" si="18"/>
        <v>0</v>
      </c>
      <c r="H110" s="16">
        <f t="shared" si="17"/>
        <v>0</v>
      </c>
    </row>
    <row r="111" spans="1:8" x14ac:dyDescent="0.2">
      <c r="A111" s="13"/>
      <c r="B111" s="14" t="s">
        <v>100</v>
      </c>
      <c r="C111" s="15">
        <v>2</v>
      </c>
      <c r="D111" s="15">
        <v>14</v>
      </c>
      <c r="E111" s="16">
        <f t="shared" si="15"/>
        <v>7.7821011673151752E-3</v>
      </c>
      <c r="F111" s="16">
        <f t="shared" si="16"/>
        <v>1.9151846785225718E-2</v>
      </c>
      <c r="G111" s="16">
        <f t="shared" si="18"/>
        <v>6</v>
      </c>
      <c r="H111" s="16">
        <f t="shared" si="17"/>
        <v>4.6692607003891051E-2</v>
      </c>
    </row>
    <row r="112" spans="1:8" ht="25.5" x14ac:dyDescent="0.2">
      <c r="A112" s="13"/>
      <c r="B112" s="14" t="s">
        <v>101</v>
      </c>
      <c r="C112" s="15">
        <v>3</v>
      </c>
      <c r="D112" s="15">
        <v>67</v>
      </c>
      <c r="E112" s="16">
        <f t="shared" si="15"/>
        <v>1.1673151750972763E-2</v>
      </c>
      <c r="F112" s="16">
        <f t="shared" si="16"/>
        <v>9.1655266757865936E-2</v>
      </c>
      <c r="G112" s="16">
        <f t="shared" si="18"/>
        <v>21.333333333333332</v>
      </c>
      <c r="H112" s="16">
        <f t="shared" si="17"/>
        <v>0.24902723735408561</v>
      </c>
    </row>
    <row r="113" spans="1:8" ht="25.5" x14ac:dyDescent="0.2">
      <c r="A113" s="13"/>
      <c r="B113" s="14" t="s">
        <v>102</v>
      </c>
      <c r="C113" s="15">
        <v>2</v>
      </c>
      <c r="D113" s="15">
        <v>8</v>
      </c>
      <c r="E113" s="16">
        <f t="shared" si="15"/>
        <v>7.7821011673151752E-3</v>
      </c>
      <c r="F113" s="16">
        <f t="shared" si="16"/>
        <v>1.094391244870041E-2</v>
      </c>
      <c r="G113" s="16">
        <f t="shared" si="18"/>
        <v>3</v>
      </c>
      <c r="H113" s="16">
        <f t="shared" si="17"/>
        <v>2.3346303501945526E-2</v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9</v>
      </c>
      <c r="D115" s="15">
        <v>13</v>
      </c>
      <c r="E115" s="16">
        <f t="shared" si="15"/>
        <v>3.5019455252918288E-2</v>
      </c>
      <c r="F115" s="16">
        <f t="shared" si="16"/>
        <v>1.7783857729138167E-2</v>
      </c>
      <c r="G115" s="16">
        <f t="shared" si="18"/>
        <v>0.44444444444444442</v>
      </c>
      <c r="H115" s="16">
        <f t="shared" si="17"/>
        <v>1.556420233463035E-2</v>
      </c>
    </row>
    <row r="116" spans="1:8" x14ac:dyDescent="0.2">
      <c r="A116" s="13"/>
      <c r="B116" s="14" t="s">
        <v>105</v>
      </c>
      <c r="C116" s="15">
        <v>1</v>
      </c>
      <c r="D116" s="15">
        <v>3</v>
      </c>
      <c r="E116" s="16">
        <f t="shared" si="15"/>
        <v>3.8910505836575876E-3</v>
      </c>
      <c r="F116" s="16">
        <f t="shared" si="16"/>
        <v>4.1039671682626538E-3</v>
      </c>
      <c r="G116" s="16">
        <f t="shared" si="18"/>
        <v>2</v>
      </c>
      <c r="H116" s="16">
        <f t="shared" si="17"/>
        <v>7.7821011673151752E-3</v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4</v>
      </c>
      <c r="D120" s="15">
        <v>2</v>
      </c>
      <c r="E120" s="16">
        <f t="shared" si="15"/>
        <v>1.556420233463035E-2</v>
      </c>
      <c r="F120" s="16">
        <f t="shared" si="16"/>
        <v>2.7359781121751026E-3</v>
      </c>
      <c r="G120" s="16">
        <f t="shared" si="18"/>
        <v>-0.5</v>
      </c>
      <c r="H120" s="16">
        <f t="shared" si="17"/>
        <v>-7.7821011673151752E-3</v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3</v>
      </c>
      <c r="E123" s="16" t="str">
        <f t="shared" si="15"/>
        <v/>
      </c>
      <c r="F123" s="16">
        <f t="shared" si="16"/>
        <v>4.1039671682626538E-3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1</v>
      </c>
      <c r="E124" s="16" t="str">
        <f t="shared" si="15"/>
        <v/>
      </c>
      <c r="F124" s="16">
        <f t="shared" si="16"/>
        <v>1.3679890560875513E-3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11</v>
      </c>
      <c r="D125" s="15">
        <v>59</v>
      </c>
      <c r="E125" s="16">
        <f t="shared" si="15"/>
        <v>4.2801556420233464E-2</v>
      </c>
      <c r="F125" s="16">
        <f t="shared" si="16"/>
        <v>8.0711354309165526E-2</v>
      </c>
      <c r="G125" s="16">
        <f t="shared" si="18"/>
        <v>4.3636363636363633</v>
      </c>
      <c r="H125" s="16">
        <f t="shared" si="17"/>
        <v>0.1867704280155642</v>
      </c>
    </row>
    <row r="126" spans="1:8" x14ac:dyDescent="0.2">
      <c r="A126" s="13"/>
      <c r="B126" s="14" t="s">
        <v>115</v>
      </c>
      <c r="C126" s="15">
        <v>9</v>
      </c>
      <c r="D126" s="15">
        <v>13</v>
      </c>
      <c r="E126" s="16">
        <f t="shared" si="15"/>
        <v>3.5019455252918288E-2</v>
      </c>
      <c r="F126" s="16">
        <f t="shared" si="16"/>
        <v>1.7783857729138167E-2</v>
      </c>
      <c r="G126" s="16">
        <f t="shared" si="18"/>
        <v>0.44444444444444442</v>
      </c>
      <c r="H126" s="16">
        <f t="shared" si="17"/>
        <v>1.556420233463035E-2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5</v>
      </c>
      <c r="D128" s="15">
        <v>12</v>
      </c>
      <c r="E128" s="16">
        <f t="shared" si="15"/>
        <v>1.9455252918287938E-2</v>
      </c>
      <c r="F128" s="16">
        <f t="shared" si="16"/>
        <v>1.6415868673050615E-2</v>
      </c>
      <c r="G128" s="16">
        <f t="shared" si="18"/>
        <v>1.4</v>
      </c>
      <c r="H128" s="16">
        <f t="shared" si="17"/>
        <v>2.7237354085603113E-2</v>
      </c>
    </row>
    <row r="129" spans="1:8" x14ac:dyDescent="0.2">
      <c r="A129" s="13"/>
      <c r="B129" s="14" t="s">
        <v>118</v>
      </c>
      <c r="C129" s="15">
        <v>23</v>
      </c>
      <c r="D129" s="15">
        <v>8</v>
      </c>
      <c r="E129" s="16">
        <f t="shared" si="15"/>
        <v>8.9494163424124515E-2</v>
      </c>
      <c r="F129" s="16">
        <f t="shared" si="16"/>
        <v>1.094391244870041E-2</v>
      </c>
      <c r="G129" s="16">
        <f t="shared" si="18"/>
        <v>-0.65217391304347827</v>
      </c>
      <c r="H129" s="16">
        <f t="shared" si="17"/>
        <v>-5.8365758754863814E-2</v>
      </c>
    </row>
    <row r="130" spans="1:8" x14ac:dyDescent="0.2">
      <c r="A130" s="13"/>
      <c r="B130" s="14" t="s">
        <v>119</v>
      </c>
      <c r="C130" s="15">
        <v>0</v>
      </c>
      <c r="D130" s="15">
        <v>1</v>
      </c>
      <c r="E130" s="16" t="str">
        <f t="shared" si="15"/>
        <v/>
      </c>
      <c r="F130" s="16">
        <f t="shared" si="16"/>
        <v>1.3679890560875513E-3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10</v>
      </c>
      <c r="D131" s="15">
        <v>80</v>
      </c>
      <c r="E131" s="16">
        <f t="shared" si="15"/>
        <v>3.8910505836575876E-2</v>
      </c>
      <c r="F131" s="16">
        <f t="shared" si="16"/>
        <v>0.1094391244870041</v>
      </c>
      <c r="G131" s="16">
        <f t="shared" si="18"/>
        <v>7</v>
      </c>
      <c r="H131" s="16">
        <f t="shared" si="17"/>
        <v>0.27237354085603116</v>
      </c>
    </row>
    <row r="132" spans="1:8" ht="25.5" x14ac:dyDescent="0.2">
      <c r="A132" s="13"/>
      <c r="B132" s="14" t="s">
        <v>121</v>
      </c>
      <c r="C132" s="15">
        <v>25</v>
      </c>
      <c r="D132" s="15">
        <v>20</v>
      </c>
      <c r="E132" s="16">
        <f t="shared" si="15"/>
        <v>9.727626459143969E-2</v>
      </c>
      <c r="F132" s="16">
        <f t="shared" si="16"/>
        <v>2.7359781121751026E-2</v>
      </c>
      <c r="G132" s="16">
        <f t="shared" si="18"/>
        <v>-0.2</v>
      </c>
      <c r="H132" s="16">
        <f t="shared" si="17"/>
        <v>-1.9455252918287938E-2</v>
      </c>
    </row>
    <row r="133" spans="1:8" x14ac:dyDescent="0.2">
      <c r="A133" s="13"/>
      <c r="B133" s="14" t="s">
        <v>122</v>
      </c>
      <c r="C133" s="15">
        <v>11</v>
      </c>
      <c r="D133" s="15">
        <v>9</v>
      </c>
      <c r="E133" s="16">
        <f t="shared" si="15"/>
        <v>4.2801556420233464E-2</v>
      </c>
      <c r="F133" s="16">
        <f t="shared" si="16"/>
        <v>1.2311901504787962E-2</v>
      </c>
      <c r="G133" s="16">
        <f t="shared" si="18"/>
        <v>-0.18181818181818182</v>
      </c>
      <c r="H133" s="16">
        <f t="shared" si="17"/>
        <v>-7.7821011673151752E-3</v>
      </c>
    </row>
    <row r="134" spans="1:8" x14ac:dyDescent="0.2">
      <c r="A134" s="13"/>
      <c r="B134" s="14" t="s">
        <v>123</v>
      </c>
      <c r="C134" s="15">
        <v>16</v>
      </c>
      <c r="D134" s="15">
        <v>13</v>
      </c>
      <c r="E134" s="16">
        <f t="shared" si="15"/>
        <v>6.2256809338521402E-2</v>
      </c>
      <c r="F134" s="16">
        <f t="shared" si="16"/>
        <v>1.7783857729138167E-2</v>
      </c>
      <c r="G134" s="16">
        <f t="shared" si="18"/>
        <v>-0.1875</v>
      </c>
      <c r="H134" s="16">
        <f t="shared" si="17"/>
        <v>-1.1673151750972763E-2</v>
      </c>
    </row>
    <row r="135" spans="1:8" x14ac:dyDescent="0.2">
      <c r="A135" s="13"/>
      <c r="B135" s="14" t="s">
        <v>124</v>
      </c>
      <c r="C135" s="15">
        <v>0</v>
      </c>
      <c r="D135" s="15">
        <v>1</v>
      </c>
      <c r="E135" s="16" t="str">
        <f t="shared" si="15"/>
        <v/>
      </c>
      <c r="F135" s="16">
        <f t="shared" si="16"/>
        <v>1.3679890560875513E-3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22</v>
      </c>
      <c r="D136" s="15">
        <v>3</v>
      </c>
      <c r="E136" s="16">
        <f t="shared" si="15"/>
        <v>8.5603112840466927E-2</v>
      </c>
      <c r="F136" s="16">
        <f t="shared" si="16"/>
        <v>4.1039671682626538E-3</v>
      </c>
      <c r="G136" s="16">
        <f t="shared" si="18"/>
        <v>-0.86363636363636365</v>
      </c>
      <c r="H136" s="16">
        <f t="shared" si="17"/>
        <v>-7.3929961089494164E-2</v>
      </c>
    </row>
    <row r="137" spans="1:8" x14ac:dyDescent="0.2">
      <c r="A137" s="13"/>
      <c r="B137" s="14" t="s">
        <v>126</v>
      </c>
      <c r="C137" s="15">
        <v>3</v>
      </c>
      <c r="D137" s="15">
        <v>5</v>
      </c>
      <c r="E137" s="16">
        <f t="shared" si="15"/>
        <v>1.1673151750972763E-2</v>
      </c>
      <c r="F137" s="16">
        <f t="shared" si="16"/>
        <v>6.8399452804377564E-3</v>
      </c>
      <c r="G137" s="16">
        <f t="shared" si="18"/>
        <v>0.66666666666666663</v>
      </c>
      <c r="H137" s="16">
        <f t="shared" si="17"/>
        <v>7.7821011673151752E-3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1</v>
      </c>
      <c r="E140" s="16" t="str">
        <f t="shared" si="19"/>
        <v/>
      </c>
      <c r="F140" s="16">
        <f t="shared" si="20"/>
        <v>1.3679890560875513E-3</v>
      </c>
      <c r="G140" s="16">
        <f t="shared" ref="G140:G167" si="22">+IF(AND(C140=0,D140=0)," ",IF(C140=0,1,IF(D140=0,-1,(D140-C140)/C140)))</f>
        <v>1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27</v>
      </c>
      <c r="E141" s="16" t="str">
        <f t="shared" si="19"/>
        <v/>
      </c>
      <c r="F141" s="16">
        <f t="shared" si="20"/>
        <v>3.6935704514363885E-2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3</v>
      </c>
      <c r="E143" s="16" t="str">
        <f t="shared" si="19"/>
        <v/>
      </c>
      <c r="F143" s="16">
        <f t="shared" si="20"/>
        <v>4.1039671682626538E-3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13</v>
      </c>
      <c r="E144" s="16" t="str">
        <f t="shared" si="19"/>
        <v/>
      </c>
      <c r="F144" s="16">
        <f t="shared" si="20"/>
        <v>1.7783857729138167E-2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1</v>
      </c>
      <c r="E145" s="16" t="str">
        <f t="shared" si="19"/>
        <v/>
      </c>
      <c r="F145" s="16">
        <f t="shared" si="20"/>
        <v>1.3679890560875513E-3</v>
      </c>
      <c r="G145" s="16">
        <f t="shared" si="22"/>
        <v>1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1.3679890560875513E-3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1</v>
      </c>
      <c r="E149" s="16" t="str">
        <f t="shared" si="19"/>
        <v/>
      </c>
      <c r="F149" s="16">
        <f t="shared" si="20"/>
        <v>1.3679890560875513E-3</v>
      </c>
      <c r="G149" s="16">
        <f t="shared" si="22"/>
        <v>1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2</v>
      </c>
      <c r="D153" s="15">
        <v>6</v>
      </c>
      <c r="E153" s="16">
        <f t="shared" si="19"/>
        <v>7.7821011673151752E-3</v>
      </c>
      <c r="F153" s="16">
        <f t="shared" si="20"/>
        <v>8.2079343365253077E-3</v>
      </c>
      <c r="G153" s="16">
        <f t="shared" si="22"/>
        <v>2</v>
      </c>
      <c r="H153" s="16">
        <f t="shared" si="21"/>
        <v>1.556420233463035E-2</v>
      </c>
    </row>
    <row r="154" spans="1:8" x14ac:dyDescent="0.2">
      <c r="A154" s="13"/>
      <c r="B154" s="14" t="s">
        <v>143</v>
      </c>
      <c r="C154" s="15">
        <v>0</v>
      </c>
      <c r="D154" s="15">
        <v>2</v>
      </c>
      <c r="E154" s="16" t="str">
        <f t="shared" si="19"/>
        <v/>
      </c>
      <c r="F154" s="16">
        <f t="shared" si="20"/>
        <v>2.7359781121751026E-3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1</v>
      </c>
      <c r="D155" s="15">
        <v>5</v>
      </c>
      <c r="E155" s="16">
        <f t="shared" si="19"/>
        <v>3.8910505836575876E-3</v>
      </c>
      <c r="F155" s="16">
        <f t="shared" si="20"/>
        <v>6.8399452804377564E-3</v>
      </c>
      <c r="G155" s="16">
        <f t="shared" si="22"/>
        <v>4</v>
      </c>
      <c r="H155" s="16">
        <f t="shared" si="21"/>
        <v>1.556420233463035E-2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1</v>
      </c>
      <c r="D157" s="15">
        <v>1</v>
      </c>
      <c r="E157" s="16">
        <f t="shared" si="19"/>
        <v>3.8910505836575876E-3</v>
      </c>
      <c r="F157" s="16">
        <f t="shared" si="20"/>
        <v>1.3679890560875513E-3</v>
      </c>
      <c r="G157" s="16">
        <f t="shared" si="22"/>
        <v>0</v>
      </c>
      <c r="H157" s="16">
        <f t="shared" si="21"/>
        <v>0</v>
      </c>
    </row>
    <row r="158" spans="1:8" x14ac:dyDescent="0.2">
      <c r="A158" s="13"/>
      <c r="B158" s="14" t="s">
        <v>147</v>
      </c>
      <c r="C158" s="15">
        <v>1</v>
      </c>
      <c r="D158" s="15">
        <v>0</v>
      </c>
      <c r="E158" s="16">
        <f t="shared" si="19"/>
        <v>3.8910505836575876E-3</v>
      </c>
      <c r="F158" s="16" t="str">
        <f t="shared" si="20"/>
        <v/>
      </c>
      <c r="G158" s="16">
        <f t="shared" si="22"/>
        <v>-1</v>
      </c>
      <c r="H158" s="16">
        <f t="shared" si="21"/>
        <v>-3.8910505836575876E-3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1.3679890560875513E-3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2</v>
      </c>
      <c r="D164" s="15">
        <v>27</v>
      </c>
      <c r="E164" s="16">
        <f t="shared" si="19"/>
        <v>7.7821011673151752E-3</v>
      </c>
      <c r="F164" s="16">
        <f t="shared" si="20"/>
        <v>3.6935704514363885E-2</v>
      </c>
      <c r="G164" s="16">
        <f t="shared" si="22"/>
        <v>12.5</v>
      </c>
      <c r="H164" s="16">
        <f t="shared" si="21"/>
        <v>9.727626459143969E-2</v>
      </c>
    </row>
    <row r="165" spans="1:8" ht="25.5" x14ac:dyDescent="0.2">
      <c r="A165" s="13"/>
      <c r="B165" s="14" t="s">
        <v>154</v>
      </c>
      <c r="C165" s="15">
        <v>0</v>
      </c>
      <c r="D165" s="15">
        <v>6</v>
      </c>
      <c r="E165" s="16" t="str">
        <f t="shared" si="19"/>
        <v/>
      </c>
      <c r="F165" s="16">
        <f t="shared" si="20"/>
        <v>8.2079343365253077E-3</v>
      </c>
      <c r="G165" s="16">
        <f t="shared" si="22"/>
        <v>1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937</v>
      </c>
      <c r="D173" s="18">
        <f>SUM(D174:D343)</f>
        <v>2567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1.7395944503735326</v>
      </c>
      <c r="H173" s="19">
        <f t="shared" ref="H173:H204" si="25">+IF(OR(AND(E173=""),(G173="")),"",E173*G173)</f>
        <v>1.7395944503735326</v>
      </c>
    </row>
    <row r="174" spans="1:8" x14ac:dyDescent="0.2">
      <c r="A174" s="13"/>
      <c r="B174" s="14" t="s">
        <v>157</v>
      </c>
      <c r="C174" s="15">
        <v>7</v>
      </c>
      <c r="D174" s="15">
        <v>12</v>
      </c>
      <c r="E174" s="16">
        <f t="shared" si="23"/>
        <v>7.470651013874066E-3</v>
      </c>
      <c r="F174" s="16">
        <f t="shared" si="24"/>
        <v>4.6747175691468643E-3</v>
      </c>
      <c r="G174" s="16">
        <f t="shared" ref="G174:G205" si="26">+IF(AND(C174=0,D174=0)," ",IF(C174=0,1,IF(D174=0,-1,(D174-C174)/C174)))</f>
        <v>0.7142857142857143</v>
      </c>
      <c r="H174" s="16">
        <f t="shared" si="25"/>
        <v>5.3361792956243331E-3</v>
      </c>
    </row>
    <row r="175" spans="1:8" x14ac:dyDescent="0.2">
      <c r="A175" s="13"/>
      <c r="B175" s="14" t="s">
        <v>158</v>
      </c>
      <c r="C175" s="15">
        <v>0</v>
      </c>
      <c r="D175" s="15">
        <v>1</v>
      </c>
      <c r="E175" s="16" t="str">
        <f t="shared" si="23"/>
        <v/>
      </c>
      <c r="F175" s="16">
        <f t="shared" si="24"/>
        <v>3.8955979742890534E-4</v>
      </c>
      <c r="G175" s="16">
        <f t="shared" si="26"/>
        <v>1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2</v>
      </c>
      <c r="D176" s="15">
        <v>4</v>
      </c>
      <c r="E176" s="16">
        <f t="shared" si="23"/>
        <v>2.1344717182497333E-3</v>
      </c>
      <c r="F176" s="16">
        <f t="shared" si="24"/>
        <v>1.5582391897156214E-3</v>
      </c>
      <c r="G176" s="16">
        <f t="shared" si="26"/>
        <v>1</v>
      </c>
      <c r="H176" s="16">
        <f t="shared" si="25"/>
        <v>2.1344717182497333E-3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2</v>
      </c>
      <c r="D178" s="15">
        <v>64</v>
      </c>
      <c r="E178" s="16">
        <f t="shared" si="23"/>
        <v>2.1344717182497333E-3</v>
      </c>
      <c r="F178" s="16">
        <f t="shared" si="24"/>
        <v>2.4931827035449942E-2</v>
      </c>
      <c r="G178" s="16">
        <f t="shared" si="26"/>
        <v>31</v>
      </c>
      <c r="H178" s="16">
        <f t="shared" si="25"/>
        <v>6.616862326574173E-2</v>
      </c>
    </row>
    <row r="179" spans="1:8" x14ac:dyDescent="0.2">
      <c r="A179" s="13"/>
      <c r="B179" s="14" t="s">
        <v>162</v>
      </c>
      <c r="C179" s="15">
        <v>133</v>
      </c>
      <c r="D179" s="15">
        <v>173</v>
      </c>
      <c r="E179" s="16">
        <f t="shared" si="23"/>
        <v>0.14194236926360726</v>
      </c>
      <c r="F179" s="16">
        <f t="shared" si="24"/>
        <v>6.7393844955200621E-2</v>
      </c>
      <c r="G179" s="16">
        <f t="shared" si="26"/>
        <v>0.3007518796992481</v>
      </c>
      <c r="H179" s="16">
        <f t="shared" si="25"/>
        <v>4.2689434364994665E-2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4</v>
      </c>
      <c r="D181" s="15">
        <v>7</v>
      </c>
      <c r="E181" s="16">
        <f t="shared" si="23"/>
        <v>4.2689434364994666E-3</v>
      </c>
      <c r="F181" s="16">
        <f t="shared" si="24"/>
        <v>2.7269185820023374E-3</v>
      </c>
      <c r="G181" s="16">
        <f t="shared" si="26"/>
        <v>0.75</v>
      </c>
      <c r="H181" s="16">
        <f t="shared" si="25"/>
        <v>3.2017075773746002E-3</v>
      </c>
    </row>
    <row r="182" spans="1:8" x14ac:dyDescent="0.2">
      <c r="A182" s="13"/>
      <c r="B182" s="14" t="s">
        <v>165</v>
      </c>
      <c r="C182" s="15">
        <v>4</v>
      </c>
      <c r="D182" s="15">
        <v>1</v>
      </c>
      <c r="E182" s="16">
        <f t="shared" si="23"/>
        <v>4.2689434364994666E-3</v>
      </c>
      <c r="F182" s="16">
        <f t="shared" si="24"/>
        <v>3.8955979742890534E-4</v>
      </c>
      <c r="G182" s="16">
        <f t="shared" si="26"/>
        <v>-0.75</v>
      </c>
      <c r="H182" s="16">
        <f t="shared" si="25"/>
        <v>-3.2017075773746002E-3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1</v>
      </c>
      <c r="E184" s="16" t="str">
        <f t="shared" si="23"/>
        <v/>
      </c>
      <c r="F184" s="16">
        <f t="shared" si="24"/>
        <v>3.8955979742890534E-4</v>
      </c>
      <c r="G184" s="16">
        <f t="shared" si="26"/>
        <v>1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7</v>
      </c>
      <c r="E185" s="16" t="str">
        <f t="shared" si="23"/>
        <v/>
      </c>
      <c r="F185" s="16">
        <f t="shared" si="24"/>
        <v>2.7269185820023374E-3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7</v>
      </c>
      <c r="D186" s="15">
        <v>11</v>
      </c>
      <c r="E186" s="16">
        <f t="shared" si="23"/>
        <v>7.470651013874066E-3</v>
      </c>
      <c r="F186" s="16">
        <f t="shared" si="24"/>
        <v>4.285157771717959E-3</v>
      </c>
      <c r="G186" s="16">
        <f t="shared" si="26"/>
        <v>0.5714285714285714</v>
      </c>
      <c r="H186" s="16">
        <f t="shared" si="25"/>
        <v>4.2689434364994658E-3</v>
      </c>
    </row>
    <row r="187" spans="1:8" x14ac:dyDescent="0.2">
      <c r="A187" s="13"/>
      <c r="B187" s="14" t="s">
        <v>170</v>
      </c>
      <c r="C187" s="15">
        <v>7</v>
      </c>
      <c r="D187" s="15">
        <v>12</v>
      </c>
      <c r="E187" s="16">
        <f t="shared" si="23"/>
        <v>7.470651013874066E-3</v>
      </c>
      <c r="F187" s="16">
        <f t="shared" si="24"/>
        <v>4.6747175691468643E-3</v>
      </c>
      <c r="G187" s="16">
        <f t="shared" si="26"/>
        <v>0.7142857142857143</v>
      </c>
      <c r="H187" s="16">
        <f t="shared" si="25"/>
        <v>5.3361792956243331E-3</v>
      </c>
    </row>
    <row r="188" spans="1:8" ht="25.5" x14ac:dyDescent="0.2">
      <c r="A188" s="13"/>
      <c r="B188" s="14" t="s">
        <v>171</v>
      </c>
      <c r="C188" s="15">
        <v>1</v>
      </c>
      <c r="D188" s="15">
        <v>33</v>
      </c>
      <c r="E188" s="16">
        <f t="shared" si="23"/>
        <v>1.0672358591248667E-3</v>
      </c>
      <c r="F188" s="16">
        <f t="shared" si="24"/>
        <v>1.2855473315153876E-2</v>
      </c>
      <c r="G188" s="16">
        <f t="shared" si="26"/>
        <v>32</v>
      </c>
      <c r="H188" s="16">
        <f t="shared" si="25"/>
        <v>3.4151547491995733E-2</v>
      </c>
    </row>
    <row r="189" spans="1:8" ht="25.5" x14ac:dyDescent="0.2">
      <c r="A189" s="13"/>
      <c r="B189" s="14" t="s">
        <v>172</v>
      </c>
      <c r="C189" s="15">
        <v>0</v>
      </c>
      <c r="D189" s="15">
        <v>4</v>
      </c>
      <c r="E189" s="16" t="str">
        <f t="shared" si="23"/>
        <v/>
      </c>
      <c r="F189" s="16">
        <f t="shared" si="24"/>
        <v>1.5582391897156214E-3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12</v>
      </c>
      <c r="D190" s="15">
        <v>8</v>
      </c>
      <c r="E190" s="16">
        <f t="shared" si="23"/>
        <v>1.2806830309498399E-2</v>
      </c>
      <c r="F190" s="16">
        <f t="shared" si="24"/>
        <v>3.1164783794312427E-3</v>
      </c>
      <c r="G190" s="16">
        <f t="shared" si="26"/>
        <v>-0.33333333333333331</v>
      </c>
      <c r="H190" s="16">
        <f t="shared" si="25"/>
        <v>-4.2689434364994658E-3</v>
      </c>
    </row>
    <row r="191" spans="1:8" x14ac:dyDescent="0.2">
      <c r="A191" s="13"/>
      <c r="B191" s="14" t="s">
        <v>174</v>
      </c>
      <c r="C191" s="15">
        <v>0</v>
      </c>
      <c r="D191" s="15">
        <v>3</v>
      </c>
      <c r="E191" s="16" t="str">
        <f t="shared" si="23"/>
        <v/>
      </c>
      <c r="F191" s="16">
        <f t="shared" si="24"/>
        <v>1.1686793922867161E-3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10</v>
      </c>
      <c r="E193" s="16" t="str">
        <f t="shared" si="23"/>
        <v/>
      </c>
      <c r="F193" s="16">
        <f t="shared" si="24"/>
        <v>3.8955979742890533E-3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7</v>
      </c>
      <c r="D194" s="15">
        <v>11</v>
      </c>
      <c r="E194" s="16">
        <f t="shared" si="23"/>
        <v>7.470651013874066E-3</v>
      </c>
      <c r="F194" s="16">
        <f t="shared" si="24"/>
        <v>4.285157771717959E-3</v>
      </c>
      <c r="G194" s="16">
        <f t="shared" si="26"/>
        <v>0.5714285714285714</v>
      </c>
      <c r="H194" s="16">
        <f t="shared" si="25"/>
        <v>4.2689434364994658E-3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</v>
      </c>
      <c r="D197" s="15">
        <v>1</v>
      </c>
      <c r="E197" s="16">
        <f t="shared" si="23"/>
        <v>1.0672358591248667E-3</v>
      </c>
      <c r="F197" s="16">
        <f t="shared" si="24"/>
        <v>3.8955979742890534E-4</v>
      </c>
      <c r="G197" s="16">
        <f t="shared" si="26"/>
        <v>0</v>
      </c>
      <c r="H197" s="16">
        <f t="shared" si="25"/>
        <v>0</v>
      </c>
    </row>
    <row r="198" spans="1:8" x14ac:dyDescent="0.2">
      <c r="A198" s="13"/>
      <c r="B198" s="14" t="s">
        <v>181</v>
      </c>
      <c r="C198" s="15">
        <v>0</v>
      </c>
      <c r="D198" s="15">
        <v>2</v>
      </c>
      <c r="E198" s="16" t="str">
        <f t="shared" si="23"/>
        <v/>
      </c>
      <c r="F198" s="16">
        <f t="shared" si="24"/>
        <v>7.7911959485781068E-4</v>
      </c>
      <c r="G198" s="16">
        <f t="shared" si="26"/>
        <v>1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3</v>
      </c>
      <c r="D199" s="15">
        <v>9</v>
      </c>
      <c r="E199" s="16">
        <f t="shared" si="23"/>
        <v>3.2017075773745998E-3</v>
      </c>
      <c r="F199" s="16">
        <f t="shared" si="24"/>
        <v>3.506038176860148E-3</v>
      </c>
      <c r="G199" s="16">
        <f t="shared" si="26"/>
        <v>2</v>
      </c>
      <c r="H199" s="16">
        <f t="shared" si="25"/>
        <v>6.4034151547491995E-3</v>
      </c>
    </row>
    <row r="200" spans="1:8" ht="25.5" x14ac:dyDescent="0.2">
      <c r="A200" s="13"/>
      <c r="B200" s="14" t="s">
        <v>183</v>
      </c>
      <c r="C200" s="15">
        <v>8</v>
      </c>
      <c r="D200" s="15">
        <v>9</v>
      </c>
      <c r="E200" s="16">
        <f t="shared" si="23"/>
        <v>8.5378868729989333E-3</v>
      </c>
      <c r="F200" s="16">
        <f t="shared" si="24"/>
        <v>3.506038176860148E-3</v>
      </c>
      <c r="G200" s="16">
        <f t="shared" si="26"/>
        <v>0.125</v>
      </c>
      <c r="H200" s="16">
        <f t="shared" si="25"/>
        <v>1.0672358591248667E-3</v>
      </c>
    </row>
    <row r="201" spans="1:8" x14ac:dyDescent="0.2">
      <c r="A201" s="13"/>
      <c r="B201" s="14" t="s">
        <v>184</v>
      </c>
      <c r="C201" s="15">
        <v>14</v>
      </c>
      <c r="D201" s="15">
        <v>51</v>
      </c>
      <c r="E201" s="16">
        <f t="shared" si="23"/>
        <v>1.4941302027748132E-2</v>
      </c>
      <c r="F201" s="16">
        <f t="shared" si="24"/>
        <v>1.9867549668874173E-2</v>
      </c>
      <c r="G201" s="16">
        <f t="shared" si="26"/>
        <v>2.6428571428571428</v>
      </c>
      <c r="H201" s="16">
        <f t="shared" si="25"/>
        <v>3.948772678762006E-2</v>
      </c>
    </row>
    <row r="202" spans="1:8" x14ac:dyDescent="0.2">
      <c r="A202" s="13"/>
      <c r="B202" s="14" t="s">
        <v>185</v>
      </c>
      <c r="C202" s="15">
        <v>17</v>
      </c>
      <c r="D202" s="15">
        <v>14</v>
      </c>
      <c r="E202" s="16">
        <f t="shared" si="23"/>
        <v>1.8143009605122731E-2</v>
      </c>
      <c r="F202" s="16">
        <f t="shared" si="24"/>
        <v>5.4538371640046749E-3</v>
      </c>
      <c r="G202" s="16">
        <f t="shared" si="26"/>
        <v>-0.17647058823529413</v>
      </c>
      <c r="H202" s="16">
        <f t="shared" si="25"/>
        <v>-3.2017075773745998E-3</v>
      </c>
    </row>
    <row r="203" spans="1:8" x14ac:dyDescent="0.2">
      <c r="A203" s="13"/>
      <c r="B203" s="14" t="s">
        <v>186</v>
      </c>
      <c r="C203" s="15">
        <v>62</v>
      </c>
      <c r="D203" s="15">
        <v>107</v>
      </c>
      <c r="E203" s="16">
        <f t="shared" si="23"/>
        <v>6.616862326574173E-2</v>
      </c>
      <c r="F203" s="16">
        <f t="shared" si="24"/>
        <v>4.1682898324892872E-2</v>
      </c>
      <c r="G203" s="16">
        <f t="shared" si="26"/>
        <v>0.72580645161290325</v>
      </c>
      <c r="H203" s="16">
        <f t="shared" si="25"/>
        <v>4.8025613660618999E-2</v>
      </c>
    </row>
    <row r="204" spans="1:8" x14ac:dyDescent="0.2">
      <c r="A204" s="13"/>
      <c r="B204" s="14" t="s">
        <v>187</v>
      </c>
      <c r="C204" s="15">
        <v>3</v>
      </c>
      <c r="D204" s="15">
        <v>5</v>
      </c>
      <c r="E204" s="16">
        <f t="shared" si="23"/>
        <v>3.2017075773745998E-3</v>
      </c>
      <c r="F204" s="16">
        <f t="shared" si="24"/>
        <v>1.9477989871445266E-3</v>
      </c>
      <c r="G204" s="16">
        <f t="shared" si="26"/>
        <v>0.66666666666666663</v>
      </c>
      <c r="H204" s="16">
        <f t="shared" si="25"/>
        <v>2.1344717182497329E-3</v>
      </c>
    </row>
    <row r="205" spans="1:8" x14ac:dyDescent="0.2">
      <c r="A205" s="13"/>
      <c r="B205" s="14" t="s">
        <v>188</v>
      </c>
      <c r="C205" s="15">
        <v>1</v>
      </c>
      <c r="D205" s="15">
        <v>0</v>
      </c>
      <c r="E205" s="16">
        <f t="shared" ref="E205:E236" si="27">+IF(C205=0,"",C205/C$173)</f>
        <v>1.0672358591248667E-3</v>
      </c>
      <c r="F205" s="16" t="str">
        <f t="shared" ref="F205:F236" si="28">+IF(D205=0,"",D205/D$173)</f>
        <v/>
      </c>
      <c r="G205" s="16">
        <f t="shared" si="26"/>
        <v>-1</v>
      </c>
      <c r="H205" s="16">
        <f t="shared" ref="H205:H236" si="29">+IF(OR(AND(E205=""),(G205="")),"",E205*G205)</f>
        <v>-1.0672358591248667E-3</v>
      </c>
    </row>
    <row r="206" spans="1:8" x14ac:dyDescent="0.2">
      <c r="A206" s="13"/>
      <c r="B206" s="14" t="s">
        <v>189</v>
      </c>
      <c r="C206" s="15">
        <v>3</v>
      </c>
      <c r="D206" s="15">
        <v>8</v>
      </c>
      <c r="E206" s="16">
        <f t="shared" si="27"/>
        <v>3.2017075773745998E-3</v>
      </c>
      <c r="F206" s="16">
        <f t="shared" si="28"/>
        <v>3.1164783794312427E-3</v>
      </c>
      <c r="G206" s="16">
        <f t="shared" ref="G206:G237" si="30">+IF(AND(C206=0,D206=0)," ",IF(C206=0,1,IF(D206=0,-1,(D206-C206)/C206)))</f>
        <v>1.6666666666666667</v>
      </c>
      <c r="H206" s="16">
        <f t="shared" si="29"/>
        <v>5.3361792956243331E-3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12</v>
      </c>
      <c r="D208" s="15">
        <v>10</v>
      </c>
      <c r="E208" s="16">
        <f t="shared" si="27"/>
        <v>1.2806830309498399E-2</v>
      </c>
      <c r="F208" s="16">
        <f t="shared" si="28"/>
        <v>3.8955979742890533E-3</v>
      </c>
      <c r="G208" s="16">
        <f t="shared" si="30"/>
        <v>-0.16666666666666666</v>
      </c>
      <c r="H208" s="16">
        <f t="shared" si="29"/>
        <v>-2.1344717182497329E-3</v>
      </c>
    </row>
    <row r="209" spans="1:8" x14ac:dyDescent="0.2">
      <c r="A209" s="13"/>
      <c r="B209" s="14" t="s">
        <v>192</v>
      </c>
      <c r="C209" s="15">
        <v>9</v>
      </c>
      <c r="D209" s="15">
        <v>21</v>
      </c>
      <c r="E209" s="16">
        <f t="shared" si="27"/>
        <v>9.6051227321237997E-3</v>
      </c>
      <c r="F209" s="16">
        <f t="shared" si="28"/>
        <v>8.1807557460070127E-3</v>
      </c>
      <c r="G209" s="16">
        <f t="shared" si="30"/>
        <v>1.3333333333333333</v>
      </c>
      <c r="H209" s="16">
        <f t="shared" si="29"/>
        <v>1.2806830309498399E-2</v>
      </c>
    </row>
    <row r="210" spans="1:8" x14ac:dyDescent="0.2">
      <c r="A210" s="13"/>
      <c r="B210" s="14" t="s">
        <v>193</v>
      </c>
      <c r="C210" s="15">
        <v>7</v>
      </c>
      <c r="D210" s="15">
        <v>7</v>
      </c>
      <c r="E210" s="16">
        <f t="shared" si="27"/>
        <v>7.470651013874066E-3</v>
      </c>
      <c r="F210" s="16">
        <f t="shared" si="28"/>
        <v>2.7269185820023374E-3</v>
      </c>
      <c r="G210" s="16">
        <f t="shared" si="30"/>
        <v>0</v>
      </c>
      <c r="H210" s="16">
        <f t="shared" si="29"/>
        <v>0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2</v>
      </c>
      <c r="E212" s="16" t="str">
        <f t="shared" si="27"/>
        <v/>
      </c>
      <c r="F212" s="16">
        <f t="shared" si="28"/>
        <v>7.7911959485781068E-4</v>
      </c>
      <c r="G212" s="16">
        <f t="shared" si="30"/>
        <v>1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33</v>
      </c>
      <c r="D213" s="15">
        <v>83</v>
      </c>
      <c r="E213" s="16">
        <f t="shared" si="27"/>
        <v>3.5218783351120594E-2</v>
      </c>
      <c r="F213" s="16">
        <f t="shared" si="28"/>
        <v>3.2333463186599146E-2</v>
      </c>
      <c r="G213" s="16">
        <f t="shared" si="30"/>
        <v>1.5151515151515151</v>
      </c>
      <c r="H213" s="16">
        <f t="shared" si="29"/>
        <v>5.3361792956243326E-2</v>
      </c>
    </row>
    <row r="214" spans="1:8" x14ac:dyDescent="0.2">
      <c r="A214" s="13"/>
      <c r="B214" s="14" t="s">
        <v>197</v>
      </c>
      <c r="C214" s="15">
        <v>0</v>
      </c>
      <c r="D214" s="15">
        <v>2</v>
      </c>
      <c r="E214" s="16" t="str">
        <f t="shared" si="27"/>
        <v/>
      </c>
      <c r="F214" s="16">
        <f t="shared" si="28"/>
        <v>7.7911959485781068E-4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23</v>
      </c>
      <c r="E218" s="16" t="str">
        <f t="shared" si="27"/>
        <v/>
      </c>
      <c r="F218" s="16">
        <f t="shared" si="28"/>
        <v>8.9598753408648233E-3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17</v>
      </c>
      <c r="D221" s="15">
        <v>1</v>
      </c>
      <c r="E221" s="16">
        <f t="shared" si="27"/>
        <v>1.8143009605122731E-2</v>
      </c>
      <c r="F221" s="16">
        <f t="shared" si="28"/>
        <v>3.8955979742890534E-4</v>
      </c>
      <c r="G221" s="16">
        <f t="shared" si="30"/>
        <v>-0.94117647058823528</v>
      </c>
      <c r="H221" s="16">
        <f t="shared" si="29"/>
        <v>-1.7075773745997863E-2</v>
      </c>
    </row>
    <row r="222" spans="1:8" x14ac:dyDescent="0.2">
      <c r="A222" s="13"/>
      <c r="B222" s="14" t="s">
        <v>205</v>
      </c>
      <c r="C222" s="15">
        <v>0</v>
      </c>
      <c r="D222" s="15">
        <v>1</v>
      </c>
      <c r="E222" s="16" t="str">
        <f t="shared" si="27"/>
        <v/>
      </c>
      <c r="F222" s="16">
        <f t="shared" si="28"/>
        <v>3.8955979742890534E-4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17</v>
      </c>
      <c r="D225" s="15">
        <v>176</v>
      </c>
      <c r="E225" s="16">
        <f t="shared" si="27"/>
        <v>1.8143009605122731E-2</v>
      </c>
      <c r="F225" s="16">
        <f t="shared" si="28"/>
        <v>6.8562524347487344E-2</v>
      </c>
      <c r="G225" s="16">
        <f t="shared" si="30"/>
        <v>9.3529411764705888</v>
      </c>
      <c r="H225" s="16">
        <f t="shared" si="29"/>
        <v>0.16969050160085378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3</v>
      </c>
      <c r="E227" s="16" t="str">
        <f t="shared" si="27"/>
        <v/>
      </c>
      <c r="F227" s="16">
        <f t="shared" si="28"/>
        <v>1.1686793922867161E-3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3</v>
      </c>
      <c r="E228" s="16" t="str">
        <f t="shared" si="27"/>
        <v/>
      </c>
      <c r="F228" s="16">
        <f t="shared" si="28"/>
        <v>1.1686793922867161E-3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2</v>
      </c>
      <c r="E230" s="16" t="str">
        <f t="shared" si="27"/>
        <v/>
      </c>
      <c r="F230" s="16">
        <f t="shared" si="28"/>
        <v>7.7911959485781068E-4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1</v>
      </c>
      <c r="E232" s="16" t="str">
        <f t="shared" si="27"/>
        <v/>
      </c>
      <c r="F232" s="16">
        <f t="shared" si="28"/>
        <v>3.8955979742890534E-4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5</v>
      </c>
      <c r="D236" s="15">
        <v>1</v>
      </c>
      <c r="E236" s="16">
        <f t="shared" si="27"/>
        <v>5.3361792956243331E-3</v>
      </c>
      <c r="F236" s="16">
        <f t="shared" si="28"/>
        <v>3.8955979742890534E-4</v>
      </c>
      <c r="G236" s="16">
        <f t="shared" si="30"/>
        <v>-0.8</v>
      </c>
      <c r="H236" s="16">
        <f t="shared" si="29"/>
        <v>-4.2689434364994666E-3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14</v>
      </c>
      <c r="E238" s="16" t="str">
        <f t="shared" si="31"/>
        <v/>
      </c>
      <c r="F238" s="16">
        <f t="shared" si="32"/>
        <v>5.4538371640046749E-3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2</v>
      </c>
      <c r="E239" s="16" t="str">
        <f t="shared" si="31"/>
        <v/>
      </c>
      <c r="F239" s="16">
        <f t="shared" si="32"/>
        <v>7.7911959485781068E-4</v>
      </c>
      <c r="G239" s="16">
        <f t="shared" si="34"/>
        <v>1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1</v>
      </c>
      <c r="D240" s="15">
        <v>0</v>
      </c>
      <c r="E240" s="16">
        <f t="shared" si="31"/>
        <v>1.0672358591248667E-3</v>
      </c>
      <c r="F240" s="16" t="str">
        <f t="shared" si="32"/>
        <v/>
      </c>
      <c r="G240" s="16">
        <f t="shared" si="34"/>
        <v>-1</v>
      </c>
      <c r="H240" s="16">
        <f t="shared" si="33"/>
        <v>-1.0672358591248667E-3</v>
      </c>
    </row>
    <row r="241" spans="1:8" x14ac:dyDescent="0.2">
      <c r="A241" s="13"/>
      <c r="B241" s="14" t="s">
        <v>224</v>
      </c>
      <c r="C241" s="15">
        <v>3</v>
      </c>
      <c r="D241" s="15">
        <v>0</v>
      </c>
      <c r="E241" s="16">
        <f t="shared" si="31"/>
        <v>3.2017075773745998E-3</v>
      </c>
      <c r="F241" s="16" t="str">
        <f t="shared" si="32"/>
        <v/>
      </c>
      <c r="G241" s="16">
        <f t="shared" si="34"/>
        <v>-1</v>
      </c>
      <c r="H241" s="16">
        <f t="shared" si="33"/>
        <v>-3.2017075773745998E-3</v>
      </c>
    </row>
    <row r="242" spans="1:8" x14ac:dyDescent="0.2">
      <c r="A242" s="13"/>
      <c r="B242" s="14" t="s">
        <v>225</v>
      </c>
      <c r="C242" s="15">
        <v>1</v>
      </c>
      <c r="D242" s="15">
        <v>0</v>
      </c>
      <c r="E242" s="16">
        <f t="shared" si="31"/>
        <v>1.0672358591248667E-3</v>
      </c>
      <c r="F242" s="16" t="str">
        <f t="shared" si="32"/>
        <v/>
      </c>
      <c r="G242" s="16">
        <f t="shared" si="34"/>
        <v>-1</v>
      </c>
      <c r="H242" s="16">
        <f t="shared" si="33"/>
        <v>-1.0672358591248667E-3</v>
      </c>
    </row>
    <row r="243" spans="1:8" x14ac:dyDescent="0.2">
      <c r="A243" s="13"/>
      <c r="B243" s="14" t="s">
        <v>226</v>
      </c>
      <c r="C243" s="15">
        <v>0</v>
      </c>
      <c r="D243" s="15">
        <v>2</v>
      </c>
      <c r="E243" s="16" t="str">
        <f t="shared" si="31"/>
        <v/>
      </c>
      <c r="F243" s="16">
        <f t="shared" si="32"/>
        <v>7.7911959485781068E-4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3</v>
      </c>
      <c r="D244" s="15">
        <v>7</v>
      </c>
      <c r="E244" s="16">
        <f t="shared" si="31"/>
        <v>3.2017075773745998E-3</v>
      </c>
      <c r="F244" s="16">
        <f t="shared" si="32"/>
        <v>2.7269185820023374E-3</v>
      </c>
      <c r="G244" s="16">
        <f t="shared" si="34"/>
        <v>1.3333333333333333</v>
      </c>
      <c r="H244" s="16">
        <f t="shared" si="33"/>
        <v>4.2689434364994658E-3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1</v>
      </c>
      <c r="E248" s="16" t="str">
        <f t="shared" si="31"/>
        <v/>
      </c>
      <c r="F248" s="16">
        <f t="shared" si="32"/>
        <v>3.8955979742890534E-4</v>
      </c>
      <c r="G248" s="16">
        <f t="shared" si="34"/>
        <v>1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1</v>
      </c>
      <c r="E250" s="16" t="str">
        <f t="shared" si="31"/>
        <v/>
      </c>
      <c r="F250" s="16">
        <f t="shared" si="32"/>
        <v>3.8955979742890534E-4</v>
      </c>
      <c r="G250" s="16">
        <f t="shared" si="34"/>
        <v>1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1</v>
      </c>
      <c r="E254" s="16" t="str">
        <f t="shared" si="31"/>
        <v/>
      </c>
      <c r="F254" s="16">
        <f t="shared" si="32"/>
        <v>3.8955979742890534E-4</v>
      </c>
      <c r="G254" s="16">
        <f t="shared" si="34"/>
        <v>1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1</v>
      </c>
      <c r="E255" s="16" t="str">
        <f t="shared" si="31"/>
        <v/>
      </c>
      <c r="F255" s="16">
        <f t="shared" si="32"/>
        <v>3.8955979742890534E-4</v>
      </c>
      <c r="G255" s="16">
        <f t="shared" si="34"/>
        <v>1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1</v>
      </c>
      <c r="E258" s="16" t="str">
        <f t="shared" si="31"/>
        <v/>
      </c>
      <c r="F258" s="16">
        <f t="shared" si="32"/>
        <v>3.8955979742890534E-4</v>
      </c>
      <c r="G258" s="16">
        <f t="shared" si="34"/>
        <v>1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2</v>
      </c>
      <c r="D259" s="15">
        <v>5</v>
      </c>
      <c r="E259" s="16">
        <f t="shared" si="31"/>
        <v>2.1344717182497333E-3</v>
      </c>
      <c r="F259" s="16">
        <f t="shared" si="32"/>
        <v>1.9477989871445266E-3</v>
      </c>
      <c r="G259" s="16">
        <f t="shared" si="34"/>
        <v>1.5</v>
      </c>
      <c r="H259" s="16">
        <f t="shared" si="33"/>
        <v>3.2017075773746002E-3</v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1</v>
      </c>
      <c r="D262" s="15">
        <v>8</v>
      </c>
      <c r="E262" s="16">
        <f t="shared" si="31"/>
        <v>1.0672358591248667E-3</v>
      </c>
      <c r="F262" s="16">
        <f t="shared" si="32"/>
        <v>3.1164783794312427E-3</v>
      </c>
      <c r="G262" s="16">
        <f t="shared" si="34"/>
        <v>7</v>
      </c>
      <c r="H262" s="16">
        <f t="shared" si="33"/>
        <v>7.4706510138740669E-3</v>
      </c>
    </row>
    <row r="263" spans="1:8" x14ac:dyDescent="0.2">
      <c r="A263" s="13"/>
      <c r="B263" s="14" t="s">
        <v>245</v>
      </c>
      <c r="C263" s="15">
        <v>5</v>
      </c>
      <c r="D263" s="15">
        <v>1</v>
      </c>
      <c r="E263" s="16">
        <f t="shared" si="31"/>
        <v>5.3361792956243331E-3</v>
      </c>
      <c r="F263" s="16">
        <f t="shared" si="32"/>
        <v>3.8955979742890534E-4</v>
      </c>
      <c r="G263" s="16">
        <f t="shared" si="34"/>
        <v>-0.8</v>
      </c>
      <c r="H263" s="16">
        <f t="shared" si="33"/>
        <v>-4.2689434364994666E-3</v>
      </c>
    </row>
    <row r="264" spans="1:8" x14ac:dyDescent="0.2">
      <c r="A264" s="13"/>
      <c r="B264" s="14" t="s">
        <v>246</v>
      </c>
      <c r="C264" s="15">
        <v>4</v>
      </c>
      <c r="D264" s="15">
        <v>9</v>
      </c>
      <c r="E264" s="16">
        <f t="shared" si="31"/>
        <v>4.2689434364994666E-3</v>
      </c>
      <c r="F264" s="16">
        <f t="shared" si="32"/>
        <v>3.506038176860148E-3</v>
      </c>
      <c r="G264" s="16">
        <f t="shared" si="34"/>
        <v>1.25</v>
      </c>
      <c r="H264" s="16">
        <f t="shared" si="33"/>
        <v>5.3361792956243331E-3</v>
      </c>
    </row>
    <row r="265" spans="1:8" x14ac:dyDescent="0.2">
      <c r="A265" s="13"/>
      <c r="B265" s="14" t="s">
        <v>247</v>
      </c>
      <c r="C265" s="15">
        <v>2</v>
      </c>
      <c r="D265" s="15">
        <v>0</v>
      </c>
      <c r="E265" s="16">
        <f t="shared" si="31"/>
        <v>2.1344717182497333E-3</v>
      </c>
      <c r="F265" s="16" t="str">
        <f t="shared" si="32"/>
        <v/>
      </c>
      <c r="G265" s="16">
        <f t="shared" si="34"/>
        <v>-1</v>
      </c>
      <c r="H265" s="16">
        <f t="shared" si="33"/>
        <v>-2.1344717182497333E-3</v>
      </c>
    </row>
    <row r="266" spans="1:8" x14ac:dyDescent="0.2">
      <c r="A266" s="13"/>
      <c r="B266" s="14" t="s">
        <v>248</v>
      </c>
      <c r="C266" s="15">
        <v>5</v>
      </c>
      <c r="D266" s="15">
        <v>1</v>
      </c>
      <c r="E266" s="16">
        <f t="shared" si="31"/>
        <v>5.3361792956243331E-3</v>
      </c>
      <c r="F266" s="16">
        <f t="shared" si="32"/>
        <v>3.8955979742890534E-4</v>
      </c>
      <c r="G266" s="16">
        <f t="shared" si="34"/>
        <v>-0.8</v>
      </c>
      <c r="H266" s="16">
        <f t="shared" si="33"/>
        <v>-4.2689434364994666E-3</v>
      </c>
    </row>
    <row r="267" spans="1:8" x14ac:dyDescent="0.2">
      <c r="A267" s="13"/>
      <c r="B267" s="14" t="s">
        <v>249</v>
      </c>
      <c r="C267" s="15">
        <v>12</v>
      </c>
      <c r="D267" s="15">
        <v>2</v>
      </c>
      <c r="E267" s="16">
        <f t="shared" si="31"/>
        <v>1.2806830309498399E-2</v>
      </c>
      <c r="F267" s="16">
        <f t="shared" si="32"/>
        <v>7.7911959485781068E-4</v>
      </c>
      <c r="G267" s="16">
        <f t="shared" si="34"/>
        <v>-0.83333333333333337</v>
      </c>
      <c r="H267" s="16">
        <f t="shared" si="33"/>
        <v>-1.0672358591248666E-2</v>
      </c>
    </row>
    <row r="268" spans="1:8" x14ac:dyDescent="0.2">
      <c r="A268" s="13"/>
      <c r="B268" s="14" t="s">
        <v>250</v>
      </c>
      <c r="C268" s="15">
        <v>15</v>
      </c>
      <c r="D268" s="15">
        <v>7</v>
      </c>
      <c r="E268" s="16">
        <f t="shared" si="31"/>
        <v>1.6008537886872998E-2</v>
      </c>
      <c r="F268" s="16">
        <f t="shared" si="32"/>
        <v>2.7269185820023374E-3</v>
      </c>
      <c r="G268" s="16">
        <f t="shared" si="34"/>
        <v>-0.53333333333333333</v>
      </c>
      <c r="H268" s="16">
        <f t="shared" si="33"/>
        <v>-8.5378868729989316E-3</v>
      </c>
    </row>
    <row r="269" spans="1:8" x14ac:dyDescent="0.2">
      <c r="A269" s="13"/>
      <c r="B269" s="14" t="s">
        <v>251</v>
      </c>
      <c r="C269" s="15">
        <v>4</v>
      </c>
      <c r="D269" s="15">
        <v>0</v>
      </c>
      <c r="E269" s="16">
        <f t="shared" ref="E269:E300" si="35">+IF(C269=0,"",C269/C$173)</f>
        <v>4.2689434364994666E-3</v>
      </c>
      <c r="F269" s="16" t="str">
        <f t="shared" ref="F269:F300" si="36">+IF(D269=0,"",D269/D$173)</f>
        <v/>
      </c>
      <c r="G269" s="16">
        <f t="shared" si="34"/>
        <v>-1</v>
      </c>
      <c r="H269" s="16">
        <f t="shared" ref="H269:H300" si="37">+IF(OR(AND(E269=""),(G269="")),"",E269*G269)</f>
        <v>-4.2689434364994666E-3</v>
      </c>
    </row>
    <row r="270" spans="1:8" x14ac:dyDescent="0.2">
      <c r="A270" s="13"/>
      <c r="B270" s="14" t="s">
        <v>252</v>
      </c>
      <c r="C270" s="15">
        <v>13</v>
      </c>
      <c r="D270" s="15">
        <v>16</v>
      </c>
      <c r="E270" s="16">
        <f t="shared" si="35"/>
        <v>1.3874066168623266E-2</v>
      </c>
      <c r="F270" s="16">
        <f t="shared" si="36"/>
        <v>6.2329567588624854E-3</v>
      </c>
      <c r="G270" s="16">
        <f t="shared" ref="G270:G301" si="38">+IF(AND(C270=0,D270=0)," ",IF(C270=0,1,IF(D270=0,-1,(D270-C270)/C270)))</f>
        <v>0.23076923076923078</v>
      </c>
      <c r="H270" s="16">
        <f t="shared" si="37"/>
        <v>3.2017075773745998E-3</v>
      </c>
    </row>
    <row r="271" spans="1:8" x14ac:dyDescent="0.2">
      <c r="A271" s="13"/>
      <c r="B271" s="14" t="s">
        <v>253</v>
      </c>
      <c r="C271" s="15">
        <v>86</v>
      </c>
      <c r="D271" s="15">
        <v>48</v>
      </c>
      <c r="E271" s="16">
        <f t="shared" si="35"/>
        <v>9.1782283884738525E-2</v>
      </c>
      <c r="F271" s="16">
        <f t="shared" si="36"/>
        <v>1.8698870276587457E-2</v>
      </c>
      <c r="G271" s="16">
        <f t="shared" si="38"/>
        <v>-0.44186046511627908</v>
      </c>
      <c r="H271" s="16">
        <f t="shared" si="37"/>
        <v>-4.0554962646744928E-2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1</v>
      </c>
      <c r="D273" s="15">
        <v>0</v>
      </c>
      <c r="E273" s="16">
        <f t="shared" si="35"/>
        <v>1.0672358591248667E-3</v>
      </c>
      <c r="F273" s="16" t="str">
        <f t="shared" si="36"/>
        <v/>
      </c>
      <c r="G273" s="16">
        <f t="shared" si="38"/>
        <v>-1</v>
      </c>
      <c r="H273" s="16">
        <f t="shared" si="37"/>
        <v>-1.0672358591248667E-3</v>
      </c>
    </row>
    <row r="274" spans="1:8" x14ac:dyDescent="0.2">
      <c r="A274" s="13"/>
      <c r="B274" s="14" t="s">
        <v>256</v>
      </c>
      <c r="C274" s="15">
        <v>0</v>
      </c>
      <c r="D274" s="15">
        <v>1</v>
      </c>
      <c r="E274" s="16" t="str">
        <f t="shared" si="35"/>
        <v/>
      </c>
      <c r="F274" s="16">
        <f t="shared" si="36"/>
        <v>3.8955979742890534E-4</v>
      </c>
      <c r="G274" s="16">
        <f t="shared" si="38"/>
        <v>1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3</v>
      </c>
      <c r="D275" s="15">
        <v>2</v>
      </c>
      <c r="E275" s="16">
        <f t="shared" si="35"/>
        <v>3.2017075773745998E-3</v>
      </c>
      <c r="F275" s="16">
        <f t="shared" si="36"/>
        <v>7.7911959485781068E-4</v>
      </c>
      <c r="G275" s="16">
        <f t="shared" si="38"/>
        <v>-0.33333333333333331</v>
      </c>
      <c r="H275" s="16">
        <f t="shared" si="37"/>
        <v>-1.0672358591248664E-3</v>
      </c>
    </row>
    <row r="276" spans="1:8" ht="25.5" x14ac:dyDescent="0.2">
      <c r="A276" s="13"/>
      <c r="B276" s="14" t="s">
        <v>258</v>
      </c>
      <c r="C276" s="15">
        <v>12</v>
      </c>
      <c r="D276" s="15">
        <v>75</v>
      </c>
      <c r="E276" s="16">
        <f t="shared" si="35"/>
        <v>1.2806830309498399E-2</v>
      </c>
      <c r="F276" s="16">
        <f t="shared" si="36"/>
        <v>2.92169848071679E-2</v>
      </c>
      <c r="G276" s="16">
        <f t="shared" si="38"/>
        <v>5.25</v>
      </c>
      <c r="H276" s="16">
        <f t="shared" si="37"/>
        <v>6.7235859124866598E-2</v>
      </c>
    </row>
    <row r="277" spans="1:8" x14ac:dyDescent="0.2">
      <c r="A277" s="13"/>
      <c r="B277" s="14" t="s">
        <v>259</v>
      </c>
      <c r="C277" s="15">
        <v>9</v>
      </c>
      <c r="D277" s="15">
        <v>3</v>
      </c>
      <c r="E277" s="16">
        <f t="shared" si="35"/>
        <v>9.6051227321237997E-3</v>
      </c>
      <c r="F277" s="16">
        <f t="shared" si="36"/>
        <v>1.1686793922867161E-3</v>
      </c>
      <c r="G277" s="16">
        <f t="shared" si="38"/>
        <v>-0.66666666666666663</v>
      </c>
      <c r="H277" s="16">
        <f t="shared" si="37"/>
        <v>-6.4034151547491995E-3</v>
      </c>
    </row>
    <row r="278" spans="1:8" x14ac:dyDescent="0.2">
      <c r="A278" s="13"/>
      <c r="B278" s="14" t="s">
        <v>260</v>
      </c>
      <c r="C278" s="15">
        <v>1</v>
      </c>
      <c r="D278" s="15">
        <v>5</v>
      </c>
      <c r="E278" s="16">
        <f t="shared" si="35"/>
        <v>1.0672358591248667E-3</v>
      </c>
      <c r="F278" s="16">
        <f t="shared" si="36"/>
        <v>1.9477989871445266E-3</v>
      </c>
      <c r="G278" s="16">
        <f t="shared" si="38"/>
        <v>4</v>
      </c>
      <c r="H278" s="16">
        <f t="shared" si="37"/>
        <v>4.2689434364994666E-3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3</v>
      </c>
      <c r="E280" s="16" t="str">
        <f t="shared" si="35"/>
        <v/>
      </c>
      <c r="F280" s="16">
        <f t="shared" si="36"/>
        <v>1.1686793922867161E-3</v>
      </c>
      <c r="G280" s="16">
        <f t="shared" si="38"/>
        <v>1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1</v>
      </c>
      <c r="D281" s="15">
        <v>0</v>
      </c>
      <c r="E281" s="16">
        <f t="shared" si="35"/>
        <v>1.0672358591248667E-3</v>
      </c>
      <c r="F281" s="16" t="str">
        <f t="shared" si="36"/>
        <v/>
      </c>
      <c r="G281" s="16">
        <f t="shared" si="38"/>
        <v>-1</v>
      </c>
      <c r="H281" s="16">
        <f t="shared" si="37"/>
        <v>-1.0672358591248667E-3</v>
      </c>
    </row>
    <row r="282" spans="1:8" x14ac:dyDescent="0.2">
      <c r="A282" s="13"/>
      <c r="B282" s="14" t="s">
        <v>264</v>
      </c>
      <c r="C282" s="15">
        <v>2</v>
      </c>
      <c r="D282" s="15">
        <v>3</v>
      </c>
      <c r="E282" s="16">
        <f t="shared" si="35"/>
        <v>2.1344717182497333E-3</v>
      </c>
      <c r="F282" s="16">
        <f t="shared" si="36"/>
        <v>1.1686793922867161E-3</v>
      </c>
      <c r="G282" s="16">
        <f t="shared" si="38"/>
        <v>0.5</v>
      </c>
      <c r="H282" s="16">
        <f t="shared" si="37"/>
        <v>1.0672358591248667E-3</v>
      </c>
    </row>
    <row r="283" spans="1:8" x14ac:dyDescent="0.2">
      <c r="A283" s="13"/>
      <c r="B283" s="14" t="s">
        <v>265</v>
      </c>
      <c r="C283" s="15">
        <v>1</v>
      </c>
      <c r="D283" s="15">
        <v>5</v>
      </c>
      <c r="E283" s="16">
        <f t="shared" si="35"/>
        <v>1.0672358591248667E-3</v>
      </c>
      <c r="F283" s="16">
        <f t="shared" si="36"/>
        <v>1.9477989871445266E-3</v>
      </c>
      <c r="G283" s="16">
        <f t="shared" si="38"/>
        <v>4</v>
      </c>
      <c r="H283" s="16">
        <f t="shared" si="37"/>
        <v>4.2689434364994666E-3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223</v>
      </c>
      <c r="D286" s="15">
        <v>57</v>
      </c>
      <c r="E286" s="16">
        <f t="shared" si="35"/>
        <v>0.23799359658484526</v>
      </c>
      <c r="F286" s="16">
        <f t="shared" si="36"/>
        <v>2.2204908453447605E-2</v>
      </c>
      <c r="G286" s="16">
        <f t="shared" si="38"/>
        <v>-0.74439461883408076</v>
      </c>
      <c r="H286" s="16">
        <f t="shared" si="37"/>
        <v>-0.17716115261472787</v>
      </c>
    </row>
    <row r="287" spans="1:8" x14ac:dyDescent="0.2">
      <c r="A287" s="13"/>
      <c r="B287" s="14" t="s">
        <v>269</v>
      </c>
      <c r="C287" s="15">
        <v>1</v>
      </c>
      <c r="D287" s="15">
        <v>1</v>
      </c>
      <c r="E287" s="16">
        <f t="shared" si="35"/>
        <v>1.0672358591248667E-3</v>
      </c>
      <c r="F287" s="16">
        <f t="shared" si="36"/>
        <v>3.8955979742890534E-4</v>
      </c>
      <c r="G287" s="16">
        <f t="shared" si="38"/>
        <v>0</v>
      </c>
      <c r="H287" s="16">
        <f t="shared" si="37"/>
        <v>0</v>
      </c>
    </row>
    <row r="288" spans="1:8" x14ac:dyDescent="0.2">
      <c r="A288" s="13"/>
      <c r="B288" s="14" t="s">
        <v>270</v>
      </c>
      <c r="C288" s="15">
        <v>27</v>
      </c>
      <c r="D288" s="15">
        <v>1034</v>
      </c>
      <c r="E288" s="16">
        <f t="shared" si="35"/>
        <v>2.8815368196371399E-2</v>
      </c>
      <c r="F288" s="16">
        <f t="shared" si="36"/>
        <v>0.40280483054148813</v>
      </c>
      <c r="G288" s="16">
        <f t="shared" si="38"/>
        <v>37.296296296296298</v>
      </c>
      <c r="H288" s="16">
        <f t="shared" si="37"/>
        <v>1.0747065101387407</v>
      </c>
    </row>
    <row r="289" spans="1:8" x14ac:dyDescent="0.2">
      <c r="A289" s="13"/>
      <c r="B289" s="14" t="s">
        <v>271</v>
      </c>
      <c r="C289" s="15">
        <v>3</v>
      </c>
      <c r="D289" s="15">
        <v>5</v>
      </c>
      <c r="E289" s="16">
        <f t="shared" si="35"/>
        <v>3.2017075773745998E-3</v>
      </c>
      <c r="F289" s="16">
        <f t="shared" si="36"/>
        <v>1.9477989871445266E-3</v>
      </c>
      <c r="G289" s="16">
        <f t="shared" si="38"/>
        <v>0.66666666666666663</v>
      </c>
      <c r="H289" s="16">
        <f t="shared" si="37"/>
        <v>2.1344717182497329E-3</v>
      </c>
    </row>
    <row r="290" spans="1:8" x14ac:dyDescent="0.2">
      <c r="A290" s="13"/>
      <c r="B290" s="14" t="s">
        <v>272</v>
      </c>
      <c r="C290" s="15">
        <v>2</v>
      </c>
      <c r="D290" s="15">
        <v>1</v>
      </c>
      <c r="E290" s="16">
        <f t="shared" si="35"/>
        <v>2.1344717182497333E-3</v>
      </c>
      <c r="F290" s="16">
        <f t="shared" si="36"/>
        <v>3.8955979742890534E-4</v>
      </c>
      <c r="G290" s="16">
        <f t="shared" si="38"/>
        <v>-0.5</v>
      </c>
      <c r="H290" s="16">
        <f t="shared" si="37"/>
        <v>-1.0672358591248667E-3</v>
      </c>
    </row>
    <row r="291" spans="1:8" x14ac:dyDescent="0.2">
      <c r="A291" s="13"/>
      <c r="B291" s="14" t="s">
        <v>273</v>
      </c>
      <c r="C291" s="15">
        <v>1</v>
      </c>
      <c r="D291" s="15">
        <v>2</v>
      </c>
      <c r="E291" s="16">
        <f t="shared" si="35"/>
        <v>1.0672358591248667E-3</v>
      </c>
      <c r="F291" s="16">
        <f t="shared" si="36"/>
        <v>7.7911959485781068E-4</v>
      </c>
      <c r="G291" s="16">
        <f t="shared" si="38"/>
        <v>1</v>
      </c>
      <c r="H291" s="16">
        <f t="shared" si="37"/>
        <v>1.0672358591248667E-3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1</v>
      </c>
      <c r="D293" s="15">
        <v>145</v>
      </c>
      <c r="E293" s="16">
        <f t="shared" si="35"/>
        <v>1.0672358591248667E-3</v>
      </c>
      <c r="F293" s="16">
        <f t="shared" si="36"/>
        <v>5.6486170627191273E-2</v>
      </c>
      <c r="G293" s="16">
        <f t="shared" si="38"/>
        <v>144</v>
      </c>
      <c r="H293" s="16">
        <f t="shared" si="37"/>
        <v>0.1536819637139808</v>
      </c>
    </row>
    <row r="294" spans="1:8" x14ac:dyDescent="0.2">
      <c r="A294" s="13"/>
      <c r="B294" s="14" t="s">
        <v>276</v>
      </c>
      <c r="C294" s="15">
        <v>0</v>
      </c>
      <c r="D294" s="15">
        <v>6</v>
      </c>
      <c r="E294" s="16" t="str">
        <f t="shared" si="35"/>
        <v/>
      </c>
      <c r="F294" s="16">
        <f t="shared" si="36"/>
        <v>2.3373587845734321E-3</v>
      </c>
      <c r="G294" s="16">
        <f t="shared" si="38"/>
        <v>1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2</v>
      </c>
      <c r="E296" s="16" t="str">
        <f t="shared" si="35"/>
        <v/>
      </c>
      <c r="F296" s="16">
        <f t="shared" si="36"/>
        <v>7.7911959485781068E-4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7</v>
      </c>
      <c r="E297" s="16" t="str">
        <f t="shared" si="35"/>
        <v/>
      </c>
      <c r="F297" s="16">
        <f t="shared" si="36"/>
        <v>2.7269185820023374E-3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2</v>
      </c>
      <c r="D300" s="15">
        <v>15</v>
      </c>
      <c r="E300" s="16">
        <f t="shared" si="35"/>
        <v>2.1344717182497333E-3</v>
      </c>
      <c r="F300" s="16">
        <f t="shared" si="36"/>
        <v>5.8433969614335802E-3</v>
      </c>
      <c r="G300" s="16">
        <f t="shared" si="38"/>
        <v>6.5</v>
      </c>
      <c r="H300" s="16">
        <f t="shared" si="37"/>
        <v>1.3874066168623267E-2</v>
      </c>
    </row>
    <row r="301" spans="1:8" x14ac:dyDescent="0.2">
      <c r="A301" s="13"/>
      <c r="B301" s="14" t="s">
        <v>283</v>
      </c>
      <c r="C301" s="15">
        <v>3</v>
      </c>
      <c r="D301" s="15">
        <v>2</v>
      </c>
      <c r="E301" s="16">
        <f t="shared" ref="E301:E332" si="39">+IF(C301=0,"",C301/C$173)</f>
        <v>3.2017075773745998E-3</v>
      </c>
      <c r="F301" s="16">
        <f t="shared" ref="F301:F332" si="40">+IF(D301=0,"",D301/D$173)</f>
        <v>7.7911959485781068E-4</v>
      </c>
      <c r="G301" s="16">
        <f t="shared" si="38"/>
        <v>-0.33333333333333331</v>
      </c>
      <c r="H301" s="16">
        <f t="shared" ref="H301:H332" si="41">+IF(OR(AND(E301=""),(G301="")),"",E301*G301)</f>
        <v>-1.0672358591248664E-3</v>
      </c>
    </row>
    <row r="302" spans="1:8" ht="25.5" x14ac:dyDescent="0.2">
      <c r="A302" s="13"/>
      <c r="B302" s="14" t="s">
        <v>284</v>
      </c>
      <c r="C302" s="15">
        <v>3</v>
      </c>
      <c r="D302" s="15">
        <v>4</v>
      </c>
      <c r="E302" s="16">
        <f t="shared" si="39"/>
        <v>3.2017075773745998E-3</v>
      </c>
      <c r="F302" s="16">
        <f t="shared" si="40"/>
        <v>1.5582391897156214E-3</v>
      </c>
      <c r="G302" s="16">
        <f t="shared" ref="G302:G333" si="42">+IF(AND(C302=0,D302=0)," ",IF(C302=0,1,IF(D302=0,-1,(D302-C302)/C302)))</f>
        <v>0.33333333333333331</v>
      </c>
      <c r="H302" s="16">
        <f t="shared" si="41"/>
        <v>1.0672358591248664E-3</v>
      </c>
    </row>
    <row r="303" spans="1:8" x14ac:dyDescent="0.2">
      <c r="A303" s="13"/>
      <c r="B303" s="14" t="s">
        <v>285</v>
      </c>
      <c r="C303" s="15">
        <v>1</v>
      </c>
      <c r="D303" s="15">
        <v>0</v>
      </c>
      <c r="E303" s="16">
        <f t="shared" si="39"/>
        <v>1.0672358591248667E-3</v>
      </c>
      <c r="F303" s="16" t="str">
        <f t="shared" si="40"/>
        <v/>
      </c>
      <c r="G303" s="16">
        <f t="shared" si="42"/>
        <v>-1</v>
      </c>
      <c r="H303" s="16">
        <f t="shared" si="41"/>
        <v>-1.0672358591248667E-3</v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5</v>
      </c>
      <c r="D305" s="15">
        <v>5</v>
      </c>
      <c r="E305" s="16">
        <f t="shared" si="39"/>
        <v>5.3361792956243331E-3</v>
      </c>
      <c r="F305" s="16">
        <f t="shared" si="40"/>
        <v>1.9477989871445266E-3</v>
      </c>
      <c r="G305" s="16">
        <f t="shared" si="42"/>
        <v>0</v>
      </c>
      <c r="H305" s="16">
        <f t="shared" si="41"/>
        <v>0</v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58</v>
      </c>
      <c r="D308" s="15">
        <v>72</v>
      </c>
      <c r="E308" s="16">
        <f t="shared" si="39"/>
        <v>6.1899679829242264E-2</v>
      </c>
      <c r="F308" s="16">
        <f t="shared" si="40"/>
        <v>2.8048305414881184E-2</v>
      </c>
      <c r="G308" s="16">
        <f t="shared" si="42"/>
        <v>0.2413793103448276</v>
      </c>
      <c r="H308" s="16">
        <f t="shared" si="41"/>
        <v>1.4941302027748134E-2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2</v>
      </c>
      <c r="E312" s="16" t="str">
        <f t="shared" si="39"/>
        <v/>
      </c>
      <c r="F312" s="16">
        <f t="shared" si="40"/>
        <v>7.7911959485781068E-4</v>
      </c>
      <c r="G312" s="16">
        <f t="shared" si="42"/>
        <v>1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1</v>
      </c>
      <c r="E314" s="16" t="str">
        <f t="shared" si="39"/>
        <v/>
      </c>
      <c r="F314" s="16">
        <f t="shared" si="40"/>
        <v>3.8955979742890534E-4</v>
      </c>
      <c r="G314" s="16">
        <f t="shared" si="42"/>
        <v>1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1</v>
      </c>
      <c r="D315" s="15">
        <v>2</v>
      </c>
      <c r="E315" s="16">
        <f t="shared" si="39"/>
        <v>1.0672358591248667E-3</v>
      </c>
      <c r="F315" s="16">
        <f t="shared" si="40"/>
        <v>7.7911959485781068E-4</v>
      </c>
      <c r="G315" s="16">
        <f t="shared" si="42"/>
        <v>1</v>
      </c>
      <c r="H315" s="16">
        <f t="shared" si="41"/>
        <v>1.0672358591248667E-3</v>
      </c>
    </row>
    <row r="316" spans="1:8" x14ac:dyDescent="0.2">
      <c r="A316" s="13"/>
      <c r="B316" s="14" t="s">
        <v>298</v>
      </c>
      <c r="C316" s="15">
        <v>1</v>
      </c>
      <c r="D316" s="15">
        <v>2</v>
      </c>
      <c r="E316" s="16">
        <f t="shared" si="39"/>
        <v>1.0672358591248667E-3</v>
      </c>
      <c r="F316" s="16">
        <f t="shared" si="40"/>
        <v>7.7911959485781068E-4</v>
      </c>
      <c r="G316" s="16">
        <f t="shared" si="42"/>
        <v>1</v>
      </c>
      <c r="H316" s="16">
        <f t="shared" si="41"/>
        <v>1.0672358591248667E-3</v>
      </c>
    </row>
    <row r="317" spans="1:8" x14ac:dyDescent="0.2">
      <c r="A317" s="13"/>
      <c r="B317" s="14" t="s">
        <v>299</v>
      </c>
      <c r="C317" s="15">
        <v>3</v>
      </c>
      <c r="D317" s="15">
        <v>6</v>
      </c>
      <c r="E317" s="16">
        <f t="shared" si="39"/>
        <v>3.2017075773745998E-3</v>
      </c>
      <c r="F317" s="16">
        <f t="shared" si="40"/>
        <v>2.3373587845734321E-3</v>
      </c>
      <c r="G317" s="16">
        <f t="shared" si="42"/>
        <v>1</v>
      </c>
      <c r="H317" s="16">
        <f t="shared" si="41"/>
        <v>3.2017075773745998E-3</v>
      </c>
    </row>
    <row r="318" spans="1:8" ht="25.5" x14ac:dyDescent="0.2">
      <c r="A318" s="13"/>
      <c r="B318" s="14" t="s">
        <v>300</v>
      </c>
      <c r="C318" s="15">
        <v>0</v>
      </c>
      <c r="D318" s="15">
        <v>2</v>
      </c>
      <c r="E318" s="16" t="str">
        <f t="shared" si="39"/>
        <v/>
      </c>
      <c r="F318" s="16">
        <f t="shared" si="40"/>
        <v>7.7911959485781068E-4</v>
      </c>
      <c r="G318" s="16">
        <f t="shared" si="42"/>
        <v>1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10</v>
      </c>
      <c r="D319" s="15">
        <v>34</v>
      </c>
      <c r="E319" s="16">
        <f t="shared" si="39"/>
        <v>1.0672358591248666E-2</v>
      </c>
      <c r="F319" s="16">
        <f t="shared" si="40"/>
        <v>1.3245033112582781E-2</v>
      </c>
      <c r="G319" s="16">
        <f t="shared" si="42"/>
        <v>2.4</v>
      </c>
      <c r="H319" s="16">
        <f t="shared" si="41"/>
        <v>2.5613660618996798E-2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2</v>
      </c>
      <c r="E321" s="16" t="str">
        <f t="shared" si="39"/>
        <v/>
      </c>
      <c r="F321" s="16">
        <f t="shared" si="40"/>
        <v>7.7911959485781068E-4</v>
      </c>
      <c r="G321" s="16">
        <f t="shared" si="42"/>
        <v>1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2</v>
      </c>
      <c r="E323" s="16" t="str">
        <f t="shared" si="39"/>
        <v/>
      </c>
      <c r="F323" s="16">
        <f t="shared" si="40"/>
        <v>7.7911959485781068E-4</v>
      </c>
      <c r="G323" s="16">
        <f t="shared" si="42"/>
        <v>1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6</v>
      </c>
      <c r="E324" s="16" t="str">
        <f t="shared" si="39"/>
        <v/>
      </c>
      <c r="F324" s="16">
        <f t="shared" si="40"/>
        <v>2.3373587845734321E-3</v>
      </c>
      <c r="G324" s="16">
        <f t="shared" si="42"/>
        <v>1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2</v>
      </c>
      <c r="D328" s="15">
        <v>16</v>
      </c>
      <c r="E328" s="16">
        <f t="shared" si="39"/>
        <v>2.1344717182497333E-3</v>
      </c>
      <c r="F328" s="16">
        <f t="shared" si="40"/>
        <v>6.2329567588624854E-3</v>
      </c>
      <c r="G328" s="16">
        <f t="shared" si="42"/>
        <v>7</v>
      </c>
      <c r="H328" s="16">
        <f t="shared" si="41"/>
        <v>1.4941302027748134E-2</v>
      </c>
    </row>
    <row r="329" spans="1:8" x14ac:dyDescent="0.2">
      <c r="A329" s="13"/>
      <c r="B329" s="14" t="s">
        <v>311</v>
      </c>
      <c r="C329" s="15">
        <v>2</v>
      </c>
      <c r="D329" s="15">
        <v>1</v>
      </c>
      <c r="E329" s="16">
        <f t="shared" si="39"/>
        <v>2.1344717182497333E-3</v>
      </c>
      <c r="F329" s="16">
        <f t="shared" si="40"/>
        <v>3.8955979742890534E-4</v>
      </c>
      <c r="G329" s="16">
        <f t="shared" si="42"/>
        <v>-0.5</v>
      </c>
      <c r="H329" s="16">
        <f t="shared" si="41"/>
        <v>-1.0672358591248667E-3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1</v>
      </c>
      <c r="D335" s="15">
        <v>1</v>
      </c>
      <c r="E335" s="16">
        <f t="shared" si="43"/>
        <v>1.0672358591248667E-3</v>
      </c>
      <c r="F335" s="16">
        <f t="shared" si="44"/>
        <v>3.8955979742890534E-4</v>
      </c>
      <c r="G335" s="16">
        <f t="shared" si="46"/>
        <v>0</v>
      </c>
      <c r="H335" s="16">
        <f t="shared" si="45"/>
        <v>0</v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1</v>
      </c>
      <c r="E337" s="16" t="str">
        <f t="shared" si="43"/>
        <v/>
      </c>
      <c r="F337" s="16">
        <f t="shared" si="44"/>
        <v>3.8955979742890534E-4</v>
      </c>
      <c r="G337" s="16">
        <f t="shared" si="46"/>
        <v>1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1</v>
      </c>
      <c r="D338" s="15">
        <v>2</v>
      </c>
      <c r="E338" s="16">
        <f t="shared" si="43"/>
        <v>1.0672358591248667E-3</v>
      </c>
      <c r="F338" s="16">
        <f t="shared" si="44"/>
        <v>7.7911959485781068E-4</v>
      </c>
      <c r="G338" s="16">
        <f t="shared" si="46"/>
        <v>1</v>
      </c>
      <c r="H338" s="16">
        <f t="shared" si="45"/>
        <v>1.0672358591248667E-3</v>
      </c>
    </row>
    <row r="339" spans="1:8" ht="25.5" x14ac:dyDescent="0.2">
      <c r="A339" s="13"/>
      <c r="B339" s="14" t="s">
        <v>321</v>
      </c>
      <c r="C339" s="15">
        <v>0</v>
      </c>
      <c r="D339" s="15">
        <v>1</v>
      </c>
      <c r="E339" s="16" t="str">
        <f t="shared" si="43"/>
        <v/>
      </c>
      <c r="F339" s="16">
        <f t="shared" si="44"/>
        <v>3.8955979742890534E-4</v>
      </c>
      <c r="G339" s="16">
        <f t="shared" si="46"/>
        <v>1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1</v>
      </c>
      <c r="D341" s="15">
        <v>0</v>
      </c>
      <c r="E341" s="16">
        <f t="shared" si="43"/>
        <v>1.0672358591248667E-3</v>
      </c>
      <c r="F341" s="16" t="str">
        <f t="shared" si="44"/>
        <v/>
      </c>
      <c r="G341" s="16">
        <f t="shared" si="46"/>
        <v>-1</v>
      </c>
      <c r="H341" s="16">
        <f t="shared" si="45"/>
        <v>-1.0672358591248667E-3</v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3241</v>
      </c>
      <c r="D349" s="18">
        <f>SUM(D350:D576)</f>
        <v>5412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0.66985498302992907</v>
      </c>
      <c r="H349" s="19">
        <f t="shared" ref="H349:H412" si="49">+IF(OR(AND(E349=""),(G349="")),"",E349*G349)</f>
        <v>0.66985498302992907</v>
      </c>
    </row>
    <row r="350" spans="1:8" x14ac:dyDescent="0.2">
      <c r="A350" s="13"/>
      <c r="B350" s="14" t="s">
        <v>326</v>
      </c>
      <c r="C350" s="15">
        <v>22</v>
      </c>
      <c r="D350" s="15">
        <v>24</v>
      </c>
      <c r="E350" s="16">
        <f t="shared" si="47"/>
        <v>6.7880283863005243E-3</v>
      </c>
      <c r="F350" s="16">
        <f t="shared" si="48"/>
        <v>4.434589800443459E-3</v>
      </c>
      <c r="G350" s="16">
        <f t="shared" ref="G350:G413" si="50">+IF(AND(C350=0,D350=0)," ",IF(C350=0,1,IF(D350=0,-1,(D350-C350)/C350)))</f>
        <v>9.0909090909090912E-2</v>
      </c>
      <c r="H350" s="16">
        <f t="shared" si="49"/>
        <v>6.1709348966368404E-4</v>
      </c>
    </row>
    <row r="351" spans="1:8" x14ac:dyDescent="0.2">
      <c r="A351" s="13"/>
      <c r="B351" s="14" t="s">
        <v>327</v>
      </c>
      <c r="C351" s="15">
        <v>19</v>
      </c>
      <c r="D351" s="15">
        <v>19</v>
      </c>
      <c r="E351" s="16">
        <f t="shared" si="47"/>
        <v>5.8623881518049988E-3</v>
      </c>
      <c r="F351" s="16">
        <f t="shared" si="48"/>
        <v>3.5107169253510719E-3</v>
      </c>
      <c r="G351" s="16">
        <f t="shared" si="50"/>
        <v>0</v>
      </c>
      <c r="H351" s="16">
        <f t="shared" si="49"/>
        <v>0</v>
      </c>
    </row>
    <row r="352" spans="1:8" x14ac:dyDescent="0.2">
      <c r="A352" s="13"/>
      <c r="B352" s="14" t="s">
        <v>328</v>
      </c>
      <c r="C352" s="15">
        <v>3</v>
      </c>
      <c r="D352" s="15">
        <v>2</v>
      </c>
      <c r="E352" s="16">
        <f t="shared" si="47"/>
        <v>9.2564023449552611E-4</v>
      </c>
      <c r="F352" s="16">
        <f t="shared" si="48"/>
        <v>3.6954915003695491E-4</v>
      </c>
      <c r="G352" s="16">
        <f t="shared" si="50"/>
        <v>-0.33333333333333331</v>
      </c>
      <c r="H352" s="16">
        <f t="shared" si="49"/>
        <v>-3.0854674483184202E-4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44</v>
      </c>
      <c r="D355" s="15">
        <v>92</v>
      </c>
      <c r="E355" s="16">
        <f t="shared" si="47"/>
        <v>1.3576056772601049E-2</v>
      </c>
      <c r="F355" s="16">
        <f t="shared" si="48"/>
        <v>1.6999260901699925E-2</v>
      </c>
      <c r="G355" s="16">
        <f t="shared" si="50"/>
        <v>1.0909090909090908</v>
      </c>
      <c r="H355" s="16">
        <f t="shared" si="49"/>
        <v>1.4810243751928416E-2</v>
      </c>
    </row>
    <row r="356" spans="1:8" x14ac:dyDescent="0.2">
      <c r="A356" s="13"/>
      <c r="B356" s="14" t="s">
        <v>332</v>
      </c>
      <c r="C356" s="15">
        <v>9</v>
      </c>
      <c r="D356" s="15">
        <v>9</v>
      </c>
      <c r="E356" s="16">
        <f t="shared" si="47"/>
        <v>2.776920703486578E-3</v>
      </c>
      <c r="F356" s="16">
        <f t="shared" si="48"/>
        <v>1.6629711751662971E-3</v>
      </c>
      <c r="G356" s="16">
        <f t="shared" si="50"/>
        <v>0</v>
      </c>
      <c r="H356" s="16">
        <f t="shared" si="49"/>
        <v>0</v>
      </c>
    </row>
    <row r="357" spans="1:8" x14ac:dyDescent="0.2">
      <c r="A357" s="13"/>
      <c r="B357" s="14" t="s">
        <v>333</v>
      </c>
      <c r="C357" s="15">
        <v>3</v>
      </c>
      <c r="D357" s="15">
        <v>5</v>
      </c>
      <c r="E357" s="16">
        <f t="shared" si="47"/>
        <v>9.2564023449552611E-4</v>
      </c>
      <c r="F357" s="16">
        <f t="shared" si="48"/>
        <v>9.2387287509238729E-4</v>
      </c>
      <c r="G357" s="16">
        <f t="shared" si="50"/>
        <v>0.66666666666666663</v>
      </c>
      <c r="H357" s="16">
        <f t="shared" si="49"/>
        <v>6.1709348966368404E-4</v>
      </c>
    </row>
    <row r="358" spans="1:8" x14ac:dyDescent="0.2">
      <c r="A358" s="13"/>
      <c r="B358" s="14" t="s">
        <v>334</v>
      </c>
      <c r="C358" s="15">
        <v>4</v>
      </c>
      <c r="D358" s="15">
        <v>1</v>
      </c>
      <c r="E358" s="16">
        <f t="shared" si="47"/>
        <v>1.2341869793273681E-3</v>
      </c>
      <c r="F358" s="16">
        <f t="shared" si="48"/>
        <v>1.8477457501847746E-4</v>
      </c>
      <c r="G358" s="16">
        <f t="shared" si="50"/>
        <v>-0.75</v>
      </c>
      <c r="H358" s="16">
        <f t="shared" si="49"/>
        <v>-9.25640234495526E-4</v>
      </c>
    </row>
    <row r="359" spans="1:8" x14ac:dyDescent="0.2">
      <c r="A359" s="13"/>
      <c r="B359" s="14" t="s">
        <v>335</v>
      </c>
      <c r="C359" s="15">
        <v>1</v>
      </c>
      <c r="D359" s="15">
        <v>2</v>
      </c>
      <c r="E359" s="16">
        <f t="shared" si="47"/>
        <v>3.0854674483184202E-4</v>
      </c>
      <c r="F359" s="16">
        <f t="shared" si="48"/>
        <v>3.6954915003695491E-4</v>
      </c>
      <c r="G359" s="16">
        <f t="shared" si="50"/>
        <v>1</v>
      </c>
      <c r="H359" s="16">
        <f t="shared" si="49"/>
        <v>3.0854674483184202E-4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57</v>
      </c>
      <c r="D361" s="15">
        <v>846</v>
      </c>
      <c r="E361" s="16">
        <f t="shared" si="47"/>
        <v>1.7587164455414996E-2</v>
      </c>
      <c r="F361" s="16">
        <f t="shared" si="48"/>
        <v>0.15631929046563192</v>
      </c>
      <c r="G361" s="16">
        <f t="shared" si="50"/>
        <v>13.842105263157896</v>
      </c>
      <c r="H361" s="16">
        <f t="shared" si="49"/>
        <v>0.24344338167232338</v>
      </c>
    </row>
    <row r="362" spans="1:8" x14ac:dyDescent="0.2">
      <c r="A362" s="13"/>
      <c r="B362" s="14" t="s">
        <v>338</v>
      </c>
      <c r="C362" s="15">
        <v>22</v>
      </c>
      <c r="D362" s="15">
        <v>16</v>
      </c>
      <c r="E362" s="16">
        <f t="shared" si="47"/>
        <v>6.7880283863005243E-3</v>
      </c>
      <c r="F362" s="16">
        <f t="shared" si="48"/>
        <v>2.9563932002956393E-3</v>
      </c>
      <c r="G362" s="16">
        <f t="shared" si="50"/>
        <v>-0.27272727272727271</v>
      </c>
      <c r="H362" s="16">
        <f t="shared" si="49"/>
        <v>-1.851280468991052E-3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34</v>
      </c>
      <c r="D364" s="15">
        <v>38</v>
      </c>
      <c r="E364" s="16">
        <f t="shared" si="47"/>
        <v>1.0490589324282628E-2</v>
      </c>
      <c r="F364" s="16">
        <f t="shared" si="48"/>
        <v>7.0214338507021438E-3</v>
      </c>
      <c r="G364" s="16">
        <f t="shared" si="50"/>
        <v>0.11764705882352941</v>
      </c>
      <c r="H364" s="16">
        <f t="shared" si="49"/>
        <v>1.2341869793273681E-3</v>
      </c>
    </row>
    <row r="365" spans="1:8" x14ac:dyDescent="0.2">
      <c r="A365" s="13"/>
      <c r="B365" s="14" t="s">
        <v>341</v>
      </c>
      <c r="C365" s="15">
        <v>10</v>
      </c>
      <c r="D365" s="15">
        <v>27</v>
      </c>
      <c r="E365" s="16">
        <f t="shared" si="47"/>
        <v>3.0854674483184203E-3</v>
      </c>
      <c r="F365" s="16">
        <f t="shared" si="48"/>
        <v>4.9889135254988911E-3</v>
      </c>
      <c r="G365" s="16">
        <f t="shared" si="50"/>
        <v>1.7</v>
      </c>
      <c r="H365" s="16">
        <f t="shared" si="49"/>
        <v>5.2452946621413142E-3</v>
      </c>
    </row>
    <row r="366" spans="1:8" x14ac:dyDescent="0.2">
      <c r="A366" s="13"/>
      <c r="B366" s="14" t="s">
        <v>342</v>
      </c>
      <c r="C366" s="15">
        <v>14</v>
      </c>
      <c r="D366" s="15">
        <v>24</v>
      </c>
      <c r="E366" s="16">
        <f t="shared" si="47"/>
        <v>4.3196544276457886E-3</v>
      </c>
      <c r="F366" s="16">
        <f t="shared" si="48"/>
        <v>4.434589800443459E-3</v>
      </c>
      <c r="G366" s="16">
        <f t="shared" si="50"/>
        <v>0.7142857142857143</v>
      </c>
      <c r="H366" s="16">
        <f t="shared" si="49"/>
        <v>3.0854674483184203E-3</v>
      </c>
    </row>
    <row r="367" spans="1:8" x14ac:dyDescent="0.2">
      <c r="A367" s="13"/>
      <c r="B367" s="14" t="s">
        <v>343</v>
      </c>
      <c r="C367" s="15">
        <v>5</v>
      </c>
      <c r="D367" s="15">
        <v>2</v>
      </c>
      <c r="E367" s="16">
        <f t="shared" si="47"/>
        <v>1.5427337241592102E-3</v>
      </c>
      <c r="F367" s="16">
        <f t="shared" si="48"/>
        <v>3.6954915003695491E-4</v>
      </c>
      <c r="G367" s="16">
        <f t="shared" si="50"/>
        <v>-0.6</v>
      </c>
      <c r="H367" s="16">
        <f t="shared" si="49"/>
        <v>-9.25640234495526E-4</v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121</v>
      </c>
      <c r="D369" s="15">
        <v>155</v>
      </c>
      <c r="E369" s="16">
        <f t="shared" si="47"/>
        <v>3.7334156124652886E-2</v>
      </c>
      <c r="F369" s="16">
        <f t="shared" si="48"/>
        <v>2.8640059127864007E-2</v>
      </c>
      <c r="G369" s="16">
        <f t="shared" si="50"/>
        <v>0.28099173553719009</v>
      </c>
      <c r="H369" s="16">
        <f t="shared" si="49"/>
        <v>1.049058932428263E-2</v>
      </c>
    </row>
    <row r="370" spans="1:8" x14ac:dyDescent="0.2">
      <c r="A370" s="13"/>
      <c r="B370" s="14" t="s">
        <v>346</v>
      </c>
      <c r="C370" s="15">
        <v>0</v>
      </c>
      <c r="D370" s="15">
        <v>1</v>
      </c>
      <c r="E370" s="16" t="str">
        <f t="shared" si="47"/>
        <v/>
      </c>
      <c r="F370" s="16">
        <f t="shared" si="48"/>
        <v>1.8477457501847746E-4</v>
      </c>
      <c r="G370" s="16">
        <f t="shared" si="50"/>
        <v>1</v>
      </c>
      <c r="H370" s="16" t="str">
        <f t="shared" si="49"/>
        <v/>
      </c>
    </row>
    <row r="371" spans="1:8" x14ac:dyDescent="0.2">
      <c r="A371" s="13"/>
      <c r="B371" s="14" t="s">
        <v>347</v>
      </c>
      <c r="C371" s="15">
        <v>1</v>
      </c>
      <c r="D371" s="15">
        <v>0</v>
      </c>
      <c r="E371" s="16">
        <f t="shared" si="47"/>
        <v>3.0854674483184202E-4</v>
      </c>
      <c r="F371" s="16" t="str">
        <f t="shared" si="48"/>
        <v/>
      </c>
      <c r="G371" s="16">
        <f t="shared" si="50"/>
        <v>-1</v>
      </c>
      <c r="H371" s="16">
        <f t="shared" si="49"/>
        <v>-3.0854674483184202E-4</v>
      </c>
    </row>
    <row r="372" spans="1:8" x14ac:dyDescent="0.2">
      <c r="A372" s="13"/>
      <c r="B372" s="14" t="s">
        <v>348</v>
      </c>
      <c r="C372" s="15">
        <v>4</v>
      </c>
      <c r="D372" s="15">
        <v>2</v>
      </c>
      <c r="E372" s="16">
        <f t="shared" si="47"/>
        <v>1.2341869793273681E-3</v>
      </c>
      <c r="F372" s="16">
        <f t="shared" si="48"/>
        <v>3.6954915003695491E-4</v>
      </c>
      <c r="G372" s="16">
        <f t="shared" si="50"/>
        <v>-0.5</v>
      </c>
      <c r="H372" s="16">
        <f t="shared" si="49"/>
        <v>-6.1709348966368404E-4</v>
      </c>
    </row>
    <row r="373" spans="1:8" x14ac:dyDescent="0.2">
      <c r="A373" s="13"/>
      <c r="B373" s="14" t="s">
        <v>349</v>
      </c>
      <c r="C373" s="15">
        <v>54</v>
      </c>
      <c r="D373" s="15">
        <v>82</v>
      </c>
      <c r="E373" s="16">
        <f t="shared" si="47"/>
        <v>1.6661524220919471E-2</v>
      </c>
      <c r="F373" s="16">
        <f t="shared" si="48"/>
        <v>1.5151515151515152E-2</v>
      </c>
      <c r="G373" s="16">
        <f t="shared" si="50"/>
        <v>0.51851851851851849</v>
      </c>
      <c r="H373" s="16">
        <f t="shared" si="49"/>
        <v>8.6393088552915772E-3</v>
      </c>
    </row>
    <row r="374" spans="1:8" x14ac:dyDescent="0.2">
      <c r="A374" s="13"/>
      <c r="B374" s="14" t="s">
        <v>350</v>
      </c>
      <c r="C374" s="15">
        <v>6</v>
      </c>
      <c r="D374" s="15">
        <v>14</v>
      </c>
      <c r="E374" s="16">
        <f t="shared" si="47"/>
        <v>1.8512804689910522E-3</v>
      </c>
      <c r="F374" s="16">
        <f t="shared" si="48"/>
        <v>2.5868440502586844E-3</v>
      </c>
      <c r="G374" s="16">
        <f t="shared" si="50"/>
        <v>1.3333333333333333</v>
      </c>
      <c r="H374" s="16">
        <f t="shared" si="49"/>
        <v>2.4683739586547362E-3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1</v>
      </c>
      <c r="D376" s="15">
        <v>0</v>
      </c>
      <c r="E376" s="16">
        <f t="shared" si="47"/>
        <v>3.0854674483184202E-4</v>
      </c>
      <c r="F376" s="16" t="str">
        <f t="shared" si="48"/>
        <v/>
      </c>
      <c r="G376" s="16">
        <f t="shared" si="50"/>
        <v>-1</v>
      </c>
      <c r="H376" s="16">
        <f t="shared" si="49"/>
        <v>-3.0854674483184202E-4</v>
      </c>
    </row>
    <row r="377" spans="1:8" x14ac:dyDescent="0.2">
      <c r="A377" s="13"/>
      <c r="B377" s="14" t="s">
        <v>353</v>
      </c>
      <c r="C377" s="15">
        <v>0</v>
      </c>
      <c r="D377" s="15">
        <v>1</v>
      </c>
      <c r="E377" s="16" t="str">
        <f t="shared" si="47"/>
        <v/>
      </c>
      <c r="F377" s="16">
        <f t="shared" si="48"/>
        <v>1.8477457501847746E-4</v>
      </c>
      <c r="G377" s="16">
        <f t="shared" si="50"/>
        <v>1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4</v>
      </c>
      <c r="D378" s="15">
        <v>2</v>
      </c>
      <c r="E378" s="16">
        <f t="shared" si="47"/>
        <v>1.2341869793273681E-3</v>
      </c>
      <c r="F378" s="16">
        <f t="shared" si="48"/>
        <v>3.6954915003695491E-4</v>
      </c>
      <c r="G378" s="16">
        <f t="shared" si="50"/>
        <v>-0.5</v>
      </c>
      <c r="H378" s="16">
        <f t="shared" si="49"/>
        <v>-6.1709348966368404E-4</v>
      </c>
    </row>
    <row r="379" spans="1:8" x14ac:dyDescent="0.2">
      <c r="A379" s="13"/>
      <c r="B379" s="14" t="s">
        <v>355</v>
      </c>
      <c r="C379" s="15">
        <v>3</v>
      </c>
      <c r="D379" s="15">
        <v>2</v>
      </c>
      <c r="E379" s="16">
        <f t="shared" si="47"/>
        <v>9.2564023449552611E-4</v>
      </c>
      <c r="F379" s="16">
        <f t="shared" si="48"/>
        <v>3.6954915003695491E-4</v>
      </c>
      <c r="G379" s="16">
        <f t="shared" si="50"/>
        <v>-0.33333333333333331</v>
      </c>
      <c r="H379" s="16">
        <f t="shared" si="49"/>
        <v>-3.0854674483184202E-4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9</v>
      </c>
      <c r="E380" s="16" t="str">
        <f t="shared" si="47"/>
        <v/>
      </c>
      <c r="F380" s="16">
        <f t="shared" si="48"/>
        <v>1.6629711751662971E-3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9</v>
      </c>
      <c r="D382" s="15">
        <v>13</v>
      </c>
      <c r="E382" s="16">
        <f t="shared" si="47"/>
        <v>2.776920703486578E-3</v>
      </c>
      <c r="F382" s="16">
        <f t="shared" si="48"/>
        <v>2.4020694752402072E-3</v>
      </c>
      <c r="G382" s="16">
        <f t="shared" si="50"/>
        <v>0.44444444444444442</v>
      </c>
      <c r="H382" s="16">
        <f t="shared" si="49"/>
        <v>1.2341869793273679E-3</v>
      </c>
    </row>
    <row r="383" spans="1:8" ht="25.5" x14ac:dyDescent="0.2">
      <c r="A383" s="13"/>
      <c r="B383" s="14" t="s">
        <v>359</v>
      </c>
      <c r="C383" s="15">
        <v>16</v>
      </c>
      <c r="D383" s="15">
        <v>66</v>
      </c>
      <c r="E383" s="16">
        <f t="shared" si="47"/>
        <v>4.9367479173094723E-3</v>
      </c>
      <c r="F383" s="16">
        <f t="shared" si="48"/>
        <v>1.2195121951219513E-2</v>
      </c>
      <c r="G383" s="16">
        <f t="shared" si="50"/>
        <v>3.125</v>
      </c>
      <c r="H383" s="16">
        <f t="shared" si="49"/>
        <v>1.5427337241592102E-2</v>
      </c>
    </row>
    <row r="384" spans="1:8" x14ac:dyDescent="0.2">
      <c r="A384" s="13"/>
      <c r="B384" s="14" t="s">
        <v>360</v>
      </c>
      <c r="C384" s="15">
        <v>37</v>
      </c>
      <c r="D384" s="15">
        <v>74</v>
      </c>
      <c r="E384" s="16">
        <f t="shared" si="47"/>
        <v>1.1416229558778156E-2</v>
      </c>
      <c r="F384" s="16">
        <f t="shared" si="48"/>
        <v>1.3673318551367332E-2</v>
      </c>
      <c r="G384" s="16">
        <f t="shared" si="50"/>
        <v>1</v>
      </c>
      <c r="H384" s="16">
        <f t="shared" si="49"/>
        <v>1.1416229558778156E-2</v>
      </c>
    </row>
    <row r="385" spans="1:8" x14ac:dyDescent="0.2">
      <c r="A385" s="13"/>
      <c r="B385" s="14" t="s">
        <v>361</v>
      </c>
      <c r="C385" s="15">
        <v>1</v>
      </c>
      <c r="D385" s="15">
        <v>4</v>
      </c>
      <c r="E385" s="16">
        <f t="shared" si="47"/>
        <v>3.0854674483184202E-4</v>
      </c>
      <c r="F385" s="16">
        <f t="shared" si="48"/>
        <v>7.3909830007390983E-4</v>
      </c>
      <c r="G385" s="16">
        <f t="shared" si="50"/>
        <v>3</v>
      </c>
      <c r="H385" s="16">
        <f t="shared" si="49"/>
        <v>9.25640234495526E-4</v>
      </c>
    </row>
    <row r="386" spans="1:8" x14ac:dyDescent="0.2">
      <c r="A386" s="13"/>
      <c r="B386" s="14" t="s">
        <v>362</v>
      </c>
      <c r="C386" s="15">
        <v>0</v>
      </c>
      <c r="D386" s="15">
        <v>5</v>
      </c>
      <c r="E386" s="16" t="str">
        <f t="shared" si="47"/>
        <v/>
      </c>
      <c r="F386" s="16">
        <f t="shared" si="48"/>
        <v>9.2387287509238729E-4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3</v>
      </c>
      <c r="E387" s="16" t="str">
        <f t="shared" si="47"/>
        <v/>
      </c>
      <c r="F387" s="16">
        <f t="shared" si="48"/>
        <v>5.5432372505543237E-4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14</v>
      </c>
      <c r="D388" s="15">
        <v>15</v>
      </c>
      <c r="E388" s="16">
        <f t="shared" si="47"/>
        <v>4.3196544276457886E-3</v>
      </c>
      <c r="F388" s="16">
        <f t="shared" si="48"/>
        <v>2.7716186252771621E-3</v>
      </c>
      <c r="G388" s="16">
        <f t="shared" si="50"/>
        <v>7.1428571428571425E-2</v>
      </c>
      <c r="H388" s="16">
        <f t="shared" si="49"/>
        <v>3.0854674483184202E-4</v>
      </c>
    </row>
    <row r="389" spans="1:8" x14ac:dyDescent="0.2">
      <c r="A389" s="13"/>
      <c r="B389" s="14" t="s">
        <v>365</v>
      </c>
      <c r="C389" s="15">
        <v>2</v>
      </c>
      <c r="D389" s="15">
        <v>7</v>
      </c>
      <c r="E389" s="16">
        <f t="shared" si="47"/>
        <v>6.1709348966368404E-4</v>
      </c>
      <c r="F389" s="16">
        <f t="shared" si="48"/>
        <v>1.2934220251293422E-3</v>
      </c>
      <c r="G389" s="16">
        <f t="shared" si="50"/>
        <v>2.5</v>
      </c>
      <c r="H389" s="16">
        <f t="shared" si="49"/>
        <v>1.5427337241592102E-3</v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35</v>
      </c>
      <c r="D391" s="15">
        <v>51</v>
      </c>
      <c r="E391" s="16">
        <f t="shared" si="47"/>
        <v>1.079913606911447E-2</v>
      </c>
      <c r="F391" s="16">
        <f t="shared" si="48"/>
        <v>9.423503325942351E-3</v>
      </c>
      <c r="G391" s="16">
        <f t="shared" si="50"/>
        <v>0.45714285714285713</v>
      </c>
      <c r="H391" s="16">
        <f t="shared" si="49"/>
        <v>4.9367479173094723E-3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1</v>
      </c>
      <c r="E392" s="16" t="str">
        <f t="shared" si="47"/>
        <v/>
      </c>
      <c r="F392" s="16">
        <f t="shared" si="48"/>
        <v>1.8477457501847746E-4</v>
      </c>
      <c r="G392" s="16">
        <f t="shared" si="50"/>
        <v>1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3</v>
      </c>
      <c r="E394" s="16" t="str">
        <f t="shared" si="47"/>
        <v/>
      </c>
      <c r="F394" s="16">
        <f t="shared" si="48"/>
        <v>5.5432372505543237E-4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1035</v>
      </c>
      <c r="D395" s="15">
        <v>367</v>
      </c>
      <c r="E395" s="16">
        <f t="shared" si="47"/>
        <v>0.3193458809009565</v>
      </c>
      <c r="F395" s="16">
        <f t="shared" si="48"/>
        <v>6.7812269031781225E-2</v>
      </c>
      <c r="G395" s="16">
        <f t="shared" si="50"/>
        <v>-0.6454106280193237</v>
      </c>
      <c r="H395" s="16">
        <f t="shared" si="49"/>
        <v>-0.20610922554767047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2</v>
      </c>
      <c r="E396" s="16" t="str">
        <f t="shared" si="47"/>
        <v/>
      </c>
      <c r="F396" s="16">
        <f t="shared" si="48"/>
        <v>3.6954915003695491E-4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38</v>
      </c>
      <c r="D397" s="15">
        <v>16</v>
      </c>
      <c r="E397" s="16">
        <f t="shared" si="47"/>
        <v>1.1724776303609998E-2</v>
      </c>
      <c r="F397" s="16">
        <f t="shared" si="48"/>
        <v>2.9563932002956393E-3</v>
      </c>
      <c r="G397" s="16">
        <f t="shared" si="50"/>
        <v>-0.57894736842105265</v>
      </c>
      <c r="H397" s="16">
        <f t="shared" si="49"/>
        <v>-6.7880283863005252E-3</v>
      </c>
    </row>
    <row r="398" spans="1:8" x14ac:dyDescent="0.2">
      <c r="A398" s="13"/>
      <c r="B398" s="14" t="s">
        <v>374</v>
      </c>
      <c r="C398" s="15">
        <v>551</v>
      </c>
      <c r="D398" s="15">
        <v>1970</v>
      </c>
      <c r="E398" s="16">
        <f t="shared" si="47"/>
        <v>0.17000925640234496</v>
      </c>
      <c r="F398" s="16">
        <f t="shared" si="48"/>
        <v>0.3640059127864006</v>
      </c>
      <c r="G398" s="16">
        <f t="shared" si="50"/>
        <v>2.5753176043557167</v>
      </c>
      <c r="H398" s="16">
        <f t="shared" si="49"/>
        <v>0.43782783091638383</v>
      </c>
    </row>
    <row r="399" spans="1:8" x14ac:dyDescent="0.2">
      <c r="A399" s="13"/>
      <c r="B399" s="14" t="s">
        <v>375</v>
      </c>
      <c r="C399" s="15">
        <v>21</v>
      </c>
      <c r="D399" s="15">
        <v>52</v>
      </c>
      <c r="E399" s="16">
        <f t="shared" si="47"/>
        <v>6.4794816414686825E-3</v>
      </c>
      <c r="F399" s="16">
        <f t="shared" si="48"/>
        <v>9.6082779009608286E-3</v>
      </c>
      <c r="G399" s="16">
        <f t="shared" si="50"/>
        <v>1.4761904761904763</v>
      </c>
      <c r="H399" s="16">
        <f t="shared" si="49"/>
        <v>9.5649490897871028E-3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1</v>
      </c>
      <c r="D401" s="15">
        <v>5</v>
      </c>
      <c r="E401" s="16">
        <f t="shared" si="47"/>
        <v>3.0854674483184202E-4</v>
      </c>
      <c r="F401" s="16">
        <f t="shared" si="48"/>
        <v>9.2387287509238729E-4</v>
      </c>
      <c r="G401" s="16">
        <f t="shared" si="50"/>
        <v>4</v>
      </c>
      <c r="H401" s="16">
        <f t="shared" si="49"/>
        <v>1.2341869793273681E-3</v>
      </c>
    </row>
    <row r="402" spans="1:8" ht="25.5" x14ac:dyDescent="0.2">
      <c r="A402" s="13"/>
      <c r="B402" s="14" t="s">
        <v>378</v>
      </c>
      <c r="C402" s="15">
        <v>3</v>
      </c>
      <c r="D402" s="15">
        <v>5</v>
      </c>
      <c r="E402" s="16">
        <f t="shared" si="47"/>
        <v>9.2564023449552611E-4</v>
      </c>
      <c r="F402" s="16">
        <f t="shared" si="48"/>
        <v>9.2387287509238729E-4</v>
      </c>
      <c r="G402" s="16">
        <f t="shared" si="50"/>
        <v>0.66666666666666663</v>
      </c>
      <c r="H402" s="16">
        <f t="shared" si="49"/>
        <v>6.1709348966368404E-4</v>
      </c>
    </row>
    <row r="403" spans="1:8" x14ac:dyDescent="0.2">
      <c r="A403" s="13"/>
      <c r="B403" s="14" t="s">
        <v>379</v>
      </c>
      <c r="C403" s="15">
        <v>5</v>
      </c>
      <c r="D403" s="15">
        <v>38</v>
      </c>
      <c r="E403" s="16">
        <f t="shared" si="47"/>
        <v>1.5427337241592102E-3</v>
      </c>
      <c r="F403" s="16">
        <f t="shared" si="48"/>
        <v>7.0214338507021438E-3</v>
      </c>
      <c r="G403" s="16">
        <f t="shared" si="50"/>
        <v>6.6</v>
      </c>
      <c r="H403" s="16">
        <f t="shared" si="49"/>
        <v>1.0182042579450786E-2</v>
      </c>
    </row>
    <row r="404" spans="1:8" x14ac:dyDescent="0.2">
      <c r="A404" s="13"/>
      <c r="B404" s="14" t="s">
        <v>380</v>
      </c>
      <c r="C404" s="15">
        <v>2</v>
      </c>
      <c r="D404" s="15">
        <v>5</v>
      </c>
      <c r="E404" s="16">
        <f t="shared" si="47"/>
        <v>6.1709348966368404E-4</v>
      </c>
      <c r="F404" s="16">
        <f t="shared" si="48"/>
        <v>9.2387287509238729E-4</v>
      </c>
      <c r="G404" s="16">
        <f t="shared" si="50"/>
        <v>1.5</v>
      </c>
      <c r="H404" s="16">
        <f t="shared" si="49"/>
        <v>9.25640234495526E-4</v>
      </c>
    </row>
    <row r="405" spans="1:8" x14ac:dyDescent="0.2">
      <c r="A405" s="13"/>
      <c r="B405" s="14" t="s">
        <v>381</v>
      </c>
      <c r="C405" s="15">
        <v>1</v>
      </c>
      <c r="D405" s="15">
        <v>3</v>
      </c>
      <c r="E405" s="16">
        <f t="shared" si="47"/>
        <v>3.0854674483184202E-4</v>
      </c>
      <c r="F405" s="16">
        <f t="shared" si="48"/>
        <v>5.5432372505543237E-4</v>
      </c>
      <c r="G405" s="16">
        <f t="shared" si="50"/>
        <v>2</v>
      </c>
      <c r="H405" s="16">
        <f t="shared" si="49"/>
        <v>6.1709348966368404E-4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24</v>
      </c>
      <c r="E407" s="16" t="str">
        <f t="shared" si="47"/>
        <v/>
      </c>
      <c r="F407" s="16">
        <f t="shared" si="48"/>
        <v>4.434589800443459E-3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2</v>
      </c>
      <c r="D408" s="15">
        <v>2</v>
      </c>
      <c r="E408" s="16">
        <f t="shared" si="47"/>
        <v>6.1709348966368404E-4</v>
      </c>
      <c r="F408" s="16">
        <f t="shared" si="48"/>
        <v>3.6954915003695491E-4</v>
      </c>
      <c r="G408" s="16">
        <f t="shared" si="50"/>
        <v>0</v>
      </c>
      <c r="H408" s="16">
        <f t="shared" si="49"/>
        <v>0</v>
      </c>
    </row>
    <row r="409" spans="1:8" x14ac:dyDescent="0.2">
      <c r="A409" s="13"/>
      <c r="B409" s="14" t="s">
        <v>385</v>
      </c>
      <c r="C409" s="15">
        <v>20</v>
      </c>
      <c r="D409" s="15">
        <v>13</v>
      </c>
      <c r="E409" s="16">
        <f t="shared" si="47"/>
        <v>6.1709348966368406E-3</v>
      </c>
      <c r="F409" s="16">
        <f t="shared" si="48"/>
        <v>2.4020694752402072E-3</v>
      </c>
      <c r="G409" s="16">
        <f t="shared" si="50"/>
        <v>-0.35</v>
      </c>
      <c r="H409" s="16">
        <f t="shared" si="49"/>
        <v>-2.1598272138228939E-3</v>
      </c>
    </row>
    <row r="410" spans="1:8" x14ac:dyDescent="0.2">
      <c r="A410" s="13"/>
      <c r="B410" s="14" t="s">
        <v>386</v>
      </c>
      <c r="C410" s="15">
        <v>87</v>
      </c>
      <c r="D410" s="15">
        <v>33</v>
      </c>
      <c r="E410" s="16">
        <f t="shared" si="47"/>
        <v>2.6843566800370255E-2</v>
      </c>
      <c r="F410" s="16">
        <f t="shared" si="48"/>
        <v>6.0975609756097563E-3</v>
      </c>
      <c r="G410" s="16">
        <f t="shared" si="50"/>
        <v>-0.62068965517241381</v>
      </c>
      <c r="H410" s="16">
        <f t="shared" si="49"/>
        <v>-1.6661524220919471E-2</v>
      </c>
    </row>
    <row r="411" spans="1:8" x14ac:dyDescent="0.2">
      <c r="A411" s="13"/>
      <c r="B411" s="14" t="s">
        <v>387</v>
      </c>
      <c r="C411" s="15">
        <v>2</v>
      </c>
      <c r="D411" s="15">
        <v>1</v>
      </c>
      <c r="E411" s="16">
        <f t="shared" si="47"/>
        <v>6.1709348966368404E-4</v>
      </c>
      <c r="F411" s="16">
        <f t="shared" si="48"/>
        <v>1.8477457501847746E-4</v>
      </c>
      <c r="G411" s="16">
        <f t="shared" si="50"/>
        <v>-0.5</v>
      </c>
      <c r="H411" s="16">
        <f t="shared" si="49"/>
        <v>-3.0854674483184202E-4</v>
      </c>
    </row>
    <row r="412" spans="1:8" x14ac:dyDescent="0.2">
      <c r="A412" s="13"/>
      <c r="B412" s="14" t="s">
        <v>388</v>
      </c>
      <c r="C412" s="15">
        <v>38</v>
      </c>
      <c r="D412" s="15">
        <v>69</v>
      </c>
      <c r="E412" s="16">
        <f t="shared" si="47"/>
        <v>1.1724776303609998E-2</v>
      </c>
      <c r="F412" s="16">
        <f t="shared" si="48"/>
        <v>1.2749445676274944E-2</v>
      </c>
      <c r="G412" s="16">
        <f t="shared" si="50"/>
        <v>0.81578947368421051</v>
      </c>
      <c r="H412" s="16">
        <f t="shared" si="49"/>
        <v>9.5649490897871028E-3</v>
      </c>
    </row>
    <row r="413" spans="1:8" x14ac:dyDescent="0.2">
      <c r="A413" s="13"/>
      <c r="B413" s="14" t="s">
        <v>389</v>
      </c>
      <c r="C413" s="15">
        <v>0</v>
      </c>
      <c r="D413" s="15">
        <v>1</v>
      </c>
      <c r="E413" s="16" t="str">
        <f t="shared" ref="E413:E476" si="51">+IF(C413=0,"",C413/C$349)</f>
        <v/>
      </c>
      <c r="F413" s="16">
        <f t="shared" ref="F413:F476" si="52">+IF(D413=0,"",D413/D$349)</f>
        <v>1.8477457501847746E-4</v>
      </c>
      <c r="G413" s="16">
        <f t="shared" si="50"/>
        <v>1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4</v>
      </c>
      <c r="D415" s="15">
        <v>1</v>
      </c>
      <c r="E415" s="16">
        <f t="shared" si="51"/>
        <v>1.2341869793273681E-3</v>
      </c>
      <c r="F415" s="16">
        <f t="shared" si="52"/>
        <v>1.8477457501847746E-4</v>
      </c>
      <c r="G415" s="16">
        <f t="shared" si="54"/>
        <v>-0.75</v>
      </c>
      <c r="H415" s="16">
        <f t="shared" si="53"/>
        <v>-9.25640234495526E-4</v>
      </c>
    </row>
    <row r="416" spans="1:8" x14ac:dyDescent="0.2">
      <c r="A416" s="13"/>
      <c r="B416" s="14" t="s">
        <v>392</v>
      </c>
      <c r="C416" s="15">
        <v>18</v>
      </c>
      <c r="D416" s="15">
        <v>1</v>
      </c>
      <c r="E416" s="16">
        <f t="shared" si="51"/>
        <v>5.553841406973156E-3</v>
      </c>
      <c r="F416" s="16">
        <f t="shared" si="52"/>
        <v>1.8477457501847746E-4</v>
      </c>
      <c r="G416" s="16">
        <f t="shared" si="54"/>
        <v>-0.94444444444444442</v>
      </c>
      <c r="H416" s="16">
        <f t="shared" si="53"/>
        <v>-5.2452946621413142E-3</v>
      </c>
    </row>
    <row r="417" spans="1:8" x14ac:dyDescent="0.2">
      <c r="A417" s="13"/>
      <c r="B417" s="14" t="s">
        <v>393</v>
      </c>
      <c r="C417" s="15">
        <v>1</v>
      </c>
      <c r="D417" s="15">
        <v>0</v>
      </c>
      <c r="E417" s="16">
        <f t="shared" si="51"/>
        <v>3.0854674483184202E-4</v>
      </c>
      <c r="F417" s="16" t="str">
        <f t="shared" si="52"/>
        <v/>
      </c>
      <c r="G417" s="16">
        <f t="shared" si="54"/>
        <v>-1</v>
      </c>
      <c r="H417" s="16">
        <f t="shared" si="53"/>
        <v>-3.0854674483184202E-4</v>
      </c>
    </row>
    <row r="418" spans="1:8" x14ac:dyDescent="0.2">
      <c r="A418" s="13"/>
      <c r="B418" s="14" t="s">
        <v>394</v>
      </c>
      <c r="C418" s="15">
        <v>0</v>
      </c>
      <c r="D418" s="15">
        <v>1</v>
      </c>
      <c r="E418" s="16" t="str">
        <f t="shared" si="51"/>
        <v/>
      </c>
      <c r="F418" s="16">
        <f t="shared" si="52"/>
        <v>1.8477457501847746E-4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1</v>
      </c>
      <c r="D419" s="15">
        <v>9</v>
      </c>
      <c r="E419" s="16">
        <f t="shared" si="51"/>
        <v>3.0854674483184202E-4</v>
      </c>
      <c r="F419" s="16">
        <f t="shared" si="52"/>
        <v>1.6629711751662971E-3</v>
      </c>
      <c r="G419" s="16">
        <f t="shared" si="54"/>
        <v>8</v>
      </c>
      <c r="H419" s="16">
        <f t="shared" si="53"/>
        <v>2.4683739586547362E-3</v>
      </c>
    </row>
    <row r="420" spans="1:8" x14ac:dyDescent="0.2">
      <c r="A420" s="13"/>
      <c r="B420" s="14" t="s">
        <v>396</v>
      </c>
      <c r="C420" s="15">
        <v>45</v>
      </c>
      <c r="D420" s="15">
        <v>57</v>
      </c>
      <c r="E420" s="16">
        <f t="shared" si="51"/>
        <v>1.3884603517432891E-2</v>
      </c>
      <c r="F420" s="16">
        <f t="shared" si="52"/>
        <v>1.0532150776053215E-2</v>
      </c>
      <c r="G420" s="16">
        <f t="shared" si="54"/>
        <v>0.26666666666666666</v>
      </c>
      <c r="H420" s="16">
        <f t="shared" si="53"/>
        <v>3.702560937982104E-3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2</v>
      </c>
      <c r="D422" s="15">
        <v>6</v>
      </c>
      <c r="E422" s="16">
        <f t="shared" si="51"/>
        <v>6.1709348966368404E-4</v>
      </c>
      <c r="F422" s="16">
        <f t="shared" si="52"/>
        <v>1.1086474501108647E-3</v>
      </c>
      <c r="G422" s="16">
        <f t="shared" si="54"/>
        <v>2</v>
      </c>
      <c r="H422" s="16">
        <f t="shared" si="53"/>
        <v>1.2341869793273681E-3</v>
      </c>
    </row>
    <row r="423" spans="1:8" x14ac:dyDescent="0.2">
      <c r="A423" s="13"/>
      <c r="B423" s="14" t="s">
        <v>399</v>
      </c>
      <c r="C423" s="15">
        <v>2</v>
      </c>
      <c r="D423" s="15">
        <v>16</v>
      </c>
      <c r="E423" s="16">
        <f t="shared" si="51"/>
        <v>6.1709348966368404E-4</v>
      </c>
      <c r="F423" s="16">
        <f t="shared" si="52"/>
        <v>2.9563932002956393E-3</v>
      </c>
      <c r="G423" s="16">
        <f t="shared" si="54"/>
        <v>7</v>
      </c>
      <c r="H423" s="16">
        <f t="shared" si="53"/>
        <v>4.3196544276457886E-3</v>
      </c>
    </row>
    <row r="424" spans="1:8" x14ac:dyDescent="0.2">
      <c r="A424" s="13"/>
      <c r="B424" s="14" t="s">
        <v>400</v>
      </c>
      <c r="C424" s="15">
        <v>38</v>
      </c>
      <c r="D424" s="15">
        <v>18</v>
      </c>
      <c r="E424" s="16">
        <f t="shared" si="51"/>
        <v>1.1724776303609998E-2</v>
      </c>
      <c r="F424" s="16">
        <f t="shared" si="52"/>
        <v>3.3259423503325942E-3</v>
      </c>
      <c r="G424" s="16">
        <f t="shared" si="54"/>
        <v>-0.52631578947368418</v>
      </c>
      <c r="H424" s="16">
        <f t="shared" si="53"/>
        <v>-6.1709348966368406E-3</v>
      </c>
    </row>
    <row r="425" spans="1:8" x14ac:dyDescent="0.2">
      <c r="A425" s="13"/>
      <c r="B425" s="14" t="s">
        <v>401</v>
      </c>
      <c r="C425" s="15">
        <v>1</v>
      </c>
      <c r="D425" s="15">
        <v>1</v>
      </c>
      <c r="E425" s="16">
        <f t="shared" si="51"/>
        <v>3.0854674483184202E-4</v>
      </c>
      <c r="F425" s="16">
        <f t="shared" si="52"/>
        <v>1.8477457501847746E-4</v>
      </c>
      <c r="G425" s="16">
        <f t="shared" si="54"/>
        <v>0</v>
      </c>
      <c r="H425" s="16">
        <f t="shared" si="53"/>
        <v>0</v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21</v>
      </c>
      <c r="D428" s="15">
        <v>4</v>
      </c>
      <c r="E428" s="16">
        <f t="shared" si="51"/>
        <v>6.4794816414686825E-3</v>
      </c>
      <c r="F428" s="16">
        <f t="shared" si="52"/>
        <v>7.3909830007390983E-4</v>
      </c>
      <c r="G428" s="16">
        <f t="shared" si="54"/>
        <v>-0.80952380952380953</v>
      </c>
      <c r="H428" s="16">
        <f t="shared" si="53"/>
        <v>-5.2452946621413142E-3</v>
      </c>
    </row>
    <row r="429" spans="1:8" x14ac:dyDescent="0.2">
      <c r="A429" s="13"/>
      <c r="B429" s="14" t="s">
        <v>405</v>
      </c>
      <c r="C429" s="15">
        <v>13</v>
      </c>
      <c r="D429" s="15">
        <v>10</v>
      </c>
      <c r="E429" s="16">
        <f t="shared" si="51"/>
        <v>4.0111076828139467E-3</v>
      </c>
      <c r="F429" s="16">
        <f t="shared" si="52"/>
        <v>1.8477457501847746E-3</v>
      </c>
      <c r="G429" s="16">
        <f t="shared" si="54"/>
        <v>-0.23076923076923078</v>
      </c>
      <c r="H429" s="16">
        <f t="shared" si="53"/>
        <v>-9.2564023449552622E-4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1</v>
      </c>
      <c r="D431" s="15">
        <v>0</v>
      </c>
      <c r="E431" s="16">
        <f t="shared" si="51"/>
        <v>3.0854674483184202E-4</v>
      </c>
      <c r="F431" s="16" t="str">
        <f t="shared" si="52"/>
        <v/>
      </c>
      <c r="G431" s="16">
        <f t="shared" si="54"/>
        <v>-1</v>
      </c>
      <c r="H431" s="16">
        <f t="shared" si="53"/>
        <v>-3.0854674483184202E-4</v>
      </c>
    </row>
    <row r="432" spans="1:8" ht="25.5" x14ac:dyDescent="0.2">
      <c r="A432" s="13"/>
      <c r="B432" s="14" t="s">
        <v>408</v>
      </c>
      <c r="C432" s="15">
        <v>114</v>
      </c>
      <c r="D432" s="15">
        <v>82</v>
      </c>
      <c r="E432" s="16">
        <f t="shared" si="51"/>
        <v>3.5174328910829993E-2</v>
      </c>
      <c r="F432" s="16">
        <f t="shared" si="52"/>
        <v>1.5151515151515152E-2</v>
      </c>
      <c r="G432" s="16">
        <f t="shared" si="54"/>
        <v>-0.2807017543859649</v>
      </c>
      <c r="H432" s="16">
        <f t="shared" si="53"/>
        <v>-9.8734958346189446E-3</v>
      </c>
    </row>
    <row r="433" spans="1:8" x14ac:dyDescent="0.2">
      <c r="A433" s="13"/>
      <c r="B433" s="14" t="s">
        <v>409</v>
      </c>
      <c r="C433" s="15">
        <v>1</v>
      </c>
      <c r="D433" s="15">
        <v>0</v>
      </c>
      <c r="E433" s="16">
        <f t="shared" si="51"/>
        <v>3.0854674483184202E-4</v>
      </c>
      <c r="F433" s="16" t="str">
        <f t="shared" si="52"/>
        <v/>
      </c>
      <c r="G433" s="16">
        <f t="shared" si="54"/>
        <v>-1</v>
      </c>
      <c r="H433" s="16">
        <f t="shared" si="53"/>
        <v>-3.0854674483184202E-4</v>
      </c>
    </row>
    <row r="434" spans="1:8" ht="25.5" x14ac:dyDescent="0.2">
      <c r="A434" s="13"/>
      <c r="B434" s="14" t="s">
        <v>410</v>
      </c>
      <c r="C434" s="15">
        <v>0</v>
      </c>
      <c r="D434" s="15">
        <v>1</v>
      </c>
      <c r="E434" s="16" t="str">
        <f t="shared" si="51"/>
        <v/>
      </c>
      <c r="F434" s="16">
        <f t="shared" si="52"/>
        <v>1.8477457501847746E-4</v>
      </c>
      <c r="G434" s="16">
        <f t="shared" si="54"/>
        <v>1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1</v>
      </c>
      <c r="D435" s="15">
        <v>0</v>
      </c>
      <c r="E435" s="16">
        <f t="shared" si="51"/>
        <v>3.0854674483184202E-4</v>
      </c>
      <c r="F435" s="16" t="str">
        <f t="shared" si="52"/>
        <v/>
      </c>
      <c r="G435" s="16">
        <f t="shared" si="54"/>
        <v>-1</v>
      </c>
      <c r="H435" s="16">
        <f t="shared" si="53"/>
        <v>-3.0854674483184202E-4</v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2</v>
      </c>
      <c r="E437" s="16" t="str">
        <f t="shared" si="51"/>
        <v/>
      </c>
      <c r="F437" s="16">
        <f t="shared" si="52"/>
        <v>3.6954915003695491E-4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1</v>
      </c>
      <c r="E438" s="16" t="str">
        <f t="shared" si="51"/>
        <v/>
      </c>
      <c r="F438" s="16">
        <f t="shared" si="52"/>
        <v>1.8477457501847746E-4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5</v>
      </c>
      <c r="D441" s="15">
        <v>0</v>
      </c>
      <c r="E441" s="16">
        <f t="shared" si="51"/>
        <v>1.5427337241592102E-3</v>
      </c>
      <c r="F441" s="16" t="str">
        <f t="shared" si="52"/>
        <v/>
      </c>
      <c r="G441" s="16">
        <f t="shared" si="54"/>
        <v>-1</v>
      </c>
      <c r="H441" s="16">
        <f t="shared" si="53"/>
        <v>-1.5427337241592102E-3</v>
      </c>
    </row>
    <row r="442" spans="1:8" x14ac:dyDescent="0.2">
      <c r="A442" s="13"/>
      <c r="B442" s="14" t="s">
        <v>418</v>
      </c>
      <c r="C442" s="15">
        <v>1</v>
      </c>
      <c r="D442" s="15">
        <v>1</v>
      </c>
      <c r="E442" s="16">
        <f t="shared" si="51"/>
        <v>3.0854674483184202E-4</v>
      </c>
      <c r="F442" s="16">
        <f t="shared" si="52"/>
        <v>1.8477457501847746E-4</v>
      </c>
      <c r="G442" s="16">
        <f t="shared" si="54"/>
        <v>0</v>
      </c>
      <c r="H442" s="16">
        <f t="shared" si="53"/>
        <v>0</v>
      </c>
    </row>
    <row r="443" spans="1:8" x14ac:dyDescent="0.2">
      <c r="A443" s="13"/>
      <c r="B443" s="14" t="s">
        <v>419</v>
      </c>
      <c r="C443" s="15">
        <v>2</v>
      </c>
      <c r="D443" s="15">
        <v>4</v>
      </c>
      <c r="E443" s="16">
        <f t="shared" si="51"/>
        <v>6.1709348966368404E-4</v>
      </c>
      <c r="F443" s="16">
        <f t="shared" si="52"/>
        <v>7.3909830007390983E-4</v>
      </c>
      <c r="G443" s="16">
        <f t="shared" si="54"/>
        <v>1</v>
      </c>
      <c r="H443" s="16">
        <f t="shared" si="53"/>
        <v>6.1709348966368404E-4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17</v>
      </c>
      <c r="D445" s="15">
        <v>14</v>
      </c>
      <c r="E445" s="16">
        <f t="shared" si="51"/>
        <v>5.2452946621413142E-3</v>
      </c>
      <c r="F445" s="16">
        <f t="shared" si="52"/>
        <v>2.5868440502586844E-3</v>
      </c>
      <c r="G445" s="16">
        <f t="shared" si="54"/>
        <v>-0.17647058823529413</v>
      </c>
      <c r="H445" s="16">
        <f t="shared" si="53"/>
        <v>-9.2564023449552611E-4</v>
      </c>
    </row>
    <row r="446" spans="1:8" x14ac:dyDescent="0.2">
      <c r="A446" s="13"/>
      <c r="B446" s="14" t="s">
        <v>422</v>
      </c>
      <c r="C446" s="15">
        <v>0</v>
      </c>
      <c r="D446" s="15">
        <v>7</v>
      </c>
      <c r="E446" s="16" t="str">
        <f t="shared" si="51"/>
        <v/>
      </c>
      <c r="F446" s="16">
        <f t="shared" si="52"/>
        <v>1.2934220251293422E-3</v>
      </c>
      <c r="G446" s="16">
        <f t="shared" si="54"/>
        <v>1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8</v>
      </c>
      <c r="D449" s="15">
        <v>8</v>
      </c>
      <c r="E449" s="16">
        <f t="shared" si="51"/>
        <v>2.4683739586547362E-3</v>
      </c>
      <c r="F449" s="16">
        <f t="shared" si="52"/>
        <v>1.4781966001478197E-3</v>
      </c>
      <c r="G449" s="16">
        <f t="shared" si="54"/>
        <v>0</v>
      </c>
      <c r="H449" s="16">
        <f t="shared" si="53"/>
        <v>0</v>
      </c>
    </row>
    <row r="450" spans="1:8" x14ac:dyDescent="0.2">
      <c r="A450" s="13"/>
      <c r="B450" s="14" t="s">
        <v>426</v>
      </c>
      <c r="C450" s="15">
        <v>7</v>
      </c>
      <c r="D450" s="15">
        <v>10</v>
      </c>
      <c r="E450" s="16">
        <f t="shared" si="51"/>
        <v>2.1598272138228943E-3</v>
      </c>
      <c r="F450" s="16">
        <f t="shared" si="52"/>
        <v>1.8477457501847746E-3</v>
      </c>
      <c r="G450" s="16">
        <f t="shared" si="54"/>
        <v>0.42857142857142855</v>
      </c>
      <c r="H450" s="16">
        <f t="shared" si="53"/>
        <v>9.2564023449552611E-4</v>
      </c>
    </row>
    <row r="451" spans="1:8" x14ac:dyDescent="0.2">
      <c r="A451" s="13"/>
      <c r="B451" s="14" t="s">
        <v>427</v>
      </c>
      <c r="C451" s="15">
        <v>0</v>
      </c>
      <c r="D451" s="15">
        <v>6</v>
      </c>
      <c r="E451" s="16" t="str">
        <f t="shared" si="51"/>
        <v/>
      </c>
      <c r="F451" s="16">
        <f t="shared" si="52"/>
        <v>1.1086474501108647E-3</v>
      </c>
      <c r="G451" s="16">
        <f t="shared" si="54"/>
        <v>1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2</v>
      </c>
      <c r="D453" s="15">
        <v>5</v>
      </c>
      <c r="E453" s="16">
        <f t="shared" si="51"/>
        <v>6.1709348966368404E-4</v>
      </c>
      <c r="F453" s="16">
        <f t="shared" si="52"/>
        <v>9.2387287509238729E-4</v>
      </c>
      <c r="G453" s="16">
        <f t="shared" si="54"/>
        <v>1.5</v>
      </c>
      <c r="H453" s="16">
        <f t="shared" si="53"/>
        <v>9.25640234495526E-4</v>
      </c>
    </row>
    <row r="454" spans="1:8" x14ac:dyDescent="0.2">
      <c r="A454" s="13"/>
      <c r="B454" s="14" t="s">
        <v>430</v>
      </c>
      <c r="C454" s="15">
        <v>0</v>
      </c>
      <c r="D454" s="15">
        <v>1</v>
      </c>
      <c r="E454" s="16" t="str">
        <f t="shared" si="51"/>
        <v/>
      </c>
      <c r="F454" s="16">
        <f t="shared" si="52"/>
        <v>1.8477457501847746E-4</v>
      </c>
      <c r="G454" s="16">
        <f t="shared" si="54"/>
        <v>1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5</v>
      </c>
      <c r="D455" s="15">
        <v>11</v>
      </c>
      <c r="E455" s="16">
        <f t="shared" si="51"/>
        <v>1.5427337241592102E-3</v>
      </c>
      <c r="F455" s="16">
        <f t="shared" si="52"/>
        <v>2.0325203252032522E-3</v>
      </c>
      <c r="G455" s="16">
        <f t="shared" si="54"/>
        <v>1.2</v>
      </c>
      <c r="H455" s="16">
        <f t="shared" si="53"/>
        <v>1.851280468991052E-3</v>
      </c>
    </row>
    <row r="456" spans="1:8" x14ac:dyDescent="0.2">
      <c r="A456" s="13"/>
      <c r="B456" s="14" t="s">
        <v>432</v>
      </c>
      <c r="C456" s="15">
        <v>28</v>
      </c>
      <c r="D456" s="15">
        <v>68</v>
      </c>
      <c r="E456" s="16">
        <f t="shared" si="51"/>
        <v>8.6393088552915772E-3</v>
      </c>
      <c r="F456" s="16">
        <f t="shared" si="52"/>
        <v>1.2564671101256468E-2</v>
      </c>
      <c r="G456" s="16">
        <f t="shared" si="54"/>
        <v>1.4285714285714286</v>
      </c>
      <c r="H456" s="16">
        <f t="shared" si="53"/>
        <v>1.2341869793273681E-2</v>
      </c>
    </row>
    <row r="457" spans="1:8" x14ac:dyDescent="0.2">
      <c r="A457" s="13"/>
      <c r="B457" s="14" t="s">
        <v>433</v>
      </c>
      <c r="C457" s="15">
        <v>1</v>
      </c>
      <c r="D457" s="15">
        <v>2</v>
      </c>
      <c r="E457" s="16">
        <f t="shared" si="51"/>
        <v>3.0854674483184202E-4</v>
      </c>
      <c r="F457" s="16">
        <f t="shared" si="52"/>
        <v>3.6954915003695491E-4</v>
      </c>
      <c r="G457" s="16">
        <f t="shared" si="54"/>
        <v>1</v>
      </c>
      <c r="H457" s="16">
        <f t="shared" si="53"/>
        <v>3.0854674483184202E-4</v>
      </c>
    </row>
    <row r="458" spans="1:8" ht="25.5" x14ac:dyDescent="0.2">
      <c r="A458" s="13"/>
      <c r="B458" s="14" t="s">
        <v>434</v>
      </c>
      <c r="C458" s="15">
        <v>3</v>
      </c>
      <c r="D458" s="15">
        <v>0</v>
      </c>
      <c r="E458" s="16">
        <f t="shared" si="51"/>
        <v>9.2564023449552611E-4</v>
      </c>
      <c r="F458" s="16" t="str">
        <f t="shared" si="52"/>
        <v/>
      </c>
      <c r="G458" s="16">
        <f t="shared" si="54"/>
        <v>-1</v>
      </c>
      <c r="H458" s="16">
        <f t="shared" si="53"/>
        <v>-9.2564023449552611E-4</v>
      </c>
    </row>
    <row r="459" spans="1:8" ht="25.5" x14ac:dyDescent="0.2">
      <c r="A459" s="13"/>
      <c r="B459" s="14" t="s">
        <v>435</v>
      </c>
      <c r="C459" s="15">
        <v>86</v>
      </c>
      <c r="D459" s="15">
        <v>12</v>
      </c>
      <c r="E459" s="16">
        <f t="shared" si="51"/>
        <v>2.6535020055538414E-2</v>
      </c>
      <c r="F459" s="16">
        <f t="shared" si="52"/>
        <v>2.2172949002217295E-3</v>
      </c>
      <c r="G459" s="16">
        <f t="shared" si="54"/>
        <v>-0.86046511627906974</v>
      </c>
      <c r="H459" s="16">
        <f t="shared" si="53"/>
        <v>-2.2832459117556308E-2</v>
      </c>
    </row>
    <row r="460" spans="1:8" ht="25.5" x14ac:dyDescent="0.2">
      <c r="A460" s="13"/>
      <c r="B460" s="14" t="s">
        <v>436</v>
      </c>
      <c r="C460" s="15">
        <v>0</v>
      </c>
      <c r="D460" s="15">
        <v>1</v>
      </c>
      <c r="E460" s="16" t="str">
        <f t="shared" si="51"/>
        <v/>
      </c>
      <c r="F460" s="16">
        <f t="shared" si="52"/>
        <v>1.8477457501847746E-4</v>
      </c>
      <c r="G460" s="16">
        <f t="shared" si="54"/>
        <v>1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3</v>
      </c>
      <c r="D461" s="15">
        <v>13</v>
      </c>
      <c r="E461" s="16">
        <f t="shared" si="51"/>
        <v>9.2564023449552611E-4</v>
      </c>
      <c r="F461" s="16">
        <f t="shared" si="52"/>
        <v>2.4020694752402072E-3</v>
      </c>
      <c r="G461" s="16">
        <f t="shared" si="54"/>
        <v>3.3333333333333335</v>
      </c>
      <c r="H461" s="16">
        <f t="shared" si="53"/>
        <v>3.0854674483184203E-3</v>
      </c>
    </row>
    <row r="462" spans="1:8" ht="25.5" x14ac:dyDescent="0.2">
      <c r="A462" s="13"/>
      <c r="B462" s="14" t="s">
        <v>438</v>
      </c>
      <c r="C462" s="15">
        <v>3</v>
      </c>
      <c r="D462" s="15">
        <v>1</v>
      </c>
      <c r="E462" s="16">
        <f t="shared" si="51"/>
        <v>9.2564023449552611E-4</v>
      </c>
      <c r="F462" s="16">
        <f t="shared" si="52"/>
        <v>1.8477457501847746E-4</v>
      </c>
      <c r="G462" s="16">
        <f t="shared" si="54"/>
        <v>-0.66666666666666663</v>
      </c>
      <c r="H462" s="16">
        <f t="shared" si="53"/>
        <v>-6.1709348966368404E-4</v>
      </c>
    </row>
    <row r="463" spans="1:8" x14ac:dyDescent="0.2">
      <c r="A463" s="13"/>
      <c r="B463" s="14" t="s">
        <v>439</v>
      </c>
      <c r="C463" s="15">
        <v>1</v>
      </c>
      <c r="D463" s="15">
        <v>5</v>
      </c>
      <c r="E463" s="16">
        <f t="shared" si="51"/>
        <v>3.0854674483184202E-4</v>
      </c>
      <c r="F463" s="16">
        <f t="shared" si="52"/>
        <v>9.2387287509238729E-4</v>
      </c>
      <c r="G463" s="16">
        <f t="shared" si="54"/>
        <v>4</v>
      </c>
      <c r="H463" s="16">
        <f t="shared" si="53"/>
        <v>1.2341869793273681E-3</v>
      </c>
    </row>
    <row r="464" spans="1:8" x14ac:dyDescent="0.2">
      <c r="A464" s="13"/>
      <c r="B464" s="14" t="s">
        <v>440</v>
      </c>
      <c r="C464" s="15">
        <v>6</v>
      </c>
      <c r="D464" s="15">
        <v>10</v>
      </c>
      <c r="E464" s="16">
        <f t="shared" si="51"/>
        <v>1.8512804689910522E-3</v>
      </c>
      <c r="F464" s="16">
        <f t="shared" si="52"/>
        <v>1.8477457501847746E-3</v>
      </c>
      <c r="G464" s="16">
        <f t="shared" si="54"/>
        <v>0.66666666666666663</v>
      </c>
      <c r="H464" s="16">
        <f t="shared" si="53"/>
        <v>1.2341869793273681E-3</v>
      </c>
    </row>
    <row r="465" spans="1:8" x14ac:dyDescent="0.2">
      <c r="A465" s="13"/>
      <c r="B465" s="14" t="s">
        <v>441</v>
      </c>
      <c r="C465" s="15">
        <v>39</v>
      </c>
      <c r="D465" s="15">
        <v>45</v>
      </c>
      <c r="E465" s="16">
        <f t="shared" si="51"/>
        <v>1.2033323048441839E-2</v>
      </c>
      <c r="F465" s="16">
        <f t="shared" si="52"/>
        <v>8.3148558758314849E-3</v>
      </c>
      <c r="G465" s="16">
        <f t="shared" si="54"/>
        <v>0.15384615384615385</v>
      </c>
      <c r="H465" s="16">
        <f t="shared" si="53"/>
        <v>1.8512804689910522E-3</v>
      </c>
    </row>
    <row r="466" spans="1:8" x14ac:dyDescent="0.2">
      <c r="A466" s="13"/>
      <c r="B466" s="14" t="s">
        <v>442</v>
      </c>
      <c r="C466" s="15">
        <v>10</v>
      </c>
      <c r="D466" s="15">
        <v>14</v>
      </c>
      <c r="E466" s="16">
        <f t="shared" si="51"/>
        <v>3.0854674483184203E-3</v>
      </c>
      <c r="F466" s="16">
        <f t="shared" si="52"/>
        <v>2.5868440502586844E-3</v>
      </c>
      <c r="G466" s="16">
        <f t="shared" si="54"/>
        <v>0.4</v>
      </c>
      <c r="H466" s="16">
        <f t="shared" si="53"/>
        <v>1.2341869793273683E-3</v>
      </c>
    </row>
    <row r="467" spans="1:8" x14ac:dyDescent="0.2">
      <c r="A467" s="13"/>
      <c r="B467" s="14" t="s">
        <v>443</v>
      </c>
      <c r="C467" s="15">
        <v>9</v>
      </c>
      <c r="D467" s="15">
        <v>17</v>
      </c>
      <c r="E467" s="16">
        <f t="shared" si="51"/>
        <v>2.776920703486578E-3</v>
      </c>
      <c r="F467" s="16">
        <f t="shared" si="52"/>
        <v>3.141167775314117E-3</v>
      </c>
      <c r="G467" s="16">
        <f t="shared" si="54"/>
        <v>0.88888888888888884</v>
      </c>
      <c r="H467" s="16">
        <f t="shared" si="53"/>
        <v>2.4683739586547357E-3</v>
      </c>
    </row>
    <row r="468" spans="1:8" x14ac:dyDescent="0.2">
      <c r="A468" s="13"/>
      <c r="B468" s="14" t="s">
        <v>444</v>
      </c>
      <c r="C468" s="15">
        <v>5</v>
      </c>
      <c r="D468" s="15">
        <v>2</v>
      </c>
      <c r="E468" s="16">
        <f t="shared" si="51"/>
        <v>1.5427337241592102E-3</v>
      </c>
      <c r="F468" s="16">
        <f t="shared" si="52"/>
        <v>3.6954915003695491E-4</v>
      </c>
      <c r="G468" s="16">
        <f t="shared" si="54"/>
        <v>-0.6</v>
      </c>
      <c r="H468" s="16">
        <f t="shared" si="53"/>
        <v>-9.25640234495526E-4</v>
      </c>
    </row>
    <row r="469" spans="1:8" x14ac:dyDescent="0.2">
      <c r="A469" s="13"/>
      <c r="B469" s="14" t="s">
        <v>445</v>
      </c>
      <c r="C469" s="15">
        <v>4</v>
      </c>
      <c r="D469" s="15">
        <v>42</v>
      </c>
      <c r="E469" s="16">
        <f t="shared" si="51"/>
        <v>1.2341869793273681E-3</v>
      </c>
      <c r="F469" s="16">
        <f t="shared" si="52"/>
        <v>7.7605321507760536E-3</v>
      </c>
      <c r="G469" s="16">
        <f t="shared" si="54"/>
        <v>9.5</v>
      </c>
      <c r="H469" s="16">
        <f t="shared" si="53"/>
        <v>1.1724776303609998E-2</v>
      </c>
    </row>
    <row r="470" spans="1:8" x14ac:dyDescent="0.2">
      <c r="A470" s="13"/>
      <c r="B470" s="14" t="s">
        <v>446</v>
      </c>
      <c r="C470" s="15">
        <v>1</v>
      </c>
      <c r="D470" s="15">
        <v>0</v>
      </c>
      <c r="E470" s="16">
        <f t="shared" si="51"/>
        <v>3.0854674483184202E-4</v>
      </c>
      <c r="F470" s="16" t="str">
        <f t="shared" si="52"/>
        <v/>
      </c>
      <c r="G470" s="16">
        <f t="shared" si="54"/>
        <v>-1</v>
      </c>
      <c r="H470" s="16">
        <f t="shared" si="53"/>
        <v>-3.0854674483184202E-4</v>
      </c>
    </row>
    <row r="471" spans="1:8" x14ac:dyDescent="0.2">
      <c r="A471" s="13"/>
      <c r="B471" s="14" t="s">
        <v>447</v>
      </c>
      <c r="C471" s="15">
        <v>69</v>
      </c>
      <c r="D471" s="15">
        <v>102</v>
      </c>
      <c r="E471" s="16">
        <f t="shared" si="51"/>
        <v>2.1289725393397099E-2</v>
      </c>
      <c r="F471" s="16">
        <f t="shared" si="52"/>
        <v>1.8847006651884702E-2</v>
      </c>
      <c r="G471" s="16">
        <f t="shared" si="54"/>
        <v>0.47826086956521741</v>
      </c>
      <c r="H471" s="16">
        <f t="shared" si="53"/>
        <v>1.0182042579450786E-2</v>
      </c>
    </row>
    <row r="472" spans="1:8" x14ac:dyDescent="0.2">
      <c r="A472" s="13"/>
      <c r="B472" s="14" t="s">
        <v>448</v>
      </c>
      <c r="C472" s="15">
        <v>0</v>
      </c>
      <c r="D472" s="15">
        <v>1</v>
      </c>
      <c r="E472" s="16" t="str">
        <f t="shared" si="51"/>
        <v/>
      </c>
      <c r="F472" s="16">
        <f t="shared" si="52"/>
        <v>1.8477457501847746E-4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3</v>
      </c>
      <c r="E473" s="16" t="str">
        <f t="shared" si="51"/>
        <v/>
      </c>
      <c r="F473" s="16">
        <f t="shared" si="52"/>
        <v>5.5432372505543237E-4</v>
      </c>
      <c r="G473" s="16">
        <f t="shared" si="54"/>
        <v>1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4</v>
      </c>
      <c r="D475" s="15">
        <v>7</v>
      </c>
      <c r="E475" s="16">
        <f t="shared" si="51"/>
        <v>1.2341869793273681E-3</v>
      </c>
      <c r="F475" s="16">
        <f t="shared" si="52"/>
        <v>1.2934220251293422E-3</v>
      </c>
      <c r="G475" s="16">
        <f t="shared" si="54"/>
        <v>0.75</v>
      </c>
      <c r="H475" s="16">
        <f t="shared" si="53"/>
        <v>9.25640234495526E-4</v>
      </c>
    </row>
    <row r="476" spans="1:8" x14ac:dyDescent="0.2">
      <c r="A476" s="13"/>
      <c r="B476" s="14" t="s">
        <v>452</v>
      </c>
      <c r="C476" s="15">
        <v>5</v>
      </c>
      <c r="D476" s="15">
        <v>12</v>
      </c>
      <c r="E476" s="16">
        <f t="shared" si="51"/>
        <v>1.5427337241592102E-3</v>
      </c>
      <c r="F476" s="16">
        <f t="shared" si="52"/>
        <v>2.2172949002217295E-3</v>
      </c>
      <c r="G476" s="16">
        <f t="shared" si="54"/>
        <v>1.4</v>
      </c>
      <c r="H476" s="16">
        <f t="shared" si="53"/>
        <v>2.1598272138228939E-3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1</v>
      </c>
      <c r="D478" s="15">
        <v>2</v>
      </c>
      <c r="E478" s="16">
        <f t="shared" si="55"/>
        <v>3.0854674483184202E-4</v>
      </c>
      <c r="F478" s="16">
        <f t="shared" si="56"/>
        <v>3.6954915003695491E-4</v>
      </c>
      <c r="G478" s="16">
        <f t="shared" ref="G478:G541" si="58">+IF(AND(C478=0,D478=0)," ",IF(C478=0,1,IF(D478=0,-1,(D478-C478)/C478)))</f>
        <v>1</v>
      </c>
      <c r="H478" s="16">
        <f t="shared" si="57"/>
        <v>3.0854674483184202E-4</v>
      </c>
    </row>
    <row r="479" spans="1:8" x14ac:dyDescent="0.2">
      <c r="A479" s="13"/>
      <c r="B479" s="14" t="s">
        <v>455</v>
      </c>
      <c r="C479" s="15">
        <v>4</v>
      </c>
      <c r="D479" s="15">
        <v>29</v>
      </c>
      <c r="E479" s="16">
        <f t="shared" si="55"/>
        <v>1.2341869793273681E-3</v>
      </c>
      <c r="F479" s="16">
        <f t="shared" si="56"/>
        <v>5.3584626755358465E-3</v>
      </c>
      <c r="G479" s="16">
        <f t="shared" si="58"/>
        <v>6.25</v>
      </c>
      <c r="H479" s="16">
        <f t="shared" si="57"/>
        <v>7.7136686207960508E-3</v>
      </c>
    </row>
    <row r="480" spans="1:8" ht="25.5" x14ac:dyDescent="0.2">
      <c r="A480" s="13"/>
      <c r="B480" s="14" t="s">
        <v>456</v>
      </c>
      <c r="C480" s="15">
        <v>0</v>
      </c>
      <c r="D480" s="15">
        <v>1</v>
      </c>
      <c r="E480" s="16" t="str">
        <f t="shared" si="55"/>
        <v/>
      </c>
      <c r="F480" s="16">
        <f t="shared" si="56"/>
        <v>1.8477457501847746E-4</v>
      </c>
      <c r="G480" s="16">
        <f t="shared" si="58"/>
        <v>1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2</v>
      </c>
      <c r="D481" s="15">
        <v>1</v>
      </c>
      <c r="E481" s="16">
        <f t="shared" si="55"/>
        <v>6.1709348966368404E-4</v>
      </c>
      <c r="F481" s="16">
        <f t="shared" si="56"/>
        <v>1.8477457501847746E-4</v>
      </c>
      <c r="G481" s="16">
        <f t="shared" si="58"/>
        <v>-0.5</v>
      </c>
      <c r="H481" s="16">
        <f t="shared" si="57"/>
        <v>-3.0854674483184202E-4</v>
      </c>
    </row>
    <row r="482" spans="1:8" x14ac:dyDescent="0.2">
      <c r="A482" s="13"/>
      <c r="B482" s="14" t="s">
        <v>458</v>
      </c>
      <c r="C482" s="15">
        <v>1</v>
      </c>
      <c r="D482" s="15">
        <v>0</v>
      </c>
      <c r="E482" s="16">
        <f t="shared" si="55"/>
        <v>3.0854674483184202E-4</v>
      </c>
      <c r="F482" s="16" t="str">
        <f t="shared" si="56"/>
        <v/>
      </c>
      <c r="G482" s="16">
        <f t="shared" si="58"/>
        <v>-1</v>
      </c>
      <c r="H482" s="16">
        <f t="shared" si="57"/>
        <v>-3.0854674483184202E-4</v>
      </c>
    </row>
    <row r="483" spans="1:8" x14ac:dyDescent="0.2">
      <c r="A483" s="13"/>
      <c r="B483" s="14" t="s">
        <v>459</v>
      </c>
      <c r="C483" s="15">
        <v>3</v>
      </c>
      <c r="D483" s="15">
        <v>0</v>
      </c>
      <c r="E483" s="16">
        <f t="shared" si="55"/>
        <v>9.2564023449552611E-4</v>
      </c>
      <c r="F483" s="16" t="str">
        <f t="shared" si="56"/>
        <v/>
      </c>
      <c r="G483" s="16">
        <f t="shared" si="58"/>
        <v>-1</v>
      </c>
      <c r="H483" s="16">
        <f t="shared" si="57"/>
        <v>-9.2564023449552611E-4</v>
      </c>
    </row>
    <row r="484" spans="1:8" x14ac:dyDescent="0.2">
      <c r="A484" s="13"/>
      <c r="B484" s="14" t="s">
        <v>460</v>
      </c>
      <c r="C484" s="15">
        <v>17</v>
      </c>
      <c r="D484" s="15">
        <v>30</v>
      </c>
      <c r="E484" s="16">
        <f t="shared" si="55"/>
        <v>5.2452946621413142E-3</v>
      </c>
      <c r="F484" s="16">
        <f t="shared" si="56"/>
        <v>5.5432372505543242E-3</v>
      </c>
      <c r="G484" s="16">
        <f t="shared" si="58"/>
        <v>0.76470588235294112</v>
      </c>
      <c r="H484" s="16">
        <f t="shared" si="57"/>
        <v>4.0111076828139459E-3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5</v>
      </c>
      <c r="D486" s="15">
        <v>2</v>
      </c>
      <c r="E486" s="16">
        <f t="shared" si="55"/>
        <v>1.5427337241592102E-3</v>
      </c>
      <c r="F486" s="16">
        <f t="shared" si="56"/>
        <v>3.6954915003695491E-4</v>
      </c>
      <c r="G486" s="16">
        <f t="shared" si="58"/>
        <v>-0.6</v>
      </c>
      <c r="H486" s="16">
        <f t="shared" si="57"/>
        <v>-9.25640234495526E-4</v>
      </c>
    </row>
    <row r="487" spans="1:8" x14ac:dyDescent="0.2">
      <c r="A487" s="13"/>
      <c r="B487" s="14" t="s">
        <v>463</v>
      </c>
      <c r="C487" s="15">
        <v>12</v>
      </c>
      <c r="D487" s="15">
        <v>18</v>
      </c>
      <c r="E487" s="16">
        <f t="shared" si="55"/>
        <v>3.7025609379821045E-3</v>
      </c>
      <c r="F487" s="16">
        <f t="shared" si="56"/>
        <v>3.3259423503325942E-3</v>
      </c>
      <c r="G487" s="16">
        <f t="shared" si="58"/>
        <v>0.5</v>
      </c>
      <c r="H487" s="16">
        <f t="shared" si="57"/>
        <v>1.8512804689910522E-3</v>
      </c>
    </row>
    <row r="488" spans="1:8" x14ac:dyDescent="0.2">
      <c r="A488" s="13"/>
      <c r="B488" s="14" t="s">
        <v>464</v>
      </c>
      <c r="C488" s="15">
        <v>3</v>
      </c>
      <c r="D488" s="15">
        <v>2</v>
      </c>
      <c r="E488" s="16">
        <f t="shared" si="55"/>
        <v>9.2564023449552611E-4</v>
      </c>
      <c r="F488" s="16">
        <f t="shared" si="56"/>
        <v>3.6954915003695491E-4</v>
      </c>
      <c r="G488" s="16">
        <f t="shared" si="58"/>
        <v>-0.33333333333333331</v>
      </c>
      <c r="H488" s="16">
        <f t="shared" si="57"/>
        <v>-3.0854674483184202E-4</v>
      </c>
    </row>
    <row r="489" spans="1:8" x14ac:dyDescent="0.2">
      <c r="A489" s="13"/>
      <c r="B489" s="14" t="s">
        <v>465</v>
      </c>
      <c r="C489" s="15">
        <v>6</v>
      </c>
      <c r="D489" s="15">
        <v>4</v>
      </c>
      <c r="E489" s="16">
        <f t="shared" si="55"/>
        <v>1.8512804689910522E-3</v>
      </c>
      <c r="F489" s="16">
        <f t="shared" si="56"/>
        <v>7.3909830007390983E-4</v>
      </c>
      <c r="G489" s="16">
        <f t="shared" si="58"/>
        <v>-0.33333333333333331</v>
      </c>
      <c r="H489" s="16">
        <f t="shared" si="57"/>
        <v>-6.1709348966368404E-4</v>
      </c>
    </row>
    <row r="490" spans="1:8" x14ac:dyDescent="0.2">
      <c r="A490" s="13"/>
      <c r="B490" s="14" t="s">
        <v>466</v>
      </c>
      <c r="C490" s="15">
        <v>6</v>
      </c>
      <c r="D490" s="15">
        <v>65</v>
      </c>
      <c r="E490" s="16">
        <f t="shared" si="55"/>
        <v>1.8512804689910522E-3</v>
      </c>
      <c r="F490" s="16">
        <f t="shared" si="56"/>
        <v>1.2010347376201035E-2</v>
      </c>
      <c r="G490" s="16">
        <f t="shared" si="58"/>
        <v>9.8333333333333339</v>
      </c>
      <c r="H490" s="16">
        <f t="shared" si="57"/>
        <v>1.820425794507868E-2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1</v>
      </c>
      <c r="D495" s="15">
        <v>0</v>
      </c>
      <c r="E495" s="16">
        <f t="shared" si="55"/>
        <v>3.0854674483184202E-4</v>
      </c>
      <c r="F495" s="16" t="str">
        <f t="shared" si="56"/>
        <v/>
      </c>
      <c r="G495" s="16">
        <f t="shared" si="58"/>
        <v>-1</v>
      </c>
      <c r="H495" s="16">
        <f t="shared" si="57"/>
        <v>-3.0854674483184202E-4</v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5</v>
      </c>
      <c r="D498" s="15">
        <v>5</v>
      </c>
      <c r="E498" s="16">
        <f t="shared" si="55"/>
        <v>1.5427337241592102E-3</v>
      </c>
      <c r="F498" s="16">
        <f t="shared" si="56"/>
        <v>9.2387287509238729E-4</v>
      </c>
      <c r="G498" s="16">
        <f t="shared" si="58"/>
        <v>0</v>
      </c>
      <c r="H498" s="16">
        <f t="shared" si="57"/>
        <v>0</v>
      </c>
    </row>
    <row r="499" spans="1:8" ht="25.5" x14ac:dyDescent="0.2">
      <c r="A499" s="13"/>
      <c r="B499" s="14" t="s">
        <v>475</v>
      </c>
      <c r="C499" s="15">
        <v>2</v>
      </c>
      <c r="D499" s="15">
        <v>0</v>
      </c>
      <c r="E499" s="16">
        <f t="shared" si="55"/>
        <v>6.1709348966368404E-4</v>
      </c>
      <c r="F499" s="16" t="str">
        <f t="shared" si="56"/>
        <v/>
      </c>
      <c r="G499" s="16">
        <f t="shared" si="58"/>
        <v>-1</v>
      </c>
      <c r="H499" s="16">
        <f t="shared" si="57"/>
        <v>-6.1709348966368404E-4</v>
      </c>
    </row>
    <row r="500" spans="1:8" ht="25.5" x14ac:dyDescent="0.2">
      <c r="A500" s="13"/>
      <c r="B500" s="14" t="s">
        <v>476</v>
      </c>
      <c r="C500" s="15">
        <v>0</v>
      </c>
      <c r="D500" s="15">
        <v>3</v>
      </c>
      <c r="E500" s="16" t="str">
        <f t="shared" si="55"/>
        <v/>
      </c>
      <c r="F500" s="16">
        <f t="shared" si="56"/>
        <v>5.5432372505543237E-4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1</v>
      </c>
      <c r="D506" s="15">
        <v>0</v>
      </c>
      <c r="E506" s="16">
        <f t="shared" si="55"/>
        <v>3.0854674483184202E-4</v>
      </c>
      <c r="F506" s="16" t="str">
        <f t="shared" si="56"/>
        <v/>
      </c>
      <c r="G506" s="16">
        <f t="shared" si="58"/>
        <v>-1</v>
      </c>
      <c r="H506" s="16">
        <f t="shared" si="57"/>
        <v>-3.0854674483184202E-4</v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2</v>
      </c>
      <c r="E508" s="16" t="str">
        <f t="shared" si="55"/>
        <v/>
      </c>
      <c r="F508" s="16">
        <f t="shared" si="56"/>
        <v>3.6954915003695491E-4</v>
      </c>
      <c r="G508" s="16">
        <f t="shared" si="58"/>
        <v>1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1</v>
      </c>
      <c r="D510" s="15">
        <v>5</v>
      </c>
      <c r="E510" s="16">
        <f t="shared" si="55"/>
        <v>3.0854674483184202E-4</v>
      </c>
      <c r="F510" s="16">
        <f t="shared" si="56"/>
        <v>9.2387287509238729E-4</v>
      </c>
      <c r="G510" s="16">
        <f t="shared" si="58"/>
        <v>4</v>
      </c>
      <c r="H510" s="16">
        <f t="shared" si="57"/>
        <v>1.2341869793273681E-3</v>
      </c>
    </row>
    <row r="511" spans="1:8" x14ac:dyDescent="0.2">
      <c r="A511" s="13"/>
      <c r="B511" s="14" t="s">
        <v>487</v>
      </c>
      <c r="C511" s="15">
        <v>7</v>
      </c>
      <c r="D511" s="15">
        <v>4</v>
      </c>
      <c r="E511" s="16">
        <f t="shared" si="55"/>
        <v>2.1598272138228943E-3</v>
      </c>
      <c r="F511" s="16">
        <f t="shared" si="56"/>
        <v>7.3909830007390983E-4</v>
      </c>
      <c r="G511" s="16">
        <f t="shared" si="58"/>
        <v>-0.42857142857142855</v>
      </c>
      <c r="H511" s="16">
        <f t="shared" si="57"/>
        <v>-9.2564023449552611E-4</v>
      </c>
    </row>
    <row r="512" spans="1:8" ht="38.25" x14ac:dyDescent="0.2">
      <c r="A512" s="13"/>
      <c r="B512" s="14" t="s">
        <v>488</v>
      </c>
      <c r="C512" s="15">
        <v>1</v>
      </c>
      <c r="D512" s="15">
        <v>0</v>
      </c>
      <c r="E512" s="16">
        <f t="shared" si="55"/>
        <v>3.0854674483184202E-4</v>
      </c>
      <c r="F512" s="16" t="str">
        <f t="shared" si="56"/>
        <v/>
      </c>
      <c r="G512" s="16">
        <f t="shared" si="58"/>
        <v>-1</v>
      </c>
      <c r="H512" s="16">
        <f t="shared" si="57"/>
        <v>-3.0854674483184202E-4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9</v>
      </c>
      <c r="D515" s="15">
        <v>19</v>
      </c>
      <c r="E515" s="16">
        <f t="shared" si="55"/>
        <v>2.776920703486578E-3</v>
      </c>
      <c r="F515" s="16">
        <f t="shared" si="56"/>
        <v>3.5107169253510719E-3</v>
      </c>
      <c r="G515" s="16">
        <f t="shared" si="58"/>
        <v>1.1111111111111112</v>
      </c>
      <c r="H515" s="16">
        <f t="shared" si="57"/>
        <v>3.0854674483184203E-3</v>
      </c>
    </row>
    <row r="516" spans="1:8" x14ac:dyDescent="0.2">
      <c r="A516" s="13"/>
      <c r="B516" s="14" t="s">
        <v>492</v>
      </c>
      <c r="C516" s="15">
        <v>1</v>
      </c>
      <c r="D516" s="15">
        <v>0</v>
      </c>
      <c r="E516" s="16">
        <f t="shared" si="55"/>
        <v>3.0854674483184202E-4</v>
      </c>
      <c r="F516" s="16" t="str">
        <f t="shared" si="56"/>
        <v/>
      </c>
      <c r="G516" s="16">
        <f t="shared" si="58"/>
        <v>-1</v>
      </c>
      <c r="H516" s="16">
        <f t="shared" si="57"/>
        <v>-3.0854674483184202E-4</v>
      </c>
    </row>
    <row r="517" spans="1:8" ht="25.5" x14ac:dyDescent="0.2">
      <c r="A517" s="13"/>
      <c r="B517" s="14" t="s">
        <v>493</v>
      </c>
      <c r="C517" s="15">
        <v>3</v>
      </c>
      <c r="D517" s="15">
        <v>10</v>
      </c>
      <c r="E517" s="16">
        <f t="shared" si="55"/>
        <v>9.2564023449552611E-4</v>
      </c>
      <c r="F517" s="16">
        <f t="shared" si="56"/>
        <v>1.8477457501847746E-3</v>
      </c>
      <c r="G517" s="16">
        <f t="shared" si="58"/>
        <v>2.3333333333333335</v>
      </c>
      <c r="H517" s="16">
        <f t="shared" si="57"/>
        <v>2.1598272138228943E-3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1</v>
      </c>
      <c r="D522" s="15">
        <v>2</v>
      </c>
      <c r="E522" s="16">
        <f t="shared" si="55"/>
        <v>3.0854674483184202E-4</v>
      </c>
      <c r="F522" s="16">
        <f t="shared" si="56"/>
        <v>3.6954915003695491E-4</v>
      </c>
      <c r="G522" s="16">
        <f t="shared" si="58"/>
        <v>1</v>
      </c>
      <c r="H522" s="16">
        <f t="shared" si="57"/>
        <v>3.0854674483184202E-4</v>
      </c>
    </row>
    <row r="523" spans="1:8" ht="25.5" x14ac:dyDescent="0.2">
      <c r="A523" s="13"/>
      <c r="B523" s="14" t="s">
        <v>499</v>
      </c>
      <c r="C523" s="15">
        <v>0</v>
      </c>
      <c r="D523" s="15">
        <v>1</v>
      </c>
      <c r="E523" s="16" t="str">
        <f t="shared" si="55"/>
        <v/>
      </c>
      <c r="F523" s="16">
        <f t="shared" si="56"/>
        <v>1.8477457501847746E-4</v>
      </c>
      <c r="G523" s="16">
        <f t="shared" si="58"/>
        <v>1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2</v>
      </c>
      <c r="D524" s="15">
        <v>0</v>
      </c>
      <c r="E524" s="16">
        <f t="shared" si="55"/>
        <v>6.1709348966368404E-4</v>
      </c>
      <c r="F524" s="16" t="str">
        <f t="shared" si="56"/>
        <v/>
      </c>
      <c r="G524" s="16">
        <f t="shared" si="58"/>
        <v>-1</v>
      </c>
      <c r="H524" s="16">
        <f t="shared" si="57"/>
        <v>-6.1709348966368404E-4</v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1</v>
      </c>
      <c r="D526" s="15">
        <v>1</v>
      </c>
      <c r="E526" s="16">
        <f t="shared" si="55"/>
        <v>3.0854674483184202E-4</v>
      </c>
      <c r="F526" s="16">
        <f t="shared" si="56"/>
        <v>1.8477457501847746E-4</v>
      </c>
      <c r="G526" s="16">
        <f t="shared" si="58"/>
        <v>0</v>
      </c>
      <c r="H526" s="16">
        <f t="shared" si="57"/>
        <v>0</v>
      </c>
    </row>
    <row r="527" spans="1:8" x14ac:dyDescent="0.2">
      <c r="A527" s="13"/>
      <c r="B527" s="14" t="s">
        <v>503</v>
      </c>
      <c r="C527" s="15">
        <v>1</v>
      </c>
      <c r="D527" s="15">
        <v>0</v>
      </c>
      <c r="E527" s="16">
        <f t="shared" si="55"/>
        <v>3.0854674483184202E-4</v>
      </c>
      <c r="F527" s="16" t="str">
        <f t="shared" si="56"/>
        <v/>
      </c>
      <c r="G527" s="16">
        <f t="shared" si="58"/>
        <v>-1</v>
      </c>
      <c r="H527" s="16">
        <f t="shared" si="57"/>
        <v>-3.0854674483184202E-4</v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4</v>
      </c>
      <c r="E530" s="16" t="str">
        <f t="shared" si="55"/>
        <v/>
      </c>
      <c r="F530" s="16">
        <f t="shared" si="56"/>
        <v>7.3909830007390983E-4</v>
      </c>
      <c r="G530" s="16">
        <f t="shared" si="58"/>
        <v>1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8</v>
      </c>
      <c r="D532" s="15">
        <v>8</v>
      </c>
      <c r="E532" s="16">
        <f t="shared" si="55"/>
        <v>2.4683739586547362E-3</v>
      </c>
      <c r="F532" s="16">
        <f t="shared" si="56"/>
        <v>1.4781966001478197E-3</v>
      </c>
      <c r="G532" s="16">
        <f t="shared" si="58"/>
        <v>0</v>
      </c>
      <c r="H532" s="16">
        <f t="shared" si="57"/>
        <v>0</v>
      </c>
    </row>
    <row r="533" spans="1:8" x14ac:dyDescent="0.2">
      <c r="A533" s="13"/>
      <c r="B533" s="14" t="s">
        <v>509</v>
      </c>
      <c r="C533" s="15">
        <v>2</v>
      </c>
      <c r="D533" s="15">
        <v>0</v>
      </c>
      <c r="E533" s="16">
        <f t="shared" si="55"/>
        <v>6.1709348966368404E-4</v>
      </c>
      <c r="F533" s="16" t="str">
        <f t="shared" si="56"/>
        <v/>
      </c>
      <c r="G533" s="16">
        <f t="shared" si="58"/>
        <v>-1</v>
      </c>
      <c r="H533" s="16">
        <f t="shared" si="57"/>
        <v>-6.1709348966368404E-4</v>
      </c>
    </row>
    <row r="534" spans="1:8" x14ac:dyDescent="0.2">
      <c r="A534" s="13"/>
      <c r="B534" s="14" t="s">
        <v>510</v>
      </c>
      <c r="C534" s="15">
        <v>1</v>
      </c>
      <c r="D534" s="15">
        <v>6</v>
      </c>
      <c r="E534" s="16">
        <f t="shared" si="55"/>
        <v>3.0854674483184202E-4</v>
      </c>
      <c r="F534" s="16">
        <f t="shared" si="56"/>
        <v>1.1086474501108647E-3</v>
      </c>
      <c r="G534" s="16">
        <f t="shared" si="58"/>
        <v>5</v>
      </c>
      <c r="H534" s="16">
        <f t="shared" si="57"/>
        <v>1.5427337241592102E-3</v>
      </c>
    </row>
    <row r="535" spans="1:8" x14ac:dyDescent="0.2">
      <c r="A535" s="13"/>
      <c r="B535" s="14" t="s">
        <v>511</v>
      </c>
      <c r="C535" s="15">
        <v>17</v>
      </c>
      <c r="D535" s="15">
        <v>40</v>
      </c>
      <c r="E535" s="16">
        <f t="shared" si="55"/>
        <v>5.2452946621413142E-3</v>
      </c>
      <c r="F535" s="16">
        <f t="shared" si="56"/>
        <v>7.3909830007390983E-3</v>
      </c>
      <c r="G535" s="16">
        <f t="shared" si="58"/>
        <v>1.3529411764705883</v>
      </c>
      <c r="H535" s="16">
        <f t="shared" si="57"/>
        <v>7.096575131132367E-3</v>
      </c>
    </row>
    <row r="536" spans="1:8" ht="25.5" x14ac:dyDescent="0.2">
      <c r="A536" s="13"/>
      <c r="B536" s="14" t="s">
        <v>512</v>
      </c>
      <c r="C536" s="15">
        <v>9</v>
      </c>
      <c r="D536" s="15">
        <v>2</v>
      </c>
      <c r="E536" s="16">
        <f t="shared" si="55"/>
        <v>2.776920703486578E-3</v>
      </c>
      <c r="F536" s="16">
        <f t="shared" si="56"/>
        <v>3.6954915003695491E-4</v>
      </c>
      <c r="G536" s="16">
        <f t="shared" si="58"/>
        <v>-0.77777777777777779</v>
      </c>
      <c r="H536" s="16">
        <f t="shared" si="57"/>
        <v>-2.1598272138228939E-3</v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30</v>
      </c>
      <c r="D538" s="15">
        <v>50</v>
      </c>
      <c r="E538" s="16">
        <f t="shared" si="55"/>
        <v>9.2564023449552609E-3</v>
      </c>
      <c r="F538" s="16">
        <f t="shared" si="56"/>
        <v>9.2387287509238733E-3</v>
      </c>
      <c r="G538" s="16">
        <f t="shared" si="58"/>
        <v>0.66666666666666663</v>
      </c>
      <c r="H538" s="16">
        <f t="shared" si="57"/>
        <v>6.1709348966368406E-3</v>
      </c>
    </row>
    <row r="539" spans="1:8" x14ac:dyDescent="0.2">
      <c r="A539" s="13"/>
      <c r="B539" s="14" t="s">
        <v>515</v>
      </c>
      <c r="C539" s="15">
        <v>30</v>
      </c>
      <c r="D539" s="15">
        <v>25</v>
      </c>
      <c r="E539" s="16">
        <f t="shared" si="55"/>
        <v>9.2564023449552609E-3</v>
      </c>
      <c r="F539" s="16">
        <f t="shared" si="56"/>
        <v>4.6193643754619367E-3</v>
      </c>
      <c r="G539" s="16">
        <f t="shared" si="58"/>
        <v>-0.16666666666666666</v>
      </c>
      <c r="H539" s="16">
        <f t="shared" si="57"/>
        <v>-1.5427337241592102E-3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2</v>
      </c>
      <c r="D541" s="15">
        <v>5</v>
      </c>
      <c r="E541" s="16">
        <f t="shared" ref="E541:E576" si="59">+IF(C541=0,"",C541/C$349)</f>
        <v>6.1709348966368404E-4</v>
      </c>
      <c r="F541" s="16">
        <f t="shared" ref="F541:F576" si="60">+IF(D541=0,"",D541/D$349)</f>
        <v>9.2387287509238729E-4</v>
      </c>
      <c r="G541" s="16">
        <f t="shared" si="58"/>
        <v>1.5</v>
      </c>
      <c r="H541" s="16">
        <f t="shared" ref="H541:H576" si="61">+IF(OR(AND(E541=""),(G541="")),"",E541*G541)</f>
        <v>9.25640234495526E-4</v>
      </c>
    </row>
    <row r="542" spans="1:8" x14ac:dyDescent="0.2">
      <c r="A542" s="13"/>
      <c r="B542" s="14" t="s">
        <v>517</v>
      </c>
      <c r="C542" s="15">
        <v>15</v>
      </c>
      <c r="D542" s="15">
        <v>6</v>
      </c>
      <c r="E542" s="16">
        <f t="shared" si="59"/>
        <v>4.6282011724776305E-3</v>
      </c>
      <c r="F542" s="16">
        <f t="shared" si="60"/>
        <v>1.1086474501108647E-3</v>
      </c>
      <c r="G542" s="16">
        <f t="shared" ref="G542:G576" si="62">+IF(AND(C542=0,D542=0)," ",IF(C542=0,1,IF(D542=0,-1,(D542-C542)/C542)))</f>
        <v>-0.6</v>
      </c>
      <c r="H542" s="16">
        <f t="shared" si="61"/>
        <v>-2.776920703486578E-3</v>
      </c>
    </row>
    <row r="543" spans="1:8" x14ac:dyDescent="0.2">
      <c r="A543" s="13"/>
      <c r="B543" s="14" t="s">
        <v>518</v>
      </c>
      <c r="C543" s="15">
        <v>1</v>
      </c>
      <c r="D543" s="15">
        <v>0</v>
      </c>
      <c r="E543" s="16">
        <f t="shared" si="59"/>
        <v>3.0854674483184202E-4</v>
      </c>
      <c r="F543" s="16" t="str">
        <f t="shared" si="60"/>
        <v/>
      </c>
      <c r="G543" s="16">
        <f t="shared" si="62"/>
        <v>-1</v>
      </c>
      <c r="H543" s="16">
        <f t="shared" si="61"/>
        <v>-3.0854674483184202E-4</v>
      </c>
    </row>
    <row r="544" spans="1:8" x14ac:dyDescent="0.2">
      <c r="A544" s="13"/>
      <c r="B544" s="14" t="s">
        <v>519</v>
      </c>
      <c r="C544" s="15">
        <v>0</v>
      </c>
      <c r="D544" s="15">
        <v>1</v>
      </c>
      <c r="E544" s="16" t="str">
        <f t="shared" si="59"/>
        <v/>
      </c>
      <c r="F544" s="16">
        <f t="shared" si="60"/>
        <v>1.8477457501847746E-4</v>
      </c>
      <c r="G544" s="16">
        <f t="shared" si="62"/>
        <v>1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2</v>
      </c>
      <c r="D545" s="15">
        <v>0</v>
      </c>
      <c r="E545" s="16">
        <f t="shared" si="59"/>
        <v>6.1709348966368404E-4</v>
      </c>
      <c r="F545" s="16" t="str">
        <f t="shared" si="60"/>
        <v/>
      </c>
      <c r="G545" s="16">
        <f t="shared" si="62"/>
        <v>-1</v>
      </c>
      <c r="H545" s="16">
        <f t="shared" si="61"/>
        <v>-6.1709348966368404E-4</v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4</v>
      </c>
      <c r="D548" s="15">
        <v>1</v>
      </c>
      <c r="E548" s="16">
        <f t="shared" si="59"/>
        <v>1.2341869793273681E-3</v>
      </c>
      <c r="F548" s="16">
        <f t="shared" si="60"/>
        <v>1.8477457501847746E-4</v>
      </c>
      <c r="G548" s="16">
        <f t="shared" si="62"/>
        <v>-0.75</v>
      </c>
      <c r="H548" s="16">
        <f t="shared" si="61"/>
        <v>-9.25640234495526E-4</v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2</v>
      </c>
      <c r="D554" s="15">
        <v>6</v>
      </c>
      <c r="E554" s="16">
        <f t="shared" si="59"/>
        <v>6.1709348966368404E-4</v>
      </c>
      <c r="F554" s="16">
        <f t="shared" si="60"/>
        <v>1.1086474501108647E-3</v>
      </c>
      <c r="G554" s="16">
        <f t="shared" si="62"/>
        <v>2</v>
      </c>
      <c r="H554" s="16">
        <f t="shared" si="61"/>
        <v>1.2341869793273681E-3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4</v>
      </c>
      <c r="D559" s="15">
        <v>16</v>
      </c>
      <c r="E559" s="16">
        <f t="shared" si="59"/>
        <v>1.2341869793273681E-3</v>
      </c>
      <c r="F559" s="16">
        <f t="shared" si="60"/>
        <v>2.9563932002956393E-3</v>
      </c>
      <c r="G559" s="16">
        <f t="shared" si="62"/>
        <v>3</v>
      </c>
      <c r="H559" s="16">
        <f t="shared" si="61"/>
        <v>3.702560937982104E-3</v>
      </c>
    </row>
    <row r="560" spans="1:8" ht="25.5" x14ac:dyDescent="0.2">
      <c r="A560" s="13"/>
      <c r="B560" s="14" t="s">
        <v>535</v>
      </c>
      <c r="C560" s="15">
        <v>3</v>
      </c>
      <c r="D560" s="15">
        <v>12</v>
      </c>
      <c r="E560" s="16">
        <f t="shared" si="59"/>
        <v>9.2564023449552611E-4</v>
      </c>
      <c r="F560" s="16">
        <f t="shared" si="60"/>
        <v>2.2172949002217295E-3</v>
      </c>
      <c r="G560" s="16">
        <f t="shared" si="62"/>
        <v>3</v>
      </c>
      <c r="H560" s="16">
        <f t="shared" si="61"/>
        <v>2.7769207034865784E-3</v>
      </c>
    </row>
    <row r="561" spans="1:8" x14ac:dyDescent="0.2">
      <c r="A561" s="13"/>
      <c r="B561" s="14" t="s">
        <v>536</v>
      </c>
      <c r="C561" s="15">
        <v>23</v>
      </c>
      <c r="D561" s="15">
        <v>43</v>
      </c>
      <c r="E561" s="16">
        <f t="shared" si="59"/>
        <v>7.0965751311323662E-3</v>
      </c>
      <c r="F561" s="16">
        <f t="shared" si="60"/>
        <v>7.9453067257945313E-3</v>
      </c>
      <c r="G561" s="16">
        <f t="shared" si="62"/>
        <v>0.86956521739130432</v>
      </c>
      <c r="H561" s="16">
        <f t="shared" si="61"/>
        <v>6.1709348966368397E-3</v>
      </c>
    </row>
    <row r="562" spans="1:8" x14ac:dyDescent="0.2">
      <c r="A562" s="13"/>
      <c r="B562" s="14" t="s">
        <v>537</v>
      </c>
      <c r="C562" s="15">
        <v>1</v>
      </c>
      <c r="D562" s="15">
        <v>6</v>
      </c>
      <c r="E562" s="16">
        <f t="shared" si="59"/>
        <v>3.0854674483184202E-4</v>
      </c>
      <c r="F562" s="16">
        <f t="shared" si="60"/>
        <v>1.1086474501108647E-3</v>
      </c>
      <c r="G562" s="16">
        <f t="shared" si="62"/>
        <v>5</v>
      </c>
      <c r="H562" s="16">
        <f t="shared" si="61"/>
        <v>1.5427337241592102E-3</v>
      </c>
    </row>
    <row r="563" spans="1:8" x14ac:dyDescent="0.2">
      <c r="A563" s="13"/>
      <c r="B563" s="14" t="s">
        <v>538</v>
      </c>
      <c r="C563" s="15">
        <v>1</v>
      </c>
      <c r="D563" s="15">
        <v>25</v>
      </c>
      <c r="E563" s="16">
        <f t="shared" si="59"/>
        <v>3.0854674483184202E-4</v>
      </c>
      <c r="F563" s="16">
        <f t="shared" si="60"/>
        <v>4.6193643754619367E-3</v>
      </c>
      <c r="G563" s="16">
        <f t="shared" si="62"/>
        <v>24</v>
      </c>
      <c r="H563" s="16">
        <f t="shared" si="61"/>
        <v>7.405121875964208E-3</v>
      </c>
    </row>
    <row r="564" spans="1:8" x14ac:dyDescent="0.2">
      <c r="A564" s="13"/>
      <c r="B564" s="14" t="s">
        <v>539</v>
      </c>
      <c r="C564" s="15">
        <v>4</v>
      </c>
      <c r="D564" s="15">
        <v>8</v>
      </c>
      <c r="E564" s="16">
        <f t="shared" si="59"/>
        <v>1.2341869793273681E-3</v>
      </c>
      <c r="F564" s="16">
        <f t="shared" si="60"/>
        <v>1.4781966001478197E-3</v>
      </c>
      <c r="G564" s="16">
        <f t="shared" si="62"/>
        <v>1</v>
      </c>
      <c r="H564" s="16">
        <f t="shared" si="61"/>
        <v>1.2341869793273681E-3</v>
      </c>
    </row>
    <row r="565" spans="1:8" x14ac:dyDescent="0.2">
      <c r="A565" s="13"/>
      <c r="B565" s="14" t="s">
        <v>540</v>
      </c>
      <c r="C565" s="15">
        <v>2</v>
      </c>
      <c r="D565" s="15">
        <v>28</v>
      </c>
      <c r="E565" s="16">
        <f t="shared" si="59"/>
        <v>6.1709348966368404E-4</v>
      </c>
      <c r="F565" s="16">
        <f t="shared" si="60"/>
        <v>5.1736881005173688E-3</v>
      </c>
      <c r="G565" s="16">
        <f t="shared" si="62"/>
        <v>13</v>
      </c>
      <c r="H565" s="16">
        <f t="shared" si="61"/>
        <v>8.0222153656278918E-3</v>
      </c>
    </row>
    <row r="566" spans="1:8" x14ac:dyDescent="0.2">
      <c r="A566" s="13"/>
      <c r="B566" s="14" t="s">
        <v>541</v>
      </c>
      <c r="C566" s="15">
        <v>3</v>
      </c>
      <c r="D566" s="15">
        <v>0</v>
      </c>
      <c r="E566" s="16">
        <f t="shared" si="59"/>
        <v>9.2564023449552611E-4</v>
      </c>
      <c r="F566" s="16" t="str">
        <f t="shared" si="60"/>
        <v/>
      </c>
      <c r="G566" s="16">
        <f t="shared" si="62"/>
        <v>-1</v>
      </c>
      <c r="H566" s="16">
        <f t="shared" si="61"/>
        <v>-9.2564023449552611E-4</v>
      </c>
    </row>
    <row r="567" spans="1:8" x14ac:dyDescent="0.2">
      <c r="A567" s="13"/>
      <c r="B567" s="14" t="s">
        <v>542</v>
      </c>
      <c r="C567" s="15">
        <v>4</v>
      </c>
      <c r="D567" s="15">
        <v>9</v>
      </c>
      <c r="E567" s="16">
        <f t="shared" si="59"/>
        <v>1.2341869793273681E-3</v>
      </c>
      <c r="F567" s="16">
        <f t="shared" si="60"/>
        <v>1.6629711751662971E-3</v>
      </c>
      <c r="G567" s="16">
        <f t="shared" si="62"/>
        <v>1.25</v>
      </c>
      <c r="H567" s="16">
        <f t="shared" si="61"/>
        <v>1.5427337241592102E-3</v>
      </c>
    </row>
    <row r="568" spans="1:8" x14ac:dyDescent="0.2">
      <c r="A568" s="13"/>
      <c r="B568" s="14" t="s">
        <v>543</v>
      </c>
      <c r="C568" s="15">
        <v>15</v>
      </c>
      <c r="D568" s="15">
        <v>37</v>
      </c>
      <c r="E568" s="16">
        <f t="shared" si="59"/>
        <v>4.6282011724776305E-3</v>
      </c>
      <c r="F568" s="16">
        <f t="shared" si="60"/>
        <v>6.8366592756836661E-3</v>
      </c>
      <c r="G568" s="16">
        <f t="shared" si="62"/>
        <v>1.4666666666666666</v>
      </c>
      <c r="H568" s="16">
        <f t="shared" si="61"/>
        <v>6.7880283863005243E-3</v>
      </c>
    </row>
    <row r="569" spans="1:8" x14ac:dyDescent="0.2">
      <c r="A569" s="13"/>
      <c r="B569" s="14" t="s">
        <v>544</v>
      </c>
      <c r="C569" s="15">
        <v>0</v>
      </c>
      <c r="D569" s="15">
        <v>1</v>
      </c>
      <c r="E569" s="16" t="str">
        <f t="shared" si="59"/>
        <v/>
      </c>
      <c r="F569" s="16">
        <f t="shared" si="60"/>
        <v>1.8477457501847746E-4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6</v>
      </c>
      <c r="D570" s="15">
        <v>6</v>
      </c>
      <c r="E570" s="16">
        <f t="shared" si="59"/>
        <v>1.8512804689910522E-3</v>
      </c>
      <c r="F570" s="16">
        <f t="shared" si="60"/>
        <v>1.1086474501108647E-3</v>
      </c>
      <c r="G570" s="16">
        <f t="shared" si="62"/>
        <v>0</v>
      </c>
      <c r="H570" s="16">
        <f t="shared" si="61"/>
        <v>0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1</v>
      </c>
      <c r="D572" s="15">
        <v>1</v>
      </c>
      <c r="E572" s="16">
        <f t="shared" si="59"/>
        <v>3.0854674483184202E-4</v>
      </c>
      <c r="F572" s="16">
        <f t="shared" si="60"/>
        <v>1.8477457501847746E-4</v>
      </c>
      <c r="G572" s="16">
        <f t="shared" si="62"/>
        <v>0</v>
      </c>
      <c r="H572" s="16">
        <f t="shared" si="61"/>
        <v>0</v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7</v>
      </c>
      <c r="D574" s="15">
        <v>2</v>
      </c>
      <c r="E574" s="16">
        <f t="shared" si="59"/>
        <v>2.1598272138228943E-3</v>
      </c>
      <c r="F574" s="16">
        <f t="shared" si="60"/>
        <v>3.6954915003695491E-4</v>
      </c>
      <c r="G574" s="16">
        <f t="shared" si="62"/>
        <v>-0.7142857142857143</v>
      </c>
      <c r="H574" s="16">
        <f t="shared" si="61"/>
        <v>-1.5427337241592102E-3</v>
      </c>
    </row>
    <row r="575" spans="1:8" ht="25.5" x14ac:dyDescent="0.2">
      <c r="A575" s="13"/>
      <c r="B575" s="14" t="s">
        <v>550</v>
      </c>
      <c r="C575" s="15">
        <v>0</v>
      </c>
      <c r="D575" s="15">
        <v>1</v>
      </c>
      <c r="E575" s="16" t="str">
        <f t="shared" si="59"/>
        <v/>
      </c>
      <c r="F575" s="16">
        <f t="shared" si="60"/>
        <v>1.8477457501847746E-4</v>
      </c>
      <c r="G575" s="16">
        <f t="shared" si="62"/>
        <v>1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1502</v>
      </c>
      <c r="D582" s="18">
        <f>SUM(D583:D609)</f>
        <v>1262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-0.15978695073235685</v>
      </c>
      <c r="H582" s="19">
        <f t="shared" ref="H582:H609" si="65">+IF(OR(AND(E582=""),(G582="")),"",E582*G582)</f>
        <v>-0.15978695073235685</v>
      </c>
    </row>
    <row r="583" spans="1:8" x14ac:dyDescent="0.2">
      <c r="A583" s="13"/>
      <c r="B583" s="14" t="s">
        <v>552</v>
      </c>
      <c r="C583" s="15">
        <v>0</v>
      </c>
      <c r="D583" s="15">
        <v>2</v>
      </c>
      <c r="E583" s="16" t="str">
        <f t="shared" si="63"/>
        <v/>
      </c>
      <c r="F583" s="16">
        <f t="shared" si="64"/>
        <v>1.5847860538827259E-3</v>
      </c>
      <c r="G583" s="16">
        <f t="shared" ref="G583:G609" si="66">+IF(AND(C583=0,D583=0)," ",IF(C583=0,1,IF(D583=0,-1,(D583-C583)/C583)))</f>
        <v>1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22</v>
      </c>
      <c r="D584" s="15">
        <v>27</v>
      </c>
      <c r="E584" s="16">
        <f t="shared" si="63"/>
        <v>1.4647137150466045E-2</v>
      </c>
      <c r="F584" s="16">
        <f t="shared" si="64"/>
        <v>2.1394611727416798E-2</v>
      </c>
      <c r="G584" s="16">
        <f t="shared" si="66"/>
        <v>0.22727272727272727</v>
      </c>
      <c r="H584" s="16">
        <f t="shared" si="65"/>
        <v>3.3288948069241011E-3</v>
      </c>
    </row>
    <row r="585" spans="1:8" ht="25.5" x14ac:dyDescent="0.2">
      <c r="A585" s="13"/>
      <c r="B585" s="14" t="s">
        <v>554</v>
      </c>
      <c r="C585" s="15">
        <v>256</v>
      </c>
      <c r="D585" s="15">
        <v>292</v>
      </c>
      <c r="E585" s="16">
        <f t="shared" si="63"/>
        <v>0.17043941411451399</v>
      </c>
      <c r="F585" s="16">
        <f t="shared" si="64"/>
        <v>0.23137876386687797</v>
      </c>
      <c r="G585" s="16">
        <f t="shared" si="66"/>
        <v>0.140625</v>
      </c>
      <c r="H585" s="16">
        <f t="shared" si="65"/>
        <v>2.3968042609853531E-2</v>
      </c>
    </row>
    <row r="586" spans="1:8" x14ac:dyDescent="0.2">
      <c r="A586" s="13"/>
      <c r="B586" s="14" t="s">
        <v>555</v>
      </c>
      <c r="C586" s="15">
        <v>263</v>
      </c>
      <c r="D586" s="15">
        <v>246</v>
      </c>
      <c r="E586" s="16">
        <f t="shared" si="63"/>
        <v>0.17509986684420772</v>
      </c>
      <c r="F586" s="16">
        <f t="shared" si="64"/>
        <v>0.19492868462757529</v>
      </c>
      <c r="G586" s="16">
        <f t="shared" si="66"/>
        <v>-6.4638783269961975E-2</v>
      </c>
      <c r="H586" s="16">
        <f t="shared" si="65"/>
        <v>-1.1318242343541944E-2</v>
      </c>
    </row>
    <row r="587" spans="1:8" x14ac:dyDescent="0.2">
      <c r="A587" s="13"/>
      <c r="B587" s="14" t="s">
        <v>556</v>
      </c>
      <c r="C587" s="15">
        <v>20</v>
      </c>
      <c r="D587" s="15">
        <v>38</v>
      </c>
      <c r="E587" s="16">
        <f t="shared" si="63"/>
        <v>1.3315579227696404E-2</v>
      </c>
      <c r="F587" s="16">
        <f t="shared" si="64"/>
        <v>3.0110935023771792E-2</v>
      </c>
      <c r="G587" s="16">
        <f t="shared" si="66"/>
        <v>0.9</v>
      </c>
      <c r="H587" s="16">
        <f t="shared" si="65"/>
        <v>1.1984021304926764E-2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5</v>
      </c>
      <c r="D589" s="15">
        <v>4</v>
      </c>
      <c r="E589" s="16">
        <f t="shared" si="63"/>
        <v>3.3288948069241011E-3</v>
      </c>
      <c r="F589" s="16">
        <f t="shared" si="64"/>
        <v>3.1695721077654518E-3</v>
      </c>
      <c r="G589" s="16">
        <f t="shared" si="66"/>
        <v>-0.2</v>
      </c>
      <c r="H589" s="16">
        <f t="shared" si="65"/>
        <v>-6.6577896138482028E-4</v>
      </c>
    </row>
    <row r="590" spans="1:8" x14ac:dyDescent="0.2">
      <c r="A590" s="13"/>
      <c r="B590" s="14" t="s">
        <v>559</v>
      </c>
      <c r="C590" s="15">
        <v>1</v>
      </c>
      <c r="D590" s="15">
        <v>6</v>
      </c>
      <c r="E590" s="16">
        <f t="shared" si="63"/>
        <v>6.6577896138482028E-4</v>
      </c>
      <c r="F590" s="16">
        <f t="shared" si="64"/>
        <v>4.7543581616481777E-3</v>
      </c>
      <c r="G590" s="16">
        <f t="shared" si="66"/>
        <v>5</v>
      </c>
      <c r="H590" s="16">
        <f t="shared" si="65"/>
        <v>3.3288948069241015E-3</v>
      </c>
    </row>
    <row r="591" spans="1:8" x14ac:dyDescent="0.2">
      <c r="A591" s="13"/>
      <c r="B591" s="14" t="s">
        <v>560</v>
      </c>
      <c r="C591" s="15">
        <v>2</v>
      </c>
      <c r="D591" s="15">
        <v>3</v>
      </c>
      <c r="E591" s="16">
        <f t="shared" si="63"/>
        <v>1.3315579227696406E-3</v>
      </c>
      <c r="F591" s="16">
        <f t="shared" si="64"/>
        <v>2.3771790808240888E-3</v>
      </c>
      <c r="G591" s="16">
        <f t="shared" si="66"/>
        <v>0.5</v>
      </c>
      <c r="H591" s="16">
        <f t="shared" si="65"/>
        <v>6.6577896138482028E-4</v>
      </c>
    </row>
    <row r="592" spans="1:8" ht="25.5" x14ac:dyDescent="0.2">
      <c r="A592" s="13"/>
      <c r="B592" s="14" t="s">
        <v>561</v>
      </c>
      <c r="C592" s="15">
        <v>1</v>
      </c>
      <c r="D592" s="15">
        <v>0</v>
      </c>
      <c r="E592" s="16">
        <f t="shared" si="63"/>
        <v>6.6577896138482028E-4</v>
      </c>
      <c r="F592" s="16" t="str">
        <f t="shared" si="64"/>
        <v/>
      </c>
      <c r="G592" s="16">
        <f t="shared" si="66"/>
        <v>-1</v>
      </c>
      <c r="H592" s="16">
        <f t="shared" si="65"/>
        <v>-6.6577896138482028E-4</v>
      </c>
    </row>
    <row r="593" spans="1:8" x14ac:dyDescent="0.2">
      <c r="A593" s="13"/>
      <c r="B593" s="14" t="s">
        <v>562</v>
      </c>
      <c r="C593" s="15">
        <v>41</v>
      </c>
      <c r="D593" s="15">
        <v>45</v>
      </c>
      <c r="E593" s="16">
        <f t="shared" si="63"/>
        <v>2.729693741677763E-2</v>
      </c>
      <c r="F593" s="16">
        <f t="shared" si="64"/>
        <v>3.5657686212361331E-2</v>
      </c>
      <c r="G593" s="16">
        <f t="shared" si="66"/>
        <v>9.7560975609756101E-2</v>
      </c>
      <c r="H593" s="16">
        <f t="shared" si="65"/>
        <v>2.6631158455392811E-3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213</v>
      </c>
      <c r="D597" s="15">
        <v>99</v>
      </c>
      <c r="E597" s="16">
        <f t="shared" si="63"/>
        <v>0.14181091877496671</v>
      </c>
      <c r="F597" s="16">
        <f t="shared" si="64"/>
        <v>7.8446909667194933E-2</v>
      </c>
      <c r="G597" s="16">
        <f t="shared" si="66"/>
        <v>-0.53521126760563376</v>
      </c>
      <c r="H597" s="16">
        <f t="shared" si="65"/>
        <v>-7.5898801597869506E-2</v>
      </c>
    </row>
    <row r="598" spans="1:8" x14ac:dyDescent="0.2">
      <c r="A598" s="13"/>
      <c r="B598" s="14" t="s">
        <v>567</v>
      </c>
      <c r="C598" s="15">
        <v>23</v>
      </c>
      <c r="D598" s="15">
        <v>10</v>
      </c>
      <c r="E598" s="16">
        <f t="shared" si="63"/>
        <v>1.5312916111850865E-2</v>
      </c>
      <c r="F598" s="16">
        <f t="shared" si="64"/>
        <v>7.9239302694136295E-3</v>
      </c>
      <c r="G598" s="16">
        <f t="shared" si="66"/>
        <v>-0.56521739130434778</v>
      </c>
      <c r="H598" s="16">
        <f t="shared" si="65"/>
        <v>-8.6551264980026625E-3</v>
      </c>
    </row>
    <row r="599" spans="1:8" x14ac:dyDescent="0.2">
      <c r="A599" s="13"/>
      <c r="B599" s="14" t="s">
        <v>568</v>
      </c>
      <c r="C599" s="15">
        <v>30</v>
      </c>
      <c r="D599" s="15">
        <v>21</v>
      </c>
      <c r="E599" s="16">
        <f t="shared" si="63"/>
        <v>1.9973368841544607E-2</v>
      </c>
      <c r="F599" s="16">
        <f t="shared" si="64"/>
        <v>1.664025356576862E-2</v>
      </c>
      <c r="G599" s="16">
        <f t="shared" si="66"/>
        <v>-0.3</v>
      </c>
      <c r="H599" s="16">
        <f t="shared" si="65"/>
        <v>-5.9920106524633818E-3</v>
      </c>
    </row>
    <row r="600" spans="1:8" x14ac:dyDescent="0.2">
      <c r="A600" s="13"/>
      <c r="B600" s="14" t="s">
        <v>569</v>
      </c>
      <c r="C600" s="15">
        <v>458</v>
      </c>
      <c r="D600" s="15">
        <v>170</v>
      </c>
      <c r="E600" s="16">
        <f t="shared" si="63"/>
        <v>0.30492676431424764</v>
      </c>
      <c r="F600" s="16">
        <f t="shared" si="64"/>
        <v>0.1347068145800317</v>
      </c>
      <c r="G600" s="16">
        <f t="shared" si="66"/>
        <v>-0.62882096069868998</v>
      </c>
      <c r="H600" s="16">
        <f t="shared" si="65"/>
        <v>-0.19174434087882822</v>
      </c>
    </row>
    <row r="601" spans="1:8" x14ac:dyDescent="0.2">
      <c r="A601" s="13"/>
      <c r="B601" s="14" t="s">
        <v>570</v>
      </c>
      <c r="C601" s="15">
        <v>42</v>
      </c>
      <c r="D601" s="15">
        <v>179</v>
      </c>
      <c r="E601" s="16">
        <f t="shared" si="63"/>
        <v>2.7962716378162451E-2</v>
      </c>
      <c r="F601" s="16">
        <f t="shared" si="64"/>
        <v>0.14183835182250396</v>
      </c>
      <c r="G601" s="16">
        <f t="shared" si="66"/>
        <v>3.2619047619047619</v>
      </c>
      <c r="H601" s="16">
        <f t="shared" si="65"/>
        <v>9.1211717709720377E-2</v>
      </c>
    </row>
    <row r="602" spans="1:8" x14ac:dyDescent="0.2">
      <c r="A602" s="13"/>
      <c r="B602" s="14" t="s">
        <v>571</v>
      </c>
      <c r="C602" s="15">
        <v>26</v>
      </c>
      <c r="D602" s="15">
        <v>3</v>
      </c>
      <c r="E602" s="16">
        <f t="shared" si="63"/>
        <v>1.7310252996005325E-2</v>
      </c>
      <c r="F602" s="16">
        <f t="shared" si="64"/>
        <v>2.3771790808240888E-3</v>
      </c>
      <c r="G602" s="16">
        <f t="shared" si="66"/>
        <v>-0.88461538461538458</v>
      </c>
      <c r="H602" s="16">
        <f t="shared" si="65"/>
        <v>-1.5312916111850865E-2</v>
      </c>
    </row>
    <row r="603" spans="1:8" x14ac:dyDescent="0.2">
      <c r="A603" s="13"/>
      <c r="B603" s="14" t="s">
        <v>572</v>
      </c>
      <c r="C603" s="15">
        <v>12</v>
      </c>
      <c r="D603" s="15">
        <v>16</v>
      </c>
      <c r="E603" s="16">
        <f t="shared" si="63"/>
        <v>7.989347536617843E-3</v>
      </c>
      <c r="F603" s="16">
        <f t="shared" si="64"/>
        <v>1.2678288431061807E-2</v>
      </c>
      <c r="G603" s="16">
        <f t="shared" si="66"/>
        <v>0.33333333333333331</v>
      </c>
      <c r="H603" s="16">
        <f t="shared" si="65"/>
        <v>2.6631158455392807E-3</v>
      </c>
    </row>
    <row r="604" spans="1:8" ht="25.5" x14ac:dyDescent="0.2">
      <c r="A604" s="13"/>
      <c r="B604" s="14" t="s">
        <v>573</v>
      </c>
      <c r="C604" s="15">
        <v>0</v>
      </c>
      <c r="D604" s="15">
        <v>2</v>
      </c>
      <c r="E604" s="16" t="str">
        <f t="shared" si="63"/>
        <v/>
      </c>
      <c r="F604" s="16">
        <f t="shared" si="64"/>
        <v>1.5847860538827259E-3</v>
      </c>
      <c r="G604" s="16">
        <f t="shared" si="66"/>
        <v>1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23</v>
      </c>
      <c r="D605" s="15">
        <v>40</v>
      </c>
      <c r="E605" s="16">
        <f t="shared" si="63"/>
        <v>1.5312916111850865E-2</v>
      </c>
      <c r="F605" s="16">
        <f t="shared" si="64"/>
        <v>3.1695721077654518E-2</v>
      </c>
      <c r="G605" s="16">
        <f t="shared" si="66"/>
        <v>0.73913043478260865</v>
      </c>
      <c r="H605" s="16">
        <f t="shared" si="65"/>
        <v>1.1318242343541942E-2</v>
      </c>
    </row>
    <row r="606" spans="1:8" x14ac:dyDescent="0.2">
      <c r="A606" s="13"/>
      <c r="B606" s="14" t="s">
        <v>575</v>
      </c>
      <c r="C606" s="15">
        <v>9</v>
      </c>
      <c r="D606" s="15">
        <v>18</v>
      </c>
      <c r="E606" s="16">
        <f t="shared" si="63"/>
        <v>5.9920106524633818E-3</v>
      </c>
      <c r="F606" s="16">
        <f t="shared" si="64"/>
        <v>1.4263074484944533E-2</v>
      </c>
      <c r="G606" s="16">
        <f t="shared" si="66"/>
        <v>1</v>
      </c>
      <c r="H606" s="16">
        <f t="shared" si="65"/>
        <v>5.9920106524633818E-3</v>
      </c>
    </row>
    <row r="607" spans="1:8" ht="25.5" x14ac:dyDescent="0.2">
      <c r="A607" s="13"/>
      <c r="B607" s="14" t="s">
        <v>576</v>
      </c>
      <c r="C607" s="15">
        <v>11</v>
      </c>
      <c r="D607" s="15">
        <v>7</v>
      </c>
      <c r="E607" s="16">
        <f t="shared" si="63"/>
        <v>7.3235685752330226E-3</v>
      </c>
      <c r="F607" s="16">
        <f t="shared" si="64"/>
        <v>5.5467511885895406E-3</v>
      </c>
      <c r="G607" s="16">
        <f t="shared" si="66"/>
        <v>-0.36363636363636365</v>
      </c>
      <c r="H607" s="16">
        <f t="shared" si="65"/>
        <v>-2.6631158455392811E-3</v>
      </c>
    </row>
    <row r="608" spans="1:8" ht="25.5" x14ac:dyDescent="0.2">
      <c r="A608" s="13"/>
      <c r="B608" s="14" t="s">
        <v>577</v>
      </c>
      <c r="C608" s="15">
        <v>23</v>
      </c>
      <c r="D608" s="15">
        <v>15</v>
      </c>
      <c r="E608" s="16">
        <f t="shared" si="63"/>
        <v>1.5312916111850865E-2</v>
      </c>
      <c r="F608" s="16">
        <f t="shared" si="64"/>
        <v>1.1885895404120444E-2</v>
      </c>
      <c r="G608" s="16">
        <f t="shared" si="66"/>
        <v>-0.34782608695652173</v>
      </c>
      <c r="H608" s="16">
        <f t="shared" si="65"/>
        <v>-5.3262316910785614E-3</v>
      </c>
    </row>
    <row r="609" spans="1:8" ht="25.5" x14ac:dyDescent="0.2">
      <c r="A609" s="13"/>
      <c r="B609" s="14" t="s">
        <v>578</v>
      </c>
      <c r="C609" s="15">
        <v>21</v>
      </c>
      <c r="D609" s="15">
        <v>19</v>
      </c>
      <c r="E609" s="16">
        <f t="shared" si="63"/>
        <v>1.3981358189081226E-2</v>
      </c>
      <c r="F609" s="16">
        <f t="shared" si="64"/>
        <v>1.5055467511885896E-2</v>
      </c>
      <c r="G609" s="16">
        <f t="shared" si="66"/>
        <v>-9.5238095238095233E-2</v>
      </c>
      <c r="H609" s="16">
        <f t="shared" si="65"/>
        <v>-1.3315579227696406E-3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.75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590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591</v>
      </c>
      <c r="C8" s="11">
        <f>+C19+C75+C173+C349+C582</f>
        <v>4861</v>
      </c>
      <c r="D8" s="12">
        <f>+D19+D75+D173+D349+D582</f>
        <v>4984</v>
      </c>
      <c r="E8" s="8">
        <f>SUM(E9:E13)</f>
        <v>0.99999999999999989</v>
      </c>
      <c r="F8" s="8">
        <f>SUM(F9:F13)</f>
        <v>1</v>
      </c>
      <c r="G8" s="8">
        <f t="shared" ref="G8:G13" si="0">+IF(AND(C8=0,D8=0),"",IF(C8=0,1,IF(D8=0,-1,(D8-C8)/C8)))</f>
        <v>2.5303435507097304E-2</v>
      </c>
      <c r="H8" s="9">
        <f t="shared" ref="H8:H13" si="1">+IF(OR(AND(E8=""),(G8="")),"",E8*G8)</f>
        <v>2.5303435507097301E-2</v>
      </c>
    </row>
    <row r="9" spans="1:8" x14ac:dyDescent="0.2">
      <c r="A9" s="13"/>
      <c r="B9" s="14" t="s">
        <v>7</v>
      </c>
      <c r="C9" s="15">
        <f>+C19</f>
        <v>56</v>
      </c>
      <c r="D9" s="15">
        <f>+D19</f>
        <v>38</v>
      </c>
      <c r="E9" s="16">
        <f t="shared" ref="E9:F13" si="2">+C9/C$8</f>
        <v>1.1520263320304465E-2</v>
      </c>
      <c r="F9" s="16">
        <f t="shared" si="2"/>
        <v>7.6243980738362757E-3</v>
      </c>
      <c r="G9" s="16">
        <f t="shared" si="0"/>
        <v>-0.32142857142857145</v>
      </c>
      <c r="H9" s="16">
        <f t="shared" si="1"/>
        <v>-3.7029417815264351E-3</v>
      </c>
    </row>
    <row r="10" spans="1:8" x14ac:dyDescent="0.2">
      <c r="A10" s="13"/>
      <c r="B10" s="14" t="s">
        <v>8</v>
      </c>
      <c r="C10" s="15">
        <f>+C75</f>
        <v>656</v>
      </c>
      <c r="D10" s="15">
        <f>+D75</f>
        <v>684</v>
      </c>
      <c r="E10" s="16">
        <f t="shared" si="2"/>
        <v>0.13495165603785228</v>
      </c>
      <c r="F10" s="16">
        <f t="shared" si="2"/>
        <v>0.13723916532905298</v>
      </c>
      <c r="G10" s="16">
        <f t="shared" si="0"/>
        <v>4.2682926829268296E-2</v>
      </c>
      <c r="H10" s="16">
        <f t="shared" si="1"/>
        <v>5.7601316601522323E-3</v>
      </c>
    </row>
    <row r="11" spans="1:8" ht="25.5" x14ac:dyDescent="0.2">
      <c r="A11" s="13"/>
      <c r="B11" s="14" t="s">
        <v>9</v>
      </c>
      <c r="C11" s="15">
        <f>+C173</f>
        <v>1276</v>
      </c>
      <c r="D11" s="15">
        <f>+D173</f>
        <v>1551</v>
      </c>
      <c r="E11" s="16">
        <f t="shared" si="2"/>
        <v>0.26249742851265173</v>
      </c>
      <c r="F11" s="16">
        <f t="shared" si="2"/>
        <v>0.31119582664526485</v>
      </c>
      <c r="G11" s="16">
        <f t="shared" si="0"/>
        <v>0.21551724137931033</v>
      </c>
      <c r="H11" s="16">
        <f t="shared" si="1"/>
        <v>5.6572721662209419E-2</v>
      </c>
    </row>
    <row r="12" spans="1:8" x14ac:dyDescent="0.2">
      <c r="A12" s="13"/>
      <c r="B12" s="14" t="s">
        <v>10</v>
      </c>
      <c r="C12" s="15">
        <f>+C349</f>
        <v>2172</v>
      </c>
      <c r="D12" s="15">
        <f>+D349</f>
        <v>2295</v>
      </c>
      <c r="E12" s="16">
        <f t="shared" si="2"/>
        <v>0.44682164163752314</v>
      </c>
      <c r="F12" s="16">
        <f t="shared" si="2"/>
        <v>0.46047351524879615</v>
      </c>
      <c r="G12" s="16">
        <f t="shared" si="0"/>
        <v>5.6629834254143648E-2</v>
      </c>
      <c r="H12" s="16">
        <f t="shared" si="1"/>
        <v>2.5303435507097304E-2</v>
      </c>
    </row>
    <row r="13" spans="1:8" x14ac:dyDescent="0.2">
      <c r="A13" s="13"/>
      <c r="B13" s="14" t="s">
        <v>11</v>
      </c>
      <c r="C13" s="15">
        <f>+C582</f>
        <v>701</v>
      </c>
      <c r="D13" s="15">
        <f>+D582</f>
        <v>416</v>
      </c>
      <c r="E13" s="16">
        <f t="shared" si="2"/>
        <v>0.14420901049166837</v>
      </c>
      <c r="F13" s="16">
        <f t="shared" si="2"/>
        <v>8.3467094703049763E-2</v>
      </c>
      <c r="G13" s="16">
        <f t="shared" si="0"/>
        <v>-0.4065620542082739</v>
      </c>
      <c r="H13" s="16">
        <f t="shared" si="1"/>
        <v>-5.8629911540835217E-2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56</v>
      </c>
      <c r="D19" s="18">
        <f>SUM(D20:D69)</f>
        <v>38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-0.32142857142857145</v>
      </c>
      <c r="H19" s="19">
        <f t="shared" ref="H19:H50" si="5">+IF(OR(AND(E19=""),(G19="")),"",E19*G19)</f>
        <v>-0.32142857142857145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1</v>
      </c>
      <c r="D21" s="15">
        <v>1</v>
      </c>
      <c r="E21" s="16">
        <f t="shared" si="3"/>
        <v>1.7857142857142856E-2</v>
      </c>
      <c r="F21" s="16">
        <f t="shared" si="4"/>
        <v>2.6315789473684209E-2</v>
      </c>
      <c r="G21" s="16">
        <f t="shared" si="6"/>
        <v>0</v>
      </c>
      <c r="H21" s="16">
        <f t="shared" si="5"/>
        <v>0</v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1</v>
      </c>
      <c r="D23" s="15">
        <v>1</v>
      </c>
      <c r="E23" s="16">
        <f t="shared" si="3"/>
        <v>1.7857142857142856E-2</v>
      </c>
      <c r="F23" s="16">
        <f t="shared" si="4"/>
        <v>2.6315789473684209E-2</v>
      </c>
      <c r="G23" s="16">
        <f t="shared" si="6"/>
        <v>0</v>
      </c>
      <c r="H23" s="16">
        <f t="shared" si="5"/>
        <v>0</v>
      </c>
    </row>
    <row r="24" spans="1:8" ht="25.5" x14ac:dyDescent="0.2">
      <c r="A24" s="13"/>
      <c r="B24" s="14" t="s">
        <v>18</v>
      </c>
      <c r="C24" s="15">
        <v>2</v>
      </c>
      <c r="D24" s="15">
        <v>0</v>
      </c>
      <c r="E24" s="16">
        <f t="shared" si="3"/>
        <v>3.5714285714285712E-2</v>
      </c>
      <c r="F24" s="16" t="str">
        <f t="shared" si="4"/>
        <v/>
      </c>
      <c r="G24" s="16">
        <f t="shared" si="6"/>
        <v>-1</v>
      </c>
      <c r="H24" s="16">
        <f t="shared" si="5"/>
        <v>-3.5714285714285712E-2</v>
      </c>
    </row>
    <row r="25" spans="1:8" ht="38.25" x14ac:dyDescent="0.2">
      <c r="A25" s="13"/>
      <c r="B25" s="14" t="s">
        <v>19</v>
      </c>
      <c r="C25" s="15">
        <v>1</v>
      </c>
      <c r="D25" s="15">
        <v>2</v>
      </c>
      <c r="E25" s="16">
        <f t="shared" si="3"/>
        <v>1.7857142857142856E-2</v>
      </c>
      <c r="F25" s="16">
        <f t="shared" si="4"/>
        <v>5.2631578947368418E-2</v>
      </c>
      <c r="G25" s="16">
        <f t="shared" si="6"/>
        <v>1</v>
      </c>
      <c r="H25" s="16">
        <f t="shared" si="5"/>
        <v>1.7857142857142856E-2</v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1</v>
      </c>
      <c r="D27" s="15">
        <v>1</v>
      </c>
      <c r="E27" s="16">
        <f t="shared" si="3"/>
        <v>1.7857142857142856E-2</v>
      </c>
      <c r="F27" s="16">
        <f t="shared" si="4"/>
        <v>2.6315789473684209E-2</v>
      </c>
      <c r="G27" s="16">
        <f t="shared" si="6"/>
        <v>0</v>
      </c>
      <c r="H27" s="16">
        <f t="shared" si="5"/>
        <v>0</v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2</v>
      </c>
      <c r="E29" s="16" t="str">
        <f t="shared" si="3"/>
        <v/>
      </c>
      <c r="F29" s="16">
        <f t="shared" si="4"/>
        <v>5.2631578947368418E-2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6</v>
      </c>
      <c r="D30" s="15">
        <v>2</v>
      </c>
      <c r="E30" s="16">
        <f t="shared" si="3"/>
        <v>0.10714285714285714</v>
      </c>
      <c r="F30" s="16">
        <f t="shared" si="4"/>
        <v>5.2631578947368418E-2</v>
      </c>
      <c r="G30" s="16">
        <f t="shared" si="6"/>
        <v>-0.66666666666666663</v>
      </c>
      <c r="H30" s="16">
        <f t="shared" si="5"/>
        <v>-7.1428571428571425E-2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1</v>
      </c>
      <c r="E36" s="16" t="str">
        <f t="shared" si="3"/>
        <v/>
      </c>
      <c r="F36" s="16">
        <f t="shared" si="4"/>
        <v>2.6315789473684209E-2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1</v>
      </c>
      <c r="D38" s="15">
        <v>0</v>
      </c>
      <c r="E38" s="16">
        <f t="shared" si="3"/>
        <v>1.7857142857142856E-2</v>
      </c>
      <c r="F38" s="16" t="str">
        <f t="shared" si="4"/>
        <v/>
      </c>
      <c r="G38" s="16">
        <f t="shared" si="6"/>
        <v>-1</v>
      </c>
      <c r="H38" s="16">
        <f t="shared" si="5"/>
        <v>-1.7857142857142856E-2</v>
      </c>
    </row>
    <row r="39" spans="1:8" x14ac:dyDescent="0.2">
      <c r="A39" s="13"/>
      <c r="B39" s="14" t="s">
        <v>33</v>
      </c>
      <c r="C39" s="15">
        <v>1</v>
      </c>
      <c r="D39" s="15">
        <v>1</v>
      </c>
      <c r="E39" s="16">
        <f t="shared" si="3"/>
        <v>1.7857142857142856E-2</v>
      </c>
      <c r="F39" s="16">
        <f t="shared" si="4"/>
        <v>2.6315789473684209E-2</v>
      </c>
      <c r="G39" s="16">
        <f t="shared" si="6"/>
        <v>0</v>
      </c>
      <c r="H39" s="16">
        <f t="shared" si="5"/>
        <v>0</v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1</v>
      </c>
      <c r="D41" s="15">
        <v>0</v>
      </c>
      <c r="E41" s="16">
        <f t="shared" si="3"/>
        <v>1.7857142857142856E-2</v>
      </c>
      <c r="F41" s="16" t="str">
        <f t="shared" si="4"/>
        <v/>
      </c>
      <c r="G41" s="16">
        <f t="shared" si="6"/>
        <v>-1</v>
      </c>
      <c r="H41" s="16">
        <f t="shared" si="5"/>
        <v>-1.7857142857142856E-2</v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1</v>
      </c>
      <c r="E43" s="16" t="str">
        <f t="shared" si="3"/>
        <v/>
      </c>
      <c r="F43" s="16">
        <f t="shared" si="4"/>
        <v>2.6315789473684209E-2</v>
      </c>
      <c r="G43" s="16">
        <f t="shared" si="6"/>
        <v>1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2</v>
      </c>
      <c r="D44" s="15">
        <v>0</v>
      </c>
      <c r="E44" s="16">
        <f t="shared" si="3"/>
        <v>3.5714285714285712E-2</v>
      </c>
      <c r="F44" s="16" t="str">
        <f t="shared" si="4"/>
        <v/>
      </c>
      <c r="G44" s="16">
        <f t="shared" si="6"/>
        <v>-1</v>
      </c>
      <c r="H44" s="16">
        <f t="shared" si="5"/>
        <v>-3.5714285714285712E-2</v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1</v>
      </c>
      <c r="D48" s="15">
        <v>1</v>
      </c>
      <c r="E48" s="16">
        <f t="shared" si="3"/>
        <v>1.7857142857142856E-2</v>
      </c>
      <c r="F48" s="16">
        <f t="shared" si="4"/>
        <v>2.6315789473684209E-2</v>
      </c>
      <c r="G48" s="16">
        <f t="shared" si="6"/>
        <v>0</v>
      </c>
      <c r="H48" s="16">
        <f t="shared" si="5"/>
        <v>0</v>
      </c>
    </row>
    <row r="49" spans="1:8" ht="25.5" x14ac:dyDescent="0.2">
      <c r="A49" s="13"/>
      <c r="B49" s="14" t="s">
        <v>43</v>
      </c>
      <c r="C49" s="15">
        <v>0</v>
      </c>
      <c r="D49" s="15">
        <v>1</v>
      </c>
      <c r="E49" s="16" t="str">
        <f t="shared" si="3"/>
        <v/>
      </c>
      <c r="F49" s="16">
        <f t="shared" si="4"/>
        <v>2.6315789473684209E-2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3</v>
      </c>
      <c r="D50" s="15">
        <v>0</v>
      </c>
      <c r="E50" s="16">
        <f t="shared" si="3"/>
        <v>5.3571428571428568E-2</v>
      </c>
      <c r="F50" s="16" t="str">
        <f t="shared" si="4"/>
        <v/>
      </c>
      <c r="G50" s="16">
        <f t="shared" si="6"/>
        <v>-1</v>
      </c>
      <c r="H50" s="16">
        <f t="shared" si="5"/>
        <v>-5.3571428571428568E-2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2</v>
      </c>
      <c r="D54" s="15">
        <v>7</v>
      </c>
      <c r="E54" s="16">
        <f t="shared" si="7"/>
        <v>3.5714285714285712E-2</v>
      </c>
      <c r="F54" s="16">
        <f t="shared" si="8"/>
        <v>0.18421052631578946</v>
      </c>
      <c r="G54" s="16">
        <f t="shared" si="10"/>
        <v>2.5</v>
      </c>
      <c r="H54" s="16">
        <f t="shared" si="9"/>
        <v>8.9285714285714274E-2</v>
      </c>
    </row>
    <row r="55" spans="1:8" x14ac:dyDescent="0.2">
      <c r="A55" s="13"/>
      <c r="B55" s="14" t="s">
        <v>49</v>
      </c>
      <c r="C55" s="15">
        <v>0</v>
      </c>
      <c r="D55" s="15">
        <v>4</v>
      </c>
      <c r="E55" s="16" t="str">
        <f t="shared" si="7"/>
        <v/>
      </c>
      <c r="F55" s="16">
        <f t="shared" si="8"/>
        <v>0.10526315789473684</v>
      </c>
      <c r="G55" s="16">
        <f t="shared" si="10"/>
        <v>1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1</v>
      </c>
      <c r="D56" s="15">
        <v>0</v>
      </c>
      <c r="E56" s="16">
        <f t="shared" si="7"/>
        <v>1.7857142857142856E-2</v>
      </c>
      <c r="F56" s="16" t="str">
        <f t="shared" si="8"/>
        <v/>
      </c>
      <c r="G56" s="16">
        <f t="shared" si="10"/>
        <v>-1</v>
      </c>
      <c r="H56" s="16">
        <f t="shared" si="9"/>
        <v>-1.7857142857142856E-2</v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1</v>
      </c>
      <c r="D59" s="15">
        <v>0</v>
      </c>
      <c r="E59" s="16">
        <f t="shared" si="7"/>
        <v>1.7857142857142856E-2</v>
      </c>
      <c r="F59" s="16" t="str">
        <f t="shared" si="8"/>
        <v/>
      </c>
      <c r="G59" s="16">
        <f t="shared" si="10"/>
        <v>-1</v>
      </c>
      <c r="H59" s="16">
        <f t="shared" si="9"/>
        <v>-1.7857142857142856E-2</v>
      </c>
    </row>
    <row r="60" spans="1:8" ht="25.5" x14ac:dyDescent="0.2">
      <c r="A60" s="13"/>
      <c r="B60" s="14" t="s">
        <v>54</v>
      </c>
      <c r="C60" s="15">
        <v>1</v>
      </c>
      <c r="D60" s="15">
        <v>0</v>
      </c>
      <c r="E60" s="16">
        <f t="shared" si="7"/>
        <v>1.7857142857142856E-2</v>
      </c>
      <c r="F60" s="16" t="str">
        <f t="shared" si="8"/>
        <v/>
      </c>
      <c r="G60" s="16">
        <f t="shared" si="10"/>
        <v>-1</v>
      </c>
      <c r="H60" s="16">
        <f t="shared" si="9"/>
        <v>-1.7857142857142856E-2</v>
      </c>
    </row>
    <row r="61" spans="1:8" ht="25.5" x14ac:dyDescent="0.2">
      <c r="A61" s="13"/>
      <c r="B61" s="14" t="s">
        <v>55</v>
      </c>
      <c r="C61" s="15">
        <v>1</v>
      </c>
      <c r="D61" s="15">
        <v>7</v>
      </c>
      <c r="E61" s="16">
        <f t="shared" si="7"/>
        <v>1.7857142857142856E-2</v>
      </c>
      <c r="F61" s="16">
        <f t="shared" si="8"/>
        <v>0.18421052631578946</v>
      </c>
      <c r="G61" s="16">
        <f t="shared" si="10"/>
        <v>6</v>
      </c>
      <c r="H61" s="16">
        <f t="shared" si="9"/>
        <v>0.10714285714285714</v>
      </c>
    </row>
    <row r="62" spans="1:8" x14ac:dyDescent="0.2">
      <c r="A62" s="13"/>
      <c r="B62" s="14" t="s">
        <v>56</v>
      </c>
      <c r="C62" s="15">
        <v>25</v>
      </c>
      <c r="D62" s="15">
        <v>1</v>
      </c>
      <c r="E62" s="16">
        <f t="shared" si="7"/>
        <v>0.44642857142857145</v>
      </c>
      <c r="F62" s="16">
        <f t="shared" si="8"/>
        <v>2.6315789473684209E-2</v>
      </c>
      <c r="G62" s="16">
        <f t="shared" si="10"/>
        <v>-0.96</v>
      </c>
      <c r="H62" s="16">
        <f t="shared" si="9"/>
        <v>-0.4285714285714286</v>
      </c>
    </row>
    <row r="63" spans="1:8" x14ac:dyDescent="0.2">
      <c r="A63" s="13"/>
      <c r="B63" s="14" t="s">
        <v>57</v>
      </c>
      <c r="C63" s="15">
        <v>0</v>
      </c>
      <c r="D63" s="15">
        <v>1</v>
      </c>
      <c r="E63" s="16" t="str">
        <f t="shared" si="7"/>
        <v/>
      </c>
      <c r="F63" s="16">
        <f t="shared" si="8"/>
        <v>2.6315789473684209E-2</v>
      </c>
      <c r="G63" s="16">
        <f t="shared" si="10"/>
        <v>1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2</v>
      </c>
      <c r="E64" s="16" t="str">
        <f t="shared" si="7"/>
        <v/>
      </c>
      <c r="F64" s="16">
        <f t="shared" si="8"/>
        <v>5.2631578947368418E-2</v>
      </c>
      <c r="G64" s="16">
        <f t="shared" si="10"/>
        <v>1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1</v>
      </c>
      <c r="D65" s="15">
        <v>0</v>
      </c>
      <c r="E65" s="16">
        <f t="shared" si="7"/>
        <v>1.7857142857142856E-2</v>
      </c>
      <c r="F65" s="16" t="str">
        <f t="shared" si="8"/>
        <v/>
      </c>
      <c r="G65" s="16">
        <f t="shared" si="10"/>
        <v>-1</v>
      </c>
      <c r="H65" s="16">
        <f t="shared" si="9"/>
        <v>-1.7857142857142856E-2</v>
      </c>
    </row>
    <row r="66" spans="1:8" x14ac:dyDescent="0.2">
      <c r="A66" s="13"/>
      <c r="B66" s="14" t="s">
        <v>60</v>
      </c>
      <c r="C66" s="15">
        <v>1</v>
      </c>
      <c r="D66" s="15">
        <v>0</v>
      </c>
      <c r="E66" s="16">
        <f t="shared" si="7"/>
        <v>1.7857142857142856E-2</v>
      </c>
      <c r="F66" s="16" t="str">
        <f t="shared" si="8"/>
        <v/>
      </c>
      <c r="G66" s="16">
        <f t="shared" si="10"/>
        <v>-1</v>
      </c>
      <c r="H66" s="16">
        <f t="shared" si="9"/>
        <v>-1.7857142857142856E-2</v>
      </c>
    </row>
    <row r="67" spans="1:8" x14ac:dyDescent="0.2">
      <c r="A67" s="13"/>
      <c r="B67" s="14" t="s">
        <v>61</v>
      </c>
      <c r="C67" s="15">
        <v>1</v>
      </c>
      <c r="D67" s="15">
        <v>1</v>
      </c>
      <c r="E67" s="16">
        <f t="shared" si="7"/>
        <v>1.7857142857142856E-2</v>
      </c>
      <c r="F67" s="16">
        <f t="shared" si="8"/>
        <v>2.6315789473684209E-2</v>
      </c>
      <c r="G67" s="16">
        <f t="shared" si="10"/>
        <v>0</v>
      </c>
      <c r="H67" s="16">
        <f t="shared" si="9"/>
        <v>0</v>
      </c>
    </row>
    <row r="68" spans="1:8" x14ac:dyDescent="0.2">
      <c r="A68" s="13"/>
      <c r="B68" s="14" t="s">
        <v>62</v>
      </c>
      <c r="C68" s="15">
        <v>0</v>
      </c>
      <c r="D68" s="15">
        <v>1</v>
      </c>
      <c r="E68" s="16" t="str">
        <f t="shared" si="7"/>
        <v/>
      </c>
      <c r="F68" s="16">
        <f t="shared" si="8"/>
        <v>2.6315789473684209E-2</v>
      </c>
      <c r="G68" s="16">
        <f t="shared" si="10"/>
        <v>1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1</v>
      </c>
      <c r="D69" s="15">
        <v>0</v>
      </c>
      <c r="E69" s="16">
        <f t="shared" si="7"/>
        <v>1.7857142857142856E-2</v>
      </c>
      <c r="F69" s="16" t="str">
        <f t="shared" si="8"/>
        <v/>
      </c>
      <c r="G69" s="16">
        <f t="shared" si="10"/>
        <v>-1</v>
      </c>
      <c r="H69" s="16">
        <f t="shared" si="9"/>
        <v>-1.7857142857142856E-2</v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656</v>
      </c>
      <c r="D75" s="18">
        <f>SUM(D76:D167)</f>
        <v>684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4.2682926829268296E-2</v>
      </c>
      <c r="H75" s="19">
        <f t="shared" ref="H75:H106" si="13">+IF(OR(AND(E75=""),(G75="")),"",E75*G75)</f>
        <v>4.2682926829268296E-2</v>
      </c>
    </row>
    <row r="76" spans="1:8" x14ac:dyDescent="0.2">
      <c r="A76" s="13"/>
      <c r="B76" s="14" t="s">
        <v>64</v>
      </c>
      <c r="C76" s="15">
        <v>19</v>
      </c>
      <c r="D76" s="15">
        <v>16</v>
      </c>
      <c r="E76" s="16">
        <f t="shared" si="11"/>
        <v>2.8963414634146343E-2</v>
      </c>
      <c r="F76" s="16">
        <f t="shared" si="12"/>
        <v>2.3391812865497075E-2</v>
      </c>
      <c r="G76" s="16">
        <f t="shared" ref="G76:G107" si="14">+IF(AND(C76=0,D76=0)," ",IF(C76=0,1,IF(D76=0,-1,(D76-C76)/C76)))</f>
        <v>-0.15789473684210525</v>
      </c>
      <c r="H76" s="16">
        <f t="shared" si="13"/>
        <v>-4.5731707317073168E-3</v>
      </c>
    </row>
    <row r="77" spans="1:8" ht="25.5" x14ac:dyDescent="0.2">
      <c r="A77" s="13"/>
      <c r="B77" s="14" t="s">
        <v>65</v>
      </c>
      <c r="C77" s="15">
        <v>15</v>
      </c>
      <c r="D77" s="15">
        <v>3</v>
      </c>
      <c r="E77" s="16">
        <f t="shared" si="11"/>
        <v>2.2865853658536585E-2</v>
      </c>
      <c r="F77" s="16">
        <f t="shared" si="12"/>
        <v>4.3859649122807015E-3</v>
      </c>
      <c r="G77" s="16">
        <f t="shared" si="14"/>
        <v>-0.8</v>
      </c>
      <c r="H77" s="16">
        <f t="shared" si="13"/>
        <v>-1.8292682926829267E-2</v>
      </c>
    </row>
    <row r="78" spans="1:8" x14ac:dyDescent="0.2">
      <c r="A78" s="13"/>
      <c r="B78" s="14" t="s">
        <v>66</v>
      </c>
      <c r="C78" s="15">
        <v>2</v>
      </c>
      <c r="D78" s="15">
        <v>5</v>
      </c>
      <c r="E78" s="16">
        <f t="shared" si="11"/>
        <v>3.0487804878048782E-3</v>
      </c>
      <c r="F78" s="16">
        <f t="shared" si="12"/>
        <v>7.3099415204678359E-3</v>
      </c>
      <c r="G78" s="16">
        <f t="shared" si="14"/>
        <v>1.5</v>
      </c>
      <c r="H78" s="16">
        <f t="shared" si="13"/>
        <v>4.5731707317073177E-3</v>
      </c>
    </row>
    <row r="79" spans="1:8" x14ac:dyDescent="0.2">
      <c r="A79" s="13"/>
      <c r="B79" s="14" t="s">
        <v>67</v>
      </c>
      <c r="C79" s="15">
        <v>8</v>
      </c>
      <c r="D79" s="15">
        <v>6</v>
      </c>
      <c r="E79" s="16">
        <f t="shared" si="11"/>
        <v>1.2195121951219513E-2</v>
      </c>
      <c r="F79" s="16">
        <f t="shared" si="12"/>
        <v>8.771929824561403E-3</v>
      </c>
      <c r="G79" s="16">
        <f t="shared" si="14"/>
        <v>-0.25</v>
      </c>
      <c r="H79" s="16">
        <f t="shared" si="13"/>
        <v>-3.0487804878048782E-3</v>
      </c>
    </row>
    <row r="80" spans="1:8" ht="25.5" x14ac:dyDescent="0.2">
      <c r="A80" s="13"/>
      <c r="B80" s="14" t="s">
        <v>68</v>
      </c>
      <c r="C80" s="15">
        <v>33</v>
      </c>
      <c r="D80" s="15">
        <v>33</v>
      </c>
      <c r="E80" s="16">
        <f t="shared" si="11"/>
        <v>5.0304878048780491E-2</v>
      </c>
      <c r="F80" s="16">
        <f t="shared" si="12"/>
        <v>4.8245614035087717E-2</v>
      </c>
      <c r="G80" s="16">
        <f t="shared" si="14"/>
        <v>0</v>
      </c>
      <c r="H80" s="16">
        <f t="shared" si="13"/>
        <v>0</v>
      </c>
    </row>
    <row r="81" spans="1:8" x14ac:dyDescent="0.2">
      <c r="A81" s="13"/>
      <c r="B81" s="14" t="s">
        <v>69</v>
      </c>
      <c r="C81" s="15">
        <v>0</v>
      </c>
      <c r="D81" s="15">
        <v>1</v>
      </c>
      <c r="E81" s="16" t="str">
        <f t="shared" si="11"/>
        <v/>
      </c>
      <c r="F81" s="16">
        <f t="shared" si="12"/>
        <v>1.4619883040935672E-3</v>
      </c>
      <c r="G81" s="16">
        <f t="shared" si="14"/>
        <v>1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1</v>
      </c>
      <c r="E82" s="16" t="str">
        <f t="shared" si="11"/>
        <v/>
      </c>
      <c r="F82" s="16">
        <f t="shared" si="12"/>
        <v>1.4619883040935672E-3</v>
      </c>
      <c r="G82" s="16">
        <f t="shared" si="14"/>
        <v>1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1</v>
      </c>
      <c r="E83" s="16" t="str">
        <f t="shared" si="11"/>
        <v/>
      </c>
      <c r="F83" s="16">
        <f t="shared" si="12"/>
        <v>1.4619883040935672E-3</v>
      </c>
      <c r="G83" s="16">
        <f t="shared" si="14"/>
        <v>1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4</v>
      </c>
      <c r="E84" s="16" t="str">
        <f t="shared" si="11"/>
        <v/>
      </c>
      <c r="F84" s="16">
        <f t="shared" si="12"/>
        <v>5.8479532163742687E-3</v>
      </c>
      <c r="G84" s="16">
        <f t="shared" si="14"/>
        <v>1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6</v>
      </c>
      <c r="D85" s="15">
        <v>4</v>
      </c>
      <c r="E85" s="16">
        <f t="shared" si="11"/>
        <v>9.1463414634146336E-3</v>
      </c>
      <c r="F85" s="16">
        <f t="shared" si="12"/>
        <v>5.8479532163742687E-3</v>
      </c>
      <c r="G85" s="16">
        <f t="shared" si="14"/>
        <v>-0.33333333333333331</v>
      </c>
      <c r="H85" s="16">
        <f t="shared" si="13"/>
        <v>-3.0487804878048777E-3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6</v>
      </c>
      <c r="D87" s="15">
        <v>6</v>
      </c>
      <c r="E87" s="16">
        <f t="shared" si="11"/>
        <v>9.1463414634146336E-3</v>
      </c>
      <c r="F87" s="16">
        <f t="shared" si="12"/>
        <v>8.771929824561403E-3</v>
      </c>
      <c r="G87" s="16">
        <f t="shared" si="14"/>
        <v>0</v>
      </c>
      <c r="H87" s="16">
        <f t="shared" si="13"/>
        <v>0</v>
      </c>
    </row>
    <row r="88" spans="1:8" x14ac:dyDescent="0.2">
      <c r="A88" s="13"/>
      <c r="B88" s="14" t="s">
        <v>76</v>
      </c>
      <c r="C88" s="15">
        <v>0</v>
      </c>
      <c r="D88" s="15">
        <v>1</v>
      </c>
      <c r="E88" s="16" t="str">
        <f t="shared" si="11"/>
        <v/>
      </c>
      <c r="F88" s="16">
        <f t="shared" si="12"/>
        <v>1.4619883040935672E-3</v>
      </c>
      <c r="G88" s="16">
        <f t="shared" si="14"/>
        <v>1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20</v>
      </c>
      <c r="D89" s="15">
        <v>30</v>
      </c>
      <c r="E89" s="16">
        <f t="shared" si="11"/>
        <v>3.048780487804878E-2</v>
      </c>
      <c r="F89" s="16">
        <f t="shared" si="12"/>
        <v>4.3859649122807015E-2</v>
      </c>
      <c r="G89" s="16">
        <f t="shared" si="14"/>
        <v>0.5</v>
      </c>
      <c r="H89" s="16">
        <f t="shared" si="13"/>
        <v>1.524390243902439E-2</v>
      </c>
    </row>
    <row r="90" spans="1:8" x14ac:dyDescent="0.2">
      <c r="A90" s="13"/>
      <c r="B90" s="14" t="s">
        <v>78</v>
      </c>
      <c r="C90" s="15">
        <v>74</v>
      </c>
      <c r="D90" s="15">
        <v>14</v>
      </c>
      <c r="E90" s="16">
        <f t="shared" si="11"/>
        <v>0.11280487804878049</v>
      </c>
      <c r="F90" s="16">
        <f t="shared" si="12"/>
        <v>2.046783625730994E-2</v>
      </c>
      <c r="G90" s="16">
        <f t="shared" si="14"/>
        <v>-0.81081081081081086</v>
      </c>
      <c r="H90" s="16">
        <f t="shared" si="13"/>
        <v>-9.1463414634146353E-2</v>
      </c>
    </row>
    <row r="91" spans="1:8" x14ac:dyDescent="0.2">
      <c r="A91" s="13"/>
      <c r="B91" s="14" t="s">
        <v>79</v>
      </c>
      <c r="C91" s="15">
        <v>14</v>
      </c>
      <c r="D91" s="15">
        <v>34</v>
      </c>
      <c r="E91" s="16">
        <f t="shared" si="11"/>
        <v>2.1341463414634148E-2</v>
      </c>
      <c r="F91" s="16">
        <f t="shared" si="12"/>
        <v>4.9707602339181284E-2</v>
      </c>
      <c r="G91" s="16">
        <f t="shared" si="14"/>
        <v>1.4285714285714286</v>
      </c>
      <c r="H91" s="16">
        <f t="shared" si="13"/>
        <v>3.0487804878048783E-2</v>
      </c>
    </row>
    <row r="92" spans="1:8" x14ac:dyDescent="0.2">
      <c r="A92" s="13"/>
      <c r="B92" s="14" t="s">
        <v>80</v>
      </c>
      <c r="C92" s="15">
        <v>8</v>
      </c>
      <c r="D92" s="15">
        <v>10</v>
      </c>
      <c r="E92" s="16">
        <f t="shared" si="11"/>
        <v>1.2195121951219513E-2</v>
      </c>
      <c r="F92" s="16">
        <f t="shared" si="12"/>
        <v>1.4619883040935672E-2</v>
      </c>
      <c r="G92" s="16">
        <f t="shared" si="14"/>
        <v>0.25</v>
      </c>
      <c r="H92" s="16">
        <f t="shared" si="13"/>
        <v>3.0487804878048782E-3</v>
      </c>
    </row>
    <row r="93" spans="1:8" x14ac:dyDescent="0.2">
      <c r="A93" s="13"/>
      <c r="B93" s="14" t="s">
        <v>81</v>
      </c>
      <c r="C93" s="15">
        <v>9</v>
      </c>
      <c r="D93" s="15">
        <v>10</v>
      </c>
      <c r="E93" s="16">
        <f t="shared" si="11"/>
        <v>1.3719512195121951E-2</v>
      </c>
      <c r="F93" s="16">
        <f t="shared" si="12"/>
        <v>1.4619883040935672E-2</v>
      </c>
      <c r="G93" s="16">
        <f t="shared" si="14"/>
        <v>0.1111111111111111</v>
      </c>
      <c r="H93" s="16">
        <f t="shared" si="13"/>
        <v>1.5243902439024389E-3</v>
      </c>
    </row>
    <row r="94" spans="1:8" x14ac:dyDescent="0.2">
      <c r="A94" s="13"/>
      <c r="B94" s="14" t="s">
        <v>82</v>
      </c>
      <c r="C94" s="15">
        <v>2</v>
      </c>
      <c r="D94" s="15">
        <v>11</v>
      </c>
      <c r="E94" s="16">
        <f t="shared" si="11"/>
        <v>3.0487804878048782E-3</v>
      </c>
      <c r="F94" s="16">
        <f t="shared" si="12"/>
        <v>1.6081871345029239E-2</v>
      </c>
      <c r="G94" s="16">
        <f t="shared" si="14"/>
        <v>4.5</v>
      </c>
      <c r="H94" s="16">
        <f t="shared" si="13"/>
        <v>1.3719512195121951E-2</v>
      </c>
    </row>
    <row r="95" spans="1:8" x14ac:dyDescent="0.2">
      <c r="A95" s="13"/>
      <c r="B95" s="14" t="s">
        <v>83</v>
      </c>
      <c r="C95" s="15">
        <v>1</v>
      </c>
      <c r="D95" s="15">
        <v>3</v>
      </c>
      <c r="E95" s="16">
        <f t="shared" si="11"/>
        <v>1.5243902439024391E-3</v>
      </c>
      <c r="F95" s="16">
        <f t="shared" si="12"/>
        <v>4.3859649122807015E-3</v>
      </c>
      <c r="G95" s="16">
        <f t="shared" si="14"/>
        <v>2</v>
      </c>
      <c r="H95" s="16">
        <f t="shared" si="13"/>
        <v>3.0487804878048782E-3</v>
      </c>
    </row>
    <row r="96" spans="1:8" x14ac:dyDescent="0.2">
      <c r="A96" s="13"/>
      <c r="B96" s="14" t="s">
        <v>84</v>
      </c>
      <c r="C96" s="15">
        <v>7</v>
      </c>
      <c r="D96" s="15">
        <v>2</v>
      </c>
      <c r="E96" s="16">
        <f t="shared" si="11"/>
        <v>1.0670731707317074E-2</v>
      </c>
      <c r="F96" s="16">
        <f t="shared" si="12"/>
        <v>2.9239766081871343E-3</v>
      </c>
      <c r="G96" s="16">
        <f t="shared" si="14"/>
        <v>-0.7142857142857143</v>
      </c>
      <c r="H96" s="16">
        <f t="shared" si="13"/>
        <v>-7.6219512195121958E-3</v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18</v>
      </c>
      <c r="D99" s="15">
        <v>18</v>
      </c>
      <c r="E99" s="16">
        <f t="shared" si="11"/>
        <v>2.7439024390243903E-2</v>
      </c>
      <c r="F99" s="16">
        <f t="shared" si="12"/>
        <v>2.6315789473684209E-2</v>
      </c>
      <c r="G99" s="16">
        <f t="shared" si="14"/>
        <v>0</v>
      </c>
      <c r="H99" s="16">
        <f t="shared" si="13"/>
        <v>0</v>
      </c>
    </row>
    <row r="100" spans="1:8" x14ac:dyDescent="0.2">
      <c r="A100" s="13"/>
      <c r="B100" s="14" t="s">
        <v>88</v>
      </c>
      <c r="C100" s="15">
        <v>3</v>
      </c>
      <c r="D100" s="15">
        <v>4</v>
      </c>
      <c r="E100" s="16">
        <f t="shared" si="11"/>
        <v>4.5731707317073168E-3</v>
      </c>
      <c r="F100" s="16">
        <f t="shared" si="12"/>
        <v>5.8479532163742687E-3</v>
      </c>
      <c r="G100" s="16">
        <f t="shared" si="14"/>
        <v>0.33333333333333331</v>
      </c>
      <c r="H100" s="16">
        <f t="shared" si="13"/>
        <v>1.5243902439024389E-3</v>
      </c>
    </row>
    <row r="101" spans="1:8" x14ac:dyDescent="0.2">
      <c r="A101" s="13"/>
      <c r="B101" s="14" t="s">
        <v>89</v>
      </c>
      <c r="C101" s="15">
        <v>8</v>
      </c>
      <c r="D101" s="15">
        <v>2</v>
      </c>
      <c r="E101" s="16">
        <f t="shared" si="11"/>
        <v>1.2195121951219513E-2</v>
      </c>
      <c r="F101" s="16">
        <f t="shared" si="12"/>
        <v>2.9239766081871343E-3</v>
      </c>
      <c r="G101" s="16">
        <f t="shared" si="14"/>
        <v>-0.75</v>
      </c>
      <c r="H101" s="16">
        <f t="shared" si="13"/>
        <v>-9.1463414634146353E-3</v>
      </c>
    </row>
    <row r="102" spans="1:8" x14ac:dyDescent="0.2">
      <c r="A102" s="13"/>
      <c r="B102" s="14" t="s">
        <v>90</v>
      </c>
      <c r="C102" s="15">
        <v>0</v>
      </c>
      <c r="D102" s="15">
        <v>1</v>
      </c>
      <c r="E102" s="16" t="str">
        <f t="shared" si="11"/>
        <v/>
      </c>
      <c r="F102" s="16">
        <f t="shared" si="12"/>
        <v>1.4619883040935672E-3</v>
      </c>
      <c r="G102" s="16">
        <f t="shared" si="14"/>
        <v>1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11</v>
      </c>
      <c r="D103" s="15">
        <v>19</v>
      </c>
      <c r="E103" s="16">
        <f t="shared" si="11"/>
        <v>1.676829268292683E-2</v>
      </c>
      <c r="F103" s="16">
        <f t="shared" si="12"/>
        <v>2.7777777777777776E-2</v>
      </c>
      <c r="G103" s="16">
        <f t="shared" si="14"/>
        <v>0.72727272727272729</v>
      </c>
      <c r="H103" s="16">
        <f t="shared" si="13"/>
        <v>1.2195121951219513E-2</v>
      </c>
    </row>
    <row r="104" spans="1:8" x14ac:dyDescent="0.2">
      <c r="A104" s="13"/>
      <c r="B104" s="14" t="s">
        <v>92</v>
      </c>
      <c r="C104" s="15">
        <v>16</v>
      </c>
      <c r="D104" s="15">
        <v>35</v>
      </c>
      <c r="E104" s="16">
        <f t="shared" si="11"/>
        <v>2.4390243902439025E-2</v>
      </c>
      <c r="F104" s="16">
        <f t="shared" si="12"/>
        <v>5.1169590643274851E-2</v>
      </c>
      <c r="G104" s="16">
        <f t="shared" si="14"/>
        <v>1.1875</v>
      </c>
      <c r="H104" s="16">
        <f t="shared" si="13"/>
        <v>2.8963414634146343E-2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6</v>
      </c>
      <c r="D106" s="15">
        <v>9</v>
      </c>
      <c r="E106" s="16">
        <f t="shared" si="11"/>
        <v>9.1463414634146336E-3</v>
      </c>
      <c r="F106" s="16">
        <f t="shared" si="12"/>
        <v>1.3157894736842105E-2</v>
      </c>
      <c r="G106" s="16">
        <f t="shared" si="14"/>
        <v>0.5</v>
      </c>
      <c r="H106" s="16">
        <f t="shared" si="13"/>
        <v>4.5731707317073168E-3</v>
      </c>
    </row>
    <row r="107" spans="1:8" x14ac:dyDescent="0.2">
      <c r="A107" s="13"/>
      <c r="B107" s="14" t="s">
        <v>96</v>
      </c>
      <c r="C107" s="15">
        <v>0</v>
      </c>
      <c r="D107" s="15">
        <v>1</v>
      </c>
      <c r="E107" s="16" t="str">
        <f t="shared" ref="E107:E138" si="15">+IF(C107=0,"",C107/C$75)</f>
        <v/>
      </c>
      <c r="F107" s="16">
        <f t="shared" ref="F107:F138" si="16">+IF(D107=0,"",D107/D$75)</f>
        <v>1.4619883040935672E-3</v>
      </c>
      <c r="G107" s="16">
        <f t="shared" si="14"/>
        <v>1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2</v>
      </c>
      <c r="D108" s="15">
        <v>1</v>
      </c>
      <c r="E108" s="16">
        <f t="shared" si="15"/>
        <v>3.0487804878048782E-3</v>
      </c>
      <c r="F108" s="16">
        <f t="shared" si="16"/>
        <v>1.4619883040935672E-3</v>
      </c>
      <c r="G108" s="16">
        <f t="shared" ref="G108:G139" si="18">+IF(AND(C108=0,D108=0)," ",IF(C108=0,1,IF(D108=0,-1,(D108-C108)/C108)))</f>
        <v>-0.5</v>
      </c>
      <c r="H108" s="16">
        <f t="shared" si="17"/>
        <v>-1.5243902439024391E-3</v>
      </c>
    </row>
    <row r="109" spans="1:8" x14ac:dyDescent="0.2">
      <c r="A109" s="13"/>
      <c r="B109" s="14" t="s">
        <v>98</v>
      </c>
      <c r="C109" s="15">
        <v>7</v>
      </c>
      <c r="D109" s="15">
        <v>3</v>
      </c>
      <c r="E109" s="16">
        <f t="shared" si="15"/>
        <v>1.0670731707317074E-2</v>
      </c>
      <c r="F109" s="16">
        <f t="shared" si="16"/>
        <v>4.3859649122807015E-3</v>
      </c>
      <c r="G109" s="16">
        <f t="shared" si="18"/>
        <v>-0.5714285714285714</v>
      </c>
      <c r="H109" s="16">
        <f t="shared" si="17"/>
        <v>-6.0975609756097563E-3</v>
      </c>
    </row>
    <row r="110" spans="1:8" x14ac:dyDescent="0.2">
      <c r="A110" s="13"/>
      <c r="B110" s="14" t="s">
        <v>99</v>
      </c>
      <c r="C110" s="15">
        <v>9</v>
      </c>
      <c r="D110" s="15">
        <v>3</v>
      </c>
      <c r="E110" s="16">
        <f t="shared" si="15"/>
        <v>1.3719512195121951E-2</v>
      </c>
      <c r="F110" s="16">
        <f t="shared" si="16"/>
        <v>4.3859649122807015E-3</v>
      </c>
      <c r="G110" s="16">
        <f t="shared" si="18"/>
        <v>-0.66666666666666663</v>
      </c>
      <c r="H110" s="16">
        <f t="shared" si="17"/>
        <v>-9.1463414634146336E-3</v>
      </c>
    </row>
    <row r="111" spans="1:8" x14ac:dyDescent="0.2">
      <c r="A111" s="13"/>
      <c r="B111" s="14" t="s">
        <v>100</v>
      </c>
      <c r="C111" s="15">
        <v>88</v>
      </c>
      <c r="D111" s="15">
        <v>36</v>
      </c>
      <c r="E111" s="16">
        <f t="shared" si="15"/>
        <v>0.13414634146341464</v>
      </c>
      <c r="F111" s="16">
        <f t="shared" si="16"/>
        <v>5.2631578947368418E-2</v>
      </c>
      <c r="G111" s="16">
        <f t="shared" si="18"/>
        <v>-0.59090909090909094</v>
      </c>
      <c r="H111" s="16">
        <f t="shared" si="17"/>
        <v>-7.9268292682926844E-2</v>
      </c>
    </row>
    <row r="112" spans="1:8" ht="25.5" x14ac:dyDescent="0.2">
      <c r="A112" s="13"/>
      <c r="B112" s="14" t="s">
        <v>101</v>
      </c>
      <c r="C112" s="15">
        <v>0</v>
      </c>
      <c r="D112" s="15">
        <v>9</v>
      </c>
      <c r="E112" s="16" t="str">
        <f t="shared" si="15"/>
        <v/>
      </c>
      <c r="F112" s="16">
        <f t="shared" si="16"/>
        <v>1.3157894736842105E-2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4</v>
      </c>
      <c r="D113" s="15">
        <v>11</v>
      </c>
      <c r="E113" s="16">
        <f t="shared" si="15"/>
        <v>6.0975609756097563E-3</v>
      </c>
      <c r="F113" s="16">
        <f t="shared" si="16"/>
        <v>1.6081871345029239E-2</v>
      </c>
      <c r="G113" s="16">
        <f t="shared" si="18"/>
        <v>1.75</v>
      </c>
      <c r="H113" s="16">
        <f t="shared" si="17"/>
        <v>1.0670731707317074E-2</v>
      </c>
    </row>
    <row r="114" spans="1:8" x14ac:dyDescent="0.2">
      <c r="A114" s="13"/>
      <c r="B114" s="14" t="s">
        <v>103</v>
      </c>
      <c r="C114" s="15">
        <v>1</v>
      </c>
      <c r="D114" s="15">
        <v>3</v>
      </c>
      <c r="E114" s="16">
        <f t="shared" si="15"/>
        <v>1.5243902439024391E-3</v>
      </c>
      <c r="F114" s="16">
        <f t="shared" si="16"/>
        <v>4.3859649122807015E-3</v>
      </c>
      <c r="G114" s="16">
        <f t="shared" si="18"/>
        <v>2</v>
      </c>
      <c r="H114" s="16">
        <f t="shared" si="17"/>
        <v>3.0487804878048782E-3</v>
      </c>
    </row>
    <row r="115" spans="1:8" x14ac:dyDescent="0.2">
      <c r="A115" s="13"/>
      <c r="B115" s="14" t="s">
        <v>104</v>
      </c>
      <c r="C115" s="15">
        <v>6</v>
      </c>
      <c r="D115" s="15">
        <v>12</v>
      </c>
      <c r="E115" s="16">
        <f t="shared" si="15"/>
        <v>9.1463414634146336E-3</v>
      </c>
      <c r="F115" s="16">
        <f t="shared" si="16"/>
        <v>1.7543859649122806E-2</v>
      </c>
      <c r="G115" s="16">
        <f t="shared" si="18"/>
        <v>1</v>
      </c>
      <c r="H115" s="16">
        <f t="shared" si="17"/>
        <v>9.1463414634146336E-3</v>
      </c>
    </row>
    <row r="116" spans="1:8" x14ac:dyDescent="0.2">
      <c r="A116" s="13"/>
      <c r="B116" s="14" t="s">
        <v>105</v>
      </c>
      <c r="C116" s="15">
        <v>4</v>
      </c>
      <c r="D116" s="15">
        <v>7</v>
      </c>
      <c r="E116" s="16">
        <f t="shared" si="15"/>
        <v>6.0975609756097563E-3</v>
      </c>
      <c r="F116" s="16">
        <f t="shared" si="16"/>
        <v>1.023391812865497E-2</v>
      </c>
      <c r="G116" s="16">
        <f t="shared" si="18"/>
        <v>0.75</v>
      </c>
      <c r="H116" s="16">
        <f t="shared" si="17"/>
        <v>4.5731707317073177E-3</v>
      </c>
    </row>
    <row r="117" spans="1:8" x14ac:dyDescent="0.2">
      <c r="A117" s="13"/>
      <c r="B117" s="14" t="s">
        <v>106</v>
      </c>
      <c r="C117" s="15">
        <v>4</v>
      </c>
      <c r="D117" s="15">
        <v>10</v>
      </c>
      <c r="E117" s="16">
        <f t="shared" si="15"/>
        <v>6.0975609756097563E-3</v>
      </c>
      <c r="F117" s="16">
        <f t="shared" si="16"/>
        <v>1.4619883040935672E-2</v>
      </c>
      <c r="G117" s="16">
        <f t="shared" si="18"/>
        <v>1.5</v>
      </c>
      <c r="H117" s="16">
        <f t="shared" si="17"/>
        <v>9.1463414634146353E-3</v>
      </c>
    </row>
    <row r="118" spans="1:8" x14ac:dyDescent="0.2">
      <c r="A118" s="13"/>
      <c r="B118" s="14" t="s">
        <v>107</v>
      </c>
      <c r="C118" s="15">
        <v>1</v>
      </c>
      <c r="D118" s="15">
        <v>0</v>
      </c>
      <c r="E118" s="16">
        <f t="shared" si="15"/>
        <v>1.5243902439024391E-3</v>
      </c>
      <c r="F118" s="16" t="str">
        <f t="shared" si="16"/>
        <v/>
      </c>
      <c r="G118" s="16">
        <f t="shared" si="18"/>
        <v>-1</v>
      </c>
      <c r="H118" s="16">
        <f t="shared" si="17"/>
        <v>-1.5243902439024391E-3</v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6</v>
      </c>
      <c r="D120" s="15">
        <v>1</v>
      </c>
      <c r="E120" s="16">
        <f t="shared" si="15"/>
        <v>9.1463414634146336E-3</v>
      </c>
      <c r="F120" s="16">
        <f t="shared" si="16"/>
        <v>1.4619883040935672E-3</v>
      </c>
      <c r="G120" s="16">
        <f t="shared" si="18"/>
        <v>-0.83333333333333337</v>
      </c>
      <c r="H120" s="16">
        <f t="shared" si="17"/>
        <v>-7.621951219512195E-3</v>
      </c>
    </row>
    <row r="121" spans="1:8" x14ac:dyDescent="0.2">
      <c r="A121" s="13"/>
      <c r="B121" s="14" t="s">
        <v>110</v>
      </c>
      <c r="C121" s="15">
        <v>1</v>
      </c>
      <c r="D121" s="15">
        <v>1</v>
      </c>
      <c r="E121" s="16">
        <f t="shared" si="15"/>
        <v>1.5243902439024391E-3</v>
      </c>
      <c r="F121" s="16">
        <f t="shared" si="16"/>
        <v>1.4619883040935672E-3</v>
      </c>
      <c r="G121" s="16">
        <f t="shared" si="18"/>
        <v>0</v>
      </c>
      <c r="H121" s="16">
        <f t="shared" si="17"/>
        <v>0</v>
      </c>
    </row>
    <row r="122" spans="1:8" x14ac:dyDescent="0.2">
      <c r="A122" s="13"/>
      <c r="B122" s="14" t="s">
        <v>111</v>
      </c>
      <c r="C122" s="15">
        <v>1</v>
      </c>
      <c r="D122" s="15">
        <v>3</v>
      </c>
      <c r="E122" s="16">
        <f t="shared" si="15"/>
        <v>1.5243902439024391E-3</v>
      </c>
      <c r="F122" s="16">
        <f t="shared" si="16"/>
        <v>4.3859649122807015E-3</v>
      </c>
      <c r="G122" s="16">
        <f t="shared" si="18"/>
        <v>2</v>
      </c>
      <c r="H122" s="16">
        <f t="shared" si="17"/>
        <v>3.0487804878048782E-3</v>
      </c>
    </row>
    <row r="123" spans="1:8" x14ac:dyDescent="0.2">
      <c r="A123" s="13"/>
      <c r="B123" s="14" t="s">
        <v>112</v>
      </c>
      <c r="C123" s="15">
        <v>2</v>
      </c>
      <c r="D123" s="15">
        <v>5</v>
      </c>
      <c r="E123" s="16">
        <f t="shared" si="15"/>
        <v>3.0487804878048782E-3</v>
      </c>
      <c r="F123" s="16">
        <f t="shared" si="16"/>
        <v>7.3099415204678359E-3</v>
      </c>
      <c r="G123" s="16">
        <f t="shared" si="18"/>
        <v>1.5</v>
      </c>
      <c r="H123" s="16">
        <f t="shared" si="17"/>
        <v>4.5731707317073177E-3</v>
      </c>
    </row>
    <row r="124" spans="1:8" x14ac:dyDescent="0.2">
      <c r="A124" s="13"/>
      <c r="B124" s="14" t="s">
        <v>113</v>
      </c>
      <c r="C124" s="15">
        <v>1</v>
      </c>
      <c r="D124" s="15">
        <v>1</v>
      </c>
      <c r="E124" s="16">
        <f t="shared" si="15"/>
        <v>1.5243902439024391E-3</v>
      </c>
      <c r="F124" s="16">
        <f t="shared" si="16"/>
        <v>1.4619883040935672E-3</v>
      </c>
      <c r="G124" s="16">
        <f t="shared" si="18"/>
        <v>0</v>
      </c>
      <c r="H124" s="16">
        <f t="shared" si="17"/>
        <v>0</v>
      </c>
    </row>
    <row r="125" spans="1:8" x14ac:dyDescent="0.2">
      <c r="A125" s="13"/>
      <c r="B125" s="14" t="s">
        <v>114</v>
      </c>
      <c r="C125" s="15">
        <v>11</v>
      </c>
      <c r="D125" s="15">
        <v>11</v>
      </c>
      <c r="E125" s="16">
        <f t="shared" si="15"/>
        <v>1.676829268292683E-2</v>
      </c>
      <c r="F125" s="16">
        <f t="shared" si="16"/>
        <v>1.6081871345029239E-2</v>
      </c>
      <c r="G125" s="16">
        <f t="shared" si="18"/>
        <v>0</v>
      </c>
      <c r="H125" s="16">
        <f t="shared" si="17"/>
        <v>0</v>
      </c>
    </row>
    <row r="126" spans="1:8" x14ac:dyDescent="0.2">
      <c r="A126" s="13"/>
      <c r="B126" s="14" t="s">
        <v>115</v>
      </c>
      <c r="C126" s="15">
        <v>23</v>
      </c>
      <c r="D126" s="15">
        <v>22</v>
      </c>
      <c r="E126" s="16">
        <f t="shared" si="15"/>
        <v>3.5060975609756101E-2</v>
      </c>
      <c r="F126" s="16">
        <f t="shared" si="16"/>
        <v>3.2163742690058478E-2</v>
      </c>
      <c r="G126" s="16">
        <f t="shared" si="18"/>
        <v>-4.3478260869565216E-2</v>
      </c>
      <c r="H126" s="16">
        <f t="shared" si="17"/>
        <v>-1.5243902439024391E-3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25</v>
      </c>
      <c r="D128" s="15">
        <v>40</v>
      </c>
      <c r="E128" s="16">
        <f t="shared" si="15"/>
        <v>3.8109756097560975E-2</v>
      </c>
      <c r="F128" s="16">
        <f t="shared" si="16"/>
        <v>5.8479532163742687E-2</v>
      </c>
      <c r="G128" s="16">
        <f t="shared" si="18"/>
        <v>0.6</v>
      </c>
      <c r="H128" s="16">
        <f t="shared" si="17"/>
        <v>2.2865853658536585E-2</v>
      </c>
    </row>
    <row r="129" spans="1:8" x14ac:dyDescent="0.2">
      <c r="A129" s="13"/>
      <c r="B129" s="14" t="s">
        <v>118</v>
      </c>
      <c r="C129" s="15">
        <v>33</v>
      </c>
      <c r="D129" s="15">
        <v>20</v>
      </c>
      <c r="E129" s="16">
        <f t="shared" si="15"/>
        <v>5.0304878048780491E-2</v>
      </c>
      <c r="F129" s="16">
        <f t="shared" si="16"/>
        <v>2.9239766081871343E-2</v>
      </c>
      <c r="G129" s="16">
        <f t="shared" si="18"/>
        <v>-0.39393939393939392</v>
      </c>
      <c r="H129" s="16">
        <f t="shared" si="17"/>
        <v>-1.9817073170731708E-2</v>
      </c>
    </row>
    <row r="130" spans="1:8" x14ac:dyDescent="0.2">
      <c r="A130" s="13"/>
      <c r="B130" s="14" t="s">
        <v>119</v>
      </c>
      <c r="C130" s="15">
        <v>0</v>
      </c>
      <c r="D130" s="15">
        <v>1</v>
      </c>
      <c r="E130" s="16" t="str">
        <f t="shared" si="15"/>
        <v/>
      </c>
      <c r="F130" s="16">
        <f t="shared" si="16"/>
        <v>1.4619883040935672E-3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18</v>
      </c>
      <c r="D131" s="15">
        <v>19</v>
      </c>
      <c r="E131" s="16">
        <f t="shared" si="15"/>
        <v>2.7439024390243903E-2</v>
      </c>
      <c r="F131" s="16">
        <f t="shared" si="16"/>
        <v>2.7777777777777776E-2</v>
      </c>
      <c r="G131" s="16">
        <f t="shared" si="18"/>
        <v>5.5555555555555552E-2</v>
      </c>
      <c r="H131" s="16">
        <f t="shared" si="17"/>
        <v>1.5243902439024389E-3</v>
      </c>
    </row>
    <row r="132" spans="1:8" ht="25.5" x14ac:dyDescent="0.2">
      <c r="A132" s="13"/>
      <c r="B132" s="14" t="s">
        <v>121</v>
      </c>
      <c r="C132" s="15">
        <v>41</v>
      </c>
      <c r="D132" s="15">
        <v>25</v>
      </c>
      <c r="E132" s="16">
        <f t="shared" si="15"/>
        <v>6.25E-2</v>
      </c>
      <c r="F132" s="16">
        <f t="shared" si="16"/>
        <v>3.6549707602339179E-2</v>
      </c>
      <c r="G132" s="16">
        <f t="shared" si="18"/>
        <v>-0.3902439024390244</v>
      </c>
      <c r="H132" s="16">
        <f t="shared" si="17"/>
        <v>-2.4390243902439025E-2</v>
      </c>
    </row>
    <row r="133" spans="1:8" x14ac:dyDescent="0.2">
      <c r="A133" s="13"/>
      <c r="B133" s="14" t="s">
        <v>122</v>
      </c>
      <c r="C133" s="15">
        <v>16</v>
      </c>
      <c r="D133" s="15">
        <v>16</v>
      </c>
      <c r="E133" s="16">
        <f t="shared" si="15"/>
        <v>2.4390243902439025E-2</v>
      </c>
      <c r="F133" s="16">
        <f t="shared" si="16"/>
        <v>2.3391812865497075E-2</v>
      </c>
      <c r="G133" s="16">
        <f t="shared" si="18"/>
        <v>0</v>
      </c>
      <c r="H133" s="16">
        <f t="shared" si="17"/>
        <v>0</v>
      </c>
    </row>
    <row r="134" spans="1:8" x14ac:dyDescent="0.2">
      <c r="A134" s="13"/>
      <c r="B134" s="14" t="s">
        <v>123</v>
      </c>
      <c r="C134" s="15">
        <v>17</v>
      </c>
      <c r="D134" s="15">
        <v>10</v>
      </c>
      <c r="E134" s="16">
        <f t="shared" si="15"/>
        <v>2.5914634146341462E-2</v>
      </c>
      <c r="F134" s="16">
        <f t="shared" si="16"/>
        <v>1.4619883040935672E-2</v>
      </c>
      <c r="G134" s="16">
        <f t="shared" si="18"/>
        <v>-0.41176470588235292</v>
      </c>
      <c r="H134" s="16">
        <f t="shared" si="17"/>
        <v>-1.0670731707317072E-2</v>
      </c>
    </row>
    <row r="135" spans="1:8" x14ac:dyDescent="0.2">
      <c r="A135" s="13"/>
      <c r="B135" s="14" t="s">
        <v>124</v>
      </c>
      <c r="C135" s="15">
        <v>1</v>
      </c>
      <c r="D135" s="15">
        <v>2</v>
      </c>
      <c r="E135" s="16">
        <f t="shared" si="15"/>
        <v>1.5243902439024391E-3</v>
      </c>
      <c r="F135" s="16">
        <f t="shared" si="16"/>
        <v>2.9239766081871343E-3</v>
      </c>
      <c r="G135" s="16">
        <f t="shared" si="18"/>
        <v>1</v>
      </c>
      <c r="H135" s="16">
        <f t="shared" si="17"/>
        <v>1.5243902439024391E-3</v>
      </c>
    </row>
    <row r="136" spans="1:8" x14ac:dyDescent="0.2">
      <c r="A136" s="13"/>
      <c r="B136" s="14" t="s">
        <v>125</v>
      </c>
      <c r="C136" s="15">
        <v>0</v>
      </c>
      <c r="D136" s="15">
        <v>1</v>
      </c>
      <c r="E136" s="16" t="str">
        <f t="shared" si="15"/>
        <v/>
      </c>
      <c r="F136" s="16">
        <f t="shared" si="16"/>
        <v>1.4619883040935672E-3</v>
      </c>
      <c r="G136" s="16">
        <f t="shared" si="18"/>
        <v>1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2</v>
      </c>
      <c r="D137" s="15">
        <v>3</v>
      </c>
      <c r="E137" s="16">
        <f t="shared" si="15"/>
        <v>3.0487804878048782E-3</v>
      </c>
      <c r="F137" s="16">
        <f t="shared" si="16"/>
        <v>4.3859649122807015E-3</v>
      </c>
      <c r="G137" s="16">
        <f t="shared" si="18"/>
        <v>0.5</v>
      </c>
      <c r="H137" s="16">
        <f t="shared" si="17"/>
        <v>1.5243902439024391E-3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1</v>
      </c>
      <c r="E139" s="16" t="str">
        <f t="shared" ref="E139:E167" si="19">+IF(C139=0,"",C139/C$75)</f>
        <v/>
      </c>
      <c r="F139" s="16">
        <f t="shared" ref="F139:F167" si="20">+IF(D139=0,"",D139/D$75)</f>
        <v>1.4619883040935672E-3</v>
      </c>
      <c r="G139" s="16">
        <f t="shared" si="18"/>
        <v>1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3</v>
      </c>
      <c r="D140" s="15">
        <v>1</v>
      </c>
      <c r="E140" s="16">
        <f t="shared" si="19"/>
        <v>4.5731707317073168E-3</v>
      </c>
      <c r="F140" s="16">
        <f t="shared" si="20"/>
        <v>1.4619883040935672E-3</v>
      </c>
      <c r="G140" s="16">
        <f t="shared" ref="G140:G167" si="22">+IF(AND(C140=0,D140=0)," ",IF(C140=0,1,IF(D140=0,-1,(D140-C140)/C140)))</f>
        <v>-0.66666666666666663</v>
      </c>
      <c r="H140" s="16">
        <f t="shared" si="21"/>
        <v>-3.0487804878048777E-3</v>
      </c>
    </row>
    <row r="141" spans="1:8" ht="25.5" x14ac:dyDescent="0.2">
      <c r="A141" s="13"/>
      <c r="B141" s="14" t="s">
        <v>130</v>
      </c>
      <c r="C141" s="15">
        <v>8</v>
      </c>
      <c r="D141" s="15">
        <v>8</v>
      </c>
      <c r="E141" s="16">
        <f t="shared" si="19"/>
        <v>1.2195121951219513E-2</v>
      </c>
      <c r="F141" s="16">
        <f t="shared" si="20"/>
        <v>1.1695906432748537E-2</v>
      </c>
      <c r="G141" s="16">
        <f t="shared" si="22"/>
        <v>0</v>
      </c>
      <c r="H141" s="16">
        <f t="shared" si="21"/>
        <v>0</v>
      </c>
    </row>
    <row r="142" spans="1:8" ht="25.5" x14ac:dyDescent="0.2">
      <c r="A142" s="13"/>
      <c r="B142" s="14" t="s">
        <v>131</v>
      </c>
      <c r="C142" s="15">
        <v>2</v>
      </c>
      <c r="D142" s="15">
        <v>3</v>
      </c>
      <c r="E142" s="16">
        <f t="shared" si="19"/>
        <v>3.0487804878048782E-3</v>
      </c>
      <c r="F142" s="16">
        <f t="shared" si="20"/>
        <v>4.3859649122807015E-3</v>
      </c>
      <c r="G142" s="16">
        <f t="shared" si="22"/>
        <v>0.5</v>
      </c>
      <c r="H142" s="16">
        <f t="shared" si="21"/>
        <v>1.5243902439024391E-3</v>
      </c>
    </row>
    <row r="143" spans="1:8" ht="25.5" x14ac:dyDescent="0.2">
      <c r="A143" s="13"/>
      <c r="B143" s="14" t="s">
        <v>132</v>
      </c>
      <c r="C143" s="15">
        <v>1</v>
      </c>
      <c r="D143" s="15">
        <v>3</v>
      </c>
      <c r="E143" s="16">
        <f t="shared" si="19"/>
        <v>1.5243902439024391E-3</v>
      </c>
      <c r="F143" s="16">
        <f t="shared" si="20"/>
        <v>4.3859649122807015E-3</v>
      </c>
      <c r="G143" s="16">
        <f t="shared" si="22"/>
        <v>2</v>
      </c>
      <c r="H143" s="16">
        <f t="shared" si="21"/>
        <v>3.0487804878048782E-3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1</v>
      </c>
      <c r="D145" s="15">
        <v>0</v>
      </c>
      <c r="E145" s="16">
        <f t="shared" si="19"/>
        <v>1.5243902439024391E-3</v>
      </c>
      <c r="F145" s="16" t="str">
        <f t="shared" si="20"/>
        <v/>
      </c>
      <c r="G145" s="16">
        <f t="shared" si="22"/>
        <v>-1</v>
      </c>
      <c r="H145" s="16">
        <f t="shared" si="21"/>
        <v>-1.5243902439024391E-3</v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2</v>
      </c>
      <c r="E146" s="16" t="str">
        <f t="shared" si="19"/>
        <v/>
      </c>
      <c r="F146" s="16">
        <f t="shared" si="20"/>
        <v>2.9239766081871343E-3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1</v>
      </c>
      <c r="D147" s="15">
        <v>0</v>
      </c>
      <c r="E147" s="16">
        <f t="shared" si="19"/>
        <v>1.5243902439024391E-3</v>
      </c>
      <c r="F147" s="16" t="str">
        <f t="shared" si="20"/>
        <v/>
      </c>
      <c r="G147" s="16">
        <f t="shared" si="22"/>
        <v>-1</v>
      </c>
      <c r="H147" s="16">
        <f t="shared" si="21"/>
        <v>-1.5243902439024391E-3</v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1</v>
      </c>
      <c r="D151" s="15">
        <v>0</v>
      </c>
      <c r="E151" s="16">
        <f t="shared" si="19"/>
        <v>1.5243902439024391E-3</v>
      </c>
      <c r="F151" s="16" t="str">
        <f t="shared" si="20"/>
        <v/>
      </c>
      <c r="G151" s="16">
        <f t="shared" si="22"/>
        <v>-1</v>
      </c>
      <c r="H151" s="16">
        <f t="shared" si="21"/>
        <v>-1.5243902439024391E-3</v>
      </c>
    </row>
    <row r="152" spans="1:8" x14ac:dyDescent="0.2">
      <c r="A152" s="13"/>
      <c r="B152" s="14" t="s">
        <v>141</v>
      </c>
      <c r="C152" s="15">
        <v>0</v>
      </c>
      <c r="D152" s="15">
        <v>2</v>
      </c>
      <c r="E152" s="16" t="str">
        <f t="shared" si="19"/>
        <v/>
      </c>
      <c r="F152" s="16">
        <f t="shared" si="20"/>
        <v>2.9239766081871343E-3</v>
      </c>
      <c r="G152" s="16">
        <f t="shared" si="22"/>
        <v>1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3</v>
      </c>
      <c r="D153" s="15">
        <v>5</v>
      </c>
      <c r="E153" s="16">
        <f t="shared" si="19"/>
        <v>4.5731707317073168E-3</v>
      </c>
      <c r="F153" s="16">
        <f t="shared" si="20"/>
        <v>7.3099415204678359E-3</v>
      </c>
      <c r="G153" s="16">
        <f t="shared" si="22"/>
        <v>0.66666666666666663</v>
      </c>
      <c r="H153" s="16">
        <f t="shared" si="21"/>
        <v>3.0487804878048777E-3</v>
      </c>
    </row>
    <row r="154" spans="1:8" x14ac:dyDescent="0.2">
      <c r="A154" s="13"/>
      <c r="B154" s="14" t="s">
        <v>143</v>
      </c>
      <c r="C154" s="15">
        <v>0</v>
      </c>
      <c r="D154" s="15">
        <v>2</v>
      </c>
      <c r="E154" s="16" t="str">
        <f t="shared" si="19"/>
        <v/>
      </c>
      <c r="F154" s="16">
        <f t="shared" si="20"/>
        <v>2.9239766081871343E-3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4</v>
      </c>
      <c r="D155" s="15">
        <v>1</v>
      </c>
      <c r="E155" s="16">
        <f t="shared" si="19"/>
        <v>6.0975609756097563E-3</v>
      </c>
      <c r="F155" s="16">
        <f t="shared" si="20"/>
        <v>1.4619883040935672E-3</v>
      </c>
      <c r="G155" s="16">
        <f t="shared" si="22"/>
        <v>-0.75</v>
      </c>
      <c r="H155" s="16">
        <f t="shared" si="21"/>
        <v>-4.5731707317073177E-3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3</v>
      </c>
      <c r="E156" s="16" t="str">
        <f t="shared" si="19"/>
        <v/>
      </c>
      <c r="F156" s="16">
        <f t="shared" si="20"/>
        <v>4.3859649122807015E-3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1</v>
      </c>
      <c r="E157" s="16" t="str">
        <f t="shared" si="19"/>
        <v/>
      </c>
      <c r="F157" s="16">
        <f t="shared" si="20"/>
        <v>1.4619883040935672E-3</v>
      </c>
      <c r="G157" s="16">
        <f t="shared" si="22"/>
        <v>1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3</v>
      </c>
      <c r="D158" s="15">
        <v>4</v>
      </c>
      <c r="E158" s="16">
        <f t="shared" si="19"/>
        <v>4.5731707317073168E-3</v>
      </c>
      <c r="F158" s="16">
        <f t="shared" si="20"/>
        <v>5.8479532163742687E-3</v>
      </c>
      <c r="G158" s="16">
        <f t="shared" si="22"/>
        <v>0.33333333333333331</v>
      </c>
      <c r="H158" s="16">
        <f t="shared" si="21"/>
        <v>1.5243902439024389E-3</v>
      </c>
    </row>
    <row r="159" spans="1:8" x14ac:dyDescent="0.2">
      <c r="A159" s="13"/>
      <c r="B159" s="14" t="s">
        <v>148</v>
      </c>
      <c r="C159" s="15">
        <v>1</v>
      </c>
      <c r="D159" s="15">
        <v>0</v>
      </c>
      <c r="E159" s="16">
        <f t="shared" si="19"/>
        <v>1.5243902439024391E-3</v>
      </c>
      <c r="F159" s="16" t="str">
        <f t="shared" si="20"/>
        <v/>
      </c>
      <c r="G159" s="16">
        <f t="shared" si="22"/>
        <v>-1</v>
      </c>
      <c r="H159" s="16">
        <f t="shared" si="21"/>
        <v>-1.5243902439024391E-3</v>
      </c>
    </row>
    <row r="160" spans="1:8" x14ac:dyDescent="0.2">
      <c r="A160" s="13"/>
      <c r="B160" s="14" t="s">
        <v>149</v>
      </c>
      <c r="C160" s="15">
        <v>3</v>
      </c>
      <c r="D160" s="15">
        <v>0</v>
      </c>
      <c r="E160" s="16">
        <f t="shared" si="19"/>
        <v>4.5731707317073168E-3</v>
      </c>
      <c r="F160" s="16" t="str">
        <f t="shared" si="20"/>
        <v/>
      </c>
      <c r="G160" s="16">
        <f t="shared" si="22"/>
        <v>-1</v>
      </c>
      <c r="H160" s="16">
        <f t="shared" si="21"/>
        <v>-4.5731707317073168E-3</v>
      </c>
    </row>
    <row r="161" spans="1:8" x14ac:dyDescent="0.2">
      <c r="A161" s="13"/>
      <c r="B161" s="14" t="s">
        <v>150</v>
      </c>
      <c r="C161" s="15">
        <v>2</v>
      </c>
      <c r="D161" s="15">
        <v>0</v>
      </c>
      <c r="E161" s="16">
        <f t="shared" si="19"/>
        <v>3.0487804878048782E-3</v>
      </c>
      <c r="F161" s="16" t="str">
        <f t="shared" si="20"/>
        <v/>
      </c>
      <c r="G161" s="16">
        <f t="shared" si="22"/>
        <v>-1</v>
      </c>
      <c r="H161" s="16">
        <f t="shared" si="21"/>
        <v>-3.0487804878048782E-3</v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13</v>
      </c>
      <c r="D164" s="15">
        <v>88</v>
      </c>
      <c r="E164" s="16">
        <f t="shared" si="19"/>
        <v>1.9817073170731708E-2</v>
      </c>
      <c r="F164" s="16">
        <f t="shared" si="20"/>
        <v>0.12865497076023391</v>
      </c>
      <c r="G164" s="16">
        <f t="shared" si="22"/>
        <v>5.7692307692307692</v>
      </c>
      <c r="H164" s="16">
        <f t="shared" si="21"/>
        <v>0.11432926829268293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1276</v>
      </c>
      <c r="D173" s="18">
        <f>SUM(D174:D343)</f>
        <v>1551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0.21551724137931033</v>
      </c>
      <c r="H173" s="19">
        <f t="shared" ref="H173:H204" si="25">+IF(OR(AND(E173=""),(G173="")),"",E173*G173)</f>
        <v>0.21551724137931033</v>
      </c>
    </row>
    <row r="174" spans="1:8" x14ac:dyDescent="0.2">
      <c r="A174" s="13"/>
      <c r="B174" s="14" t="s">
        <v>157</v>
      </c>
      <c r="C174" s="15">
        <v>3</v>
      </c>
      <c r="D174" s="15">
        <v>3</v>
      </c>
      <c r="E174" s="16">
        <f t="shared" si="23"/>
        <v>2.3510971786833857E-3</v>
      </c>
      <c r="F174" s="16">
        <f t="shared" si="24"/>
        <v>1.9342359767891683E-3</v>
      </c>
      <c r="G174" s="16">
        <f t="shared" ref="G174:G205" si="26">+IF(AND(C174=0,D174=0)," ",IF(C174=0,1,IF(D174=0,-1,(D174-C174)/C174)))</f>
        <v>0</v>
      </c>
      <c r="H174" s="16">
        <f t="shared" si="25"/>
        <v>0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</v>
      </c>
      <c r="D178" s="15">
        <v>4</v>
      </c>
      <c r="E178" s="16">
        <f t="shared" si="23"/>
        <v>7.836990595611285E-4</v>
      </c>
      <c r="F178" s="16">
        <f t="shared" si="24"/>
        <v>2.5789813023855577E-3</v>
      </c>
      <c r="G178" s="16">
        <f t="shared" si="26"/>
        <v>3</v>
      </c>
      <c r="H178" s="16">
        <f t="shared" si="25"/>
        <v>2.3510971786833857E-3</v>
      </c>
    </row>
    <row r="179" spans="1:8" x14ac:dyDescent="0.2">
      <c r="A179" s="13"/>
      <c r="B179" s="14" t="s">
        <v>162</v>
      </c>
      <c r="C179" s="15">
        <v>69</v>
      </c>
      <c r="D179" s="15">
        <v>294</v>
      </c>
      <c r="E179" s="16">
        <f t="shared" si="23"/>
        <v>5.4075235109717866E-2</v>
      </c>
      <c r="F179" s="16">
        <f t="shared" si="24"/>
        <v>0.1895551257253385</v>
      </c>
      <c r="G179" s="16">
        <f t="shared" si="26"/>
        <v>3.2608695652173911</v>
      </c>
      <c r="H179" s="16">
        <f t="shared" si="25"/>
        <v>0.17633228840125389</v>
      </c>
    </row>
    <row r="180" spans="1:8" x14ac:dyDescent="0.2">
      <c r="A180" s="13"/>
      <c r="B180" s="14" t="s">
        <v>163</v>
      </c>
      <c r="C180" s="15">
        <v>0</v>
      </c>
      <c r="D180" s="15">
        <v>1</v>
      </c>
      <c r="E180" s="16" t="str">
        <f t="shared" si="23"/>
        <v/>
      </c>
      <c r="F180" s="16">
        <f t="shared" si="24"/>
        <v>6.4474532559638943E-4</v>
      </c>
      <c r="G180" s="16">
        <f t="shared" si="26"/>
        <v>1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32</v>
      </c>
      <c r="D181" s="15">
        <v>21</v>
      </c>
      <c r="E181" s="16">
        <f t="shared" si="23"/>
        <v>2.5078369905956112E-2</v>
      </c>
      <c r="F181" s="16">
        <f t="shared" si="24"/>
        <v>1.3539651837524178E-2</v>
      </c>
      <c r="G181" s="16">
        <f t="shared" si="26"/>
        <v>-0.34375</v>
      </c>
      <c r="H181" s="16">
        <f t="shared" si="25"/>
        <v>-8.6206896551724137E-3</v>
      </c>
    </row>
    <row r="182" spans="1:8" x14ac:dyDescent="0.2">
      <c r="A182" s="13"/>
      <c r="B182" s="14" t="s">
        <v>165</v>
      </c>
      <c r="C182" s="15">
        <v>2</v>
      </c>
      <c r="D182" s="15">
        <v>1</v>
      </c>
      <c r="E182" s="16">
        <f t="shared" si="23"/>
        <v>1.567398119122257E-3</v>
      </c>
      <c r="F182" s="16">
        <f t="shared" si="24"/>
        <v>6.4474532559638943E-4</v>
      </c>
      <c r="G182" s="16">
        <f t="shared" si="26"/>
        <v>-0.5</v>
      </c>
      <c r="H182" s="16">
        <f t="shared" si="25"/>
        <v>-7.836990595611285E-4</v>
      </c>
    </row>
    <row r="183" spans="1:8" x14ac:dyDescent="0.2">
      <c r="A183" s="13"/>
      <c r="B183" s="14" t="s">
        <v>166</v>
      </c>
      <c r="C183" s="15">
        <v>1</v>
      </c>
      <c r="D183" s="15">
        <v>0</v>
      </c>
      <c r="E183" s="16">
        <f t="shared" si="23"/>
        <v>7.836990595611285E-4</v>
      </c>
      <c r="F183" s="16" t="str">
        <f t="shared" si="24"/>
        <v/>
      </c>
      <c r="G183" s="16">
        <f t="shared" si="26"/>
        <v>-1</v>
      </c>
      <c r="H183" s="16">
        <f t="shared" si="25"/>
        <v>-7.836990595611285E-4</v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1</v>
      </c>
      <c r="E185" s="16" t="str">
        <f t="shared" si="23"/>
        <v/>
      </c>
      <c r="F185" s="16">
        <f t="shared" si="24"/>
        <v>6.4474532559638943E-4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14</v>
      </c>
      <c r="D186" s="15">
        <v>14</v>
      </c>
      <c r="E186" s="16">
        <f t="shared" si="23"/>
        <v>1.0971786833855799E-2</v>
      </c>
      <c r="F186" s="16">
        <f t="shared" si="24"/>
        <v>9.0264345583494516E-3</v>
      </c>
      <c r="G186" s="16">
        <f t="shared" si="26"/>
        <v>0</v>
      </c>
      <c r="H186" s="16">
        <f t="shared" si="25"/>
        <v>0</v>
      </c>
    </row>
    <row r="187" spans="1:8" x14ac:dyDescent="0.2">
      <c r="A187" s="13"/>
      <c r="B187" s="14" t="s">
        <v>170</v>
      </c>
      <c r="C187" s="15">
        <v>42</v>
      </c>
      <c r="D187" s="15">
        <v>78</v>
      </c>
      <c r="E187" s="16">
        <f t="shared" si="23"/>
        <v>3.2915360501567396E-2</v>
      </c>
      <c r="F187" s="16">
        <f t="shared" si="24"/>
        <v>5.0290135396518373E-2</v>
      </c>
      <c r="G187" s="16">
        <f t="shared" si="26"/>
        <v>0.8571428571428571</v>
      </c>
      <c r="H187" s="16">
        <f t="shared" si="25"/>
        <v>2.8213166144200625E-2</v>
      </c>
    </row>
    <row r="188" spans="1:8" ht="25.5" x14ac:dyDescent="0.2">
      <c r="A188" s="13"/>
      <c r="B188" s="14" t="s">
        <v>171</v>
      </c>
      <c r="C188" s="15">
        <v>8</v>
      </c>
      <c r="D188" s="15">
        <v>8</v>
      </c>
      <c r="E188" s="16">
        <f t="shared" si="23"/>
        <v>6.269592476489028E-3</v>
      </c>
      <c r="F188" s="16">
        <f t="shared" si="24"/>
        <v>5.1579626047711154E-3</v>
      </c>
      <c r="G188" s="16">
        <f t="shared" si="26"/>
        <v>0</v>
      </c>
      <c r="H188" s="16">
        <f t="shared" si="25"/>
        <v>0</v>
      </c>
    </row>
    <row r="189" spans="1:8" ht="25.5" x14ac:dyDescent="0.2">
      <c r="A189" s="13"/>
      <c r="B189" s="14" t="s">
        <v>172</v>
      </c>
      <c r="C189" s="15">
        <v>2</v>
      </c>
      <c r="D189" s="15">
        <v>1</v>
      </c>
      <c r="E189" s="16">
        <f t="shared" si="23"/>
        <v>1.567398119122257E-3</v>
      </c>
      <c r="F189" s="16">
        <f t="shared" si="24"/>
        <v>6.4474532559638943E-4</v>
      </c>
      <c r="G189" s="16">
        <f t="shared" si="26"/>
        <v>-0.5</v>
      </c>
      <c r="H189" s="16">
        <f t="shared" si="25"/>
        <v>-7.836990595611285E-4</v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1</v>
      </c>
      <c r="E191" s="16" t="str">
        <f t="shared" si="23"/>
        <v/>
      </c>
      <c r="F191" s="16">
        <f t="shared" si="24"/>
        <v>6.4474532559638943E-4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1</v>
      </c>
      <c r="D192" s="15">
        <v>0</v>
      </c>
      <c r="E192" s="16">
        <f t="shared" si="23"/>
        <v>7.836990595611285E-4</v>
      </c>
      <c r="F192" s="16" t="str">
        <f t="shared" si="24"/>
        <v/>
      </c>
      <c r="G192" s="16">
        <f t="shared" si="26"/>
        <v>-1</v>
      </c>
      <c r="H192" s="16">
        <f t="shared" si="25"/>
        <v>-7.836990595611285E-4</v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9</v>
      </c>
      <c r="E193" s="16" t="str">
        <f t="shared" si="23"/>
        <v/>
      </c>
      <c r="F193" s="16">
        <f t="shared" si="24"/>
        <v>5.8027079303675051E-3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61</v>
      </c>
      <c r="D194" s="15">
        <v>6</v>
      </c>
      <c r="E194" s="16">
        <f t="shared" si="23"/>
        <v>4.780564263322884E-2</v>
      </c>
      <c r="F194" s="16">
        <f t="shared" si="24"/>
        <v>3.8684719535783366E-3</v>
      </c>
      <c r="G194" s="16">
        <f t="shared" si="26"/>
        <v>-0.90163934426229508</v>
      </c>
      <c r="H194" s="16">
        <f t="shared" si="25"/>
        <v>-4.3103448275862072E-2</v>
      </c>
    </row>
    <row r="195" spans="1:8" x14ac:dyDescent="0.2">
      <c r="A195" s="13"/>
      <c r="B195" s="14" t="s">
        <v>178</v>
      </c>
      <c r="C195" s="15">
        <v>6</v>
      </c>
      <c r="D195" s="15">
        <v>8</v>
      </c>
      <c r="E195" s="16">
        <f t="shared" si="23"/>
        <v>4.7021943573667714E-3</v>
      </c>
      <c r="F195" s="16">
        <f t="shared" si="24"/>
        <v>5.1579626047711154E-3</v>
      </c>
      <c r="G195" s="16">
        <f t="shared" si="26"/>
        <v>0.33333333333333331</v>
      </c>
      <c r="H195" s="16">
        <f t="shared" si="25"/>
        <v>1.567398119122257E-3</v>
      </c>
    </row>
    <row r="196" spans="1:8" x14ac:dyDescent="0.2">
      <c r="A196" s="13"/>
      <c r="B196" s="14" t="s">
        <v>179</v>
      </c>
      <c r="C196" s="15">
        <v>0</v>
      </c>
      <c r="D196" s="15">
        <v>1</v>
      </c>
      <c r="E196" s="16" t="str">
        <f t="shared" si="23"/>
        <v/>
      </c>
      <c r="F196" s="16">
        <f t="shared" si="24"/>
        <v>6.4474532559638943E-4</v>
      </c>
      <c r="G196" s="16">
        <f t="shared" si="26"/>
        <v>1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1</v>
      </c>
      <c r="E198" s="16" t="str">
        <f t="shared" si="23"/>
        <v/>
      </c>
      <c r="F198" s="16">
        <f t="shared" si="24"/>
        <v>6.4474532559638943E-4</v>
      </c>
      <c r="G198" s="16">
        <f t="shared" si="26"/>
        <v>1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40</v>
      </c>
      <c r="D199" s="15">
        <v>39</v>
      </c>
      <c r="E199" s="16">
        <f t="shared" si="23"/>
        <v>3.1347962382445138E-2</v>
      </c>
      <c r="F199" s="16">
        <f t="shared" si="24"/>
        <v>2.5145067698259187E-2</v>
      </c>
      <c r="G199" s="16">
        <f t="shared" si="26"/>
        <v>-2.5000000000000001E-2</v>
      </c>
      <c r="H199" s="16">
        <f t="shared" si="25"/>
        <v>-7.836990595611285E-4</v>
      </c>
    </row>
    <row r="200" spans="1:8" ht="25.5" x14ac:dyDescent="0.2">
      <c r="A200" s="13"/>
      <c r="B200" s="14" t="s">
        <v>183</v>
      </c>
      <c r="C200" s="15">
        <v>19</v>
      </c>
      <c r="D200" s="15">
        <v>19</v>
      </c>
      <c r="E200" s="16">
        <f t="shared" si="23"/>
        <v>1.4890282131661442E-2</v>
      </c>
      <c r="F200" s="16">
        <f t="shared" si="24"/>
        <v>1.2250161186331399E-2</v>
      </c>
      <c r="G200" s="16">
        <f t="shared" si="26"/>
        <v>0</v>
      </c>
      <c r="H200" s="16">
        <f t="shared" si="25"/>
        <v>0</v>
      </c>
    </row>
    <row r="201" spans="1:8" x14ac:dyDescent="0.2">
      <c r="A201" s="13"/>
      <c r="B201" s="14" t="s">
        <v>184</v>
      </c>
      <c r="C201" s="15">
        <v>47</v>
      </c>
      <c r="D201" s="15">
        <v>29</v>
      </c>
      <c r="E201" s="16">
        <f t="shared" si="23"/>
        <v>3.6833855799373039E-2</v>
      </c>
      <c r="F201" s="16">
        <f t="shared" si="24"/>
        <v>1.8697614442295292E-2</v>
      </c>
      <c r="G201" s="16">
        <f t="shared" si="26"/>
        <v>-0.38297872340425532</v>
      </c>
      <c r="H201" s="16">
        <f t="shared" si="25"/>
        <v>-1.4106583072100312E-2</v>
      </c>
    </row>
    <row r="202" spans="1:8" x14ac:dyDescent="0.2">
      <c r="A202" s="13"/>
      <c r="B202" s="14" t="s">
        <v>185</v>
      </c>
      <c r="C202" s="15">
        <v>5</v>
      </c>
      <c r="D202" s="15">
        <v>13</v>
      </c>
      <c r="E202" s="16">
        <f t="shared" si="23"/>
        <v>3.9184952978056423E-3</v>
      </c>
      <c r="F202" s="16">
        <f t="shared" si="24"/>
        <v>8.3816892327530628E-3</v>
      </c>
      <c r="G202" s="16">
        <f t="shared" si="26"/>
        <v>1.6</v>
      </c>
      <c r="H202" s="16">
        <f t="shared" si="25"/>
        <v>6.269592476489028E-3</v>
      </c>
    </row>
    <row r="203" spans="1:8" x14ac:dyDescent="0.2">
      <c r="A203" s="13"/>
      <c r="B203" s="14" t="s">
        <v>186</v>
      </c>
      <c r="C203" s="15">
        <v>11</v>
      </c>
      <c r="D203" s="15">
        <v>9</v>
      </c>
      <c r="E203" s="16">
        <f t="shared" si="23"/>
        <v>8.6206896551724137E-3</v>
      </c>
      <c r="F203" s="16">
        <f t="shared" si="24"/>
        <v>5.8027079303675051E-3</v>
      </c>
      <c r="G203" s="16">
        <f t="shared" si="26"/>
        <v>-0.18181818181818182</v>
      </c>
      <c r="H203" s="16">
        <f t="shared" si="25"/>
        <v>-1.567398119122257E-3</v>
      </c>
    </row>
    <row r="204" spans="1:8" x14ac:dyDescent="0.2">
      <c r="A204" s="13"/>
      <c r="B204" s="14" t="s">
        <v>187</v>
      </c>
      <c r="C204" s="15">
        <v>20</v>
      </c>
      <c r="D204" s="15">
        <v>5</v>
      </c>
      <c r="E204" s="16">
        <f t="shared" si="23"/>
        <v>1.5673981191222569E-2</v>
      </c>
      <c r="F204" s="16">
        <f t="shared" si="24"/>
        <v>3.2237266279819469E-3</v>
      </c>
      <c r="G204" s="16">
        <f t="shared" si="26"/>
        <v>-0.75</v>
      </c>
      <c r="H204" s="16">
        <f t="shared" si="25"/>
        <v>-1.1755485893416927E-2</v>
      </c>
    </row>
    <row r="205" spans="1:8" x14ac:dyDescent="0.2">
      <c r="A205" s="13"/>
      <c r="B205" s="14" t="s">
        <v>188</v>
      </c>
      <c r="C205" s="15">
        <v>2</v>
      </c>
      <c r="D205" s="15">
        <v>6</v>
      </c>
      <c r="E205" s="16">
        <f t="shared" ref="E205:E236" si="27">+IF(C205=0,"",C205/C$173)</f>
        <v>1.567398119122257E-3</v>
      </c>
      <c r="F205" s="16">
        <f t="shared" ref="F205:F236" si="28">+IF(D205=0,"",D205/D$173)</f>
        <v>3.8684719535783366E-3</v>
      </c>
      <c r="G205" s="16">
        <f t="shared" si="26"/>
        <v>2</v>
      </c>
      <c r="H205" s="16">
        <f t="shared" ref="H205:H236" si="29">+IF(OR(AND(E205=""),(G205="")),"",E205*G205)</f>
        <v>3.134796238244514E-3</v>
      </c>
    </row>
    <row r="206" spans="1:8" x14ac:dyDescent="0.2">
      <c r="A206" s="13"/>
      <c r="B206" s="14" t="s">
        <v>189</v>
      </c>
      <c r="C206" s="15">
        <v>29</v>
      </c>
      <c r="D206" s="15">
        <v>0</v>
      </c>
      <c r="E206" s="16">
        <f t="shared" si="27"/>
        <v>2.2727272727272728E-2</v>
      </c>
      <c r="F206" s="16" t="str">
        <f t="shared" si="28"/>
        <v/>
      </c>
      <c r="G206" s="16">
        <f t="shared" ref="G206:G237" si="30">+IF(AND(C206=0,D206=0)," ",IF(C206=0,1,IF(D206=0,-1,(D206-C206)/C206)))</f>
        <v>-1</v>
      </c>
      <c r="H206" s="16">
        <f t="shared" si="29"/>
        <v>-2.2727272727272728E-2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8</v>
      </c>
      <c r="D208" s="15">
        <v>2</v>
      </c>
      <c r="E208" s="16">
        <f t="shared" si="27"/>
        <v>6.269592476489028E-3</v>
      </c>
      <c r="F208" s="16">
        <f t="shared" si="28"/>
        <v>1.2894906511927789E-3</v>
      </c>
      <c r="G208" s="16">
        <f t="shared" si="30"/>
        <v>-0.75</v>
      </c>
      <c r="H208" s="16">
        <f t="shared" si="29"/>
        <v>-4.7021943573667714E-3</v>
      </c>
    </row>
    <row r="209" spans="1:8" x14ac:dyDescent="0.2">
      <c r="A209" s="13"/>
      <c r="B209" s="14" t="s">
        <v>192</v>
      </c>
      <c r="C209" s="15">
        <v>102</v>
      </c>
      <c r="D209" s="15">
        <v>43</v>
      </c>
      <c r="E209" s="16">
        <f t="shared" si="27"/>
        <v>7.9937304075235111E-2</v>
      </c>
      <c r="F209" s="16">
        <f t="shared" si="28"/>
        <v>2.7724049000644745E-2</v>
      </c>
      <c r="G209" s="16">
        <f t="shared" si="30"/>
        <v>-0.57843137254901966</v>
      </c>
      <c r="H209" s="16">
        <f t="shared" si="29"/>
        <v>-4.6238244514106588E-2</v>
      </c>
    </row>
    <row r="210" spans="1:8" x14ac:dyDescent="0.2">
      <c r="A210" s="13"/>
      <c r="B210" s="14" t="s">
        <v>193</v>
      </c>
      <c r="C210" s="15">
        <v>8</v>
      </c>
      <c r="D210" s="15">
        <v>6</v>
      </c>
      <c r="E210" s="16">
        <f t="shared" si="27"/>
        <v>6.269592476489028E-3</v>
      </c>
      <c r="F210" s="16">
        <f t="shared" si="28"/>
        <v>3.8684719535783366E-3</v>
      </c>
      <c r="G210" s="16">
        <f t="shared" si="30"/>
        <v>-0.25</v>
      </c>
      <c r="H210" s="16">
        <f t="shared" si="29"/>
        <v>-1.567398119122257E-3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1</v>
      </c>
      <c r="E212" s="16" t="str">
        <f t="shared" si="27"/>
        <v/>
      </c>
      <c r="F212" s="16">
        <f t="shared" si="28"/>
        <v>6.4474532559638943E-4</v>
      </c>
      <c r="G212" s="16">
        <f t="shared" si="30"/>
        <v>1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8</v>
      </c>
      <c r="D213" s="15">
        <v>7</v>
      </c>
      <c r="E213" s="16">
        <f t="shared" si="27"/>
        <v>6.269592476489028E-3</v>
      </c>
      <c r="F213" s="16">
        <f t="shared" si="28"/>
        <v>4.5132172791747258E-3</v>
      </c>
      <c r="G213" s="16">
        <f t="shared" si="30"/>
        <v>-0.125</v>
      </c>
      <c r="H213" s="16">
        <f t="shared" si="29"/>
        <v>-7.836990595611285E-4</v>
      </c>
    </row>
    <row r="214" spans="1:8" x14ac:dyDescent="0.2">
      <c r="A214" s="13"/>
      <c r="B214" s="14" t="s">
        <v>197</v>
      </c>
      <c r="C214" s="15">
        <v>0</v>
      </c>
      <c r="D214" s="15">
        <v>1</v>
      </c>
      <c r="E214" s="16" t="str">
        <f t="shared" si="27"/>
        <v/>
      </c>
      <c r="F214" s="16">
        <f t="shared" si="28"/>
        <v>6.4474532559638943E-4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2</v>
      </c>
      <c r="E218" s="16" t="str">
        <f t="shared" si="27"/>
        <v/>
      </c>
      <c r="F218" s="16">
        <f t="shared" si="28"/>
        <v>1.2894906511927789E-3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1</v>
      </c>
      <c r="E219" s="16" t="str">
        <f t="shared" si="27"/>
        <v/>
      </c>
      <c r="F219" s="16">
        <f t="shared" si="28"/>
        <v>6.4474532559638943E-4</v>
      </c>
      <c r="G219" s="16">
        <f t="shared" si="30"/>
        <v>1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298</v>
      </c>
      <c r="D225" s="15">
        <v>404</v>
      </c>
      <c r="E225" s="16">
        <f t="shared" si="27"/>
        <v>0.2335423197492163</v>
      </c>
      <c r="F225" s="16">
        <f t="shared" si="28"/>
        <v>0.26047711154094133</v>
      </c>
      <c r="G225" s="16">
        <f t="shared" si="30"/>
        <v>0.35570469798657717</v>
      </c>
      <c r="H225" s="16">
        <f t="shared" si="29"/>
        <v>8.3072100313479613E-2</v>
      </c>
    </row>
    <row r="226" spans="1:8" x14ac:dyDescent="0.2">
      <c r="A226" s="13"/>
      <c r="B226" s="14" t="s">
        <v>209</v>
      </c>
      <c r="C226" s="15">
        <v>0</v>
      </c>
      <c r="D226" s="15">
        <v>2</v>
      </c>
      <c r="E226" s="16" t="str">
        <f t="shared" si="27"/>
        <v/>
      </c>
      <c r="F226" s="16">
        <f t="shared" si="28"/>
        <v>1.2894906511927789E-3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2</v>
      </c>
      <c r="E227" s="16" t="str">
        <f t="shared" si="27"/>
        <v/>
      </c>
      <c r="F227" s="16">
        <f t="shared" si="28"/>
        <v>1.2894906511927789E-3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3</v>
      </c>
      <c r="E230" s="16" t="str">
        <f t="shared" si="27"/>
        <v/>
      </c>
      <c r="F230" s="16">
        <f t="shared" si="28"/>
        <v>1.9342359767891683E-3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6</v>
      </c>
      <c r="E232" s="16" t="str">
        <f t="shared" si="27"/>
        <v/>
      </c>
      <c r="F232" s="16">
        <f t="shared" si="28"/>
        <v>3.8684719535783366E-3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1</v>
      </c>
      <c r="D233" s="15">
        <v>0</v>
      </c>
      <c r="E233" s="16">
        <f t="shared" si="27"/>
        <v>7.836990595611285E-4</v>
      </c>
      <c r="F233" s="16" t="str">
        <f t="shared" si="28"/>
        <v/>
      </c>
      <c r="G233" s="16">
        <f t="shared" si="30"/>
        <v>-1</v>
      </c>
      <c r="H233" s="16">
        <f t="shared" si="29"/>
        <v>-7.836990595611285E-4</v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2</v>
      </c>
      <c r="D235" s="15">
        <v>0</v>
      </c>
      <c r="E235" s="16">
        <f t="shared" si="27"/>
        <v>1.567398119122257E-3</v>
      </c>
      <c r="F235" s="16" t="str">
        <f t="shared" si="28"/>
        <v/>
      </c>
      <c r="G235" s="16">
        <f t="shared" si="30"/>
        <v>-1</v>
      </c>
      <c r="H235" s="16">
        <f t="shared" si="29"/>
        <v>-1.567398119122257E-3</v>
      </c>
    </row>
    <row r="236" spans="1:8" ht="25.5" x14ac:dyDescent="0.2">
      <c r="A236" s="13"/>
      <c r="B236" s="14" t="s">
        <v>219</v>
      </c>
      <c r="C236" s="15">
        <v>1</v>
      </c>
      <c r="D236" s="15">
        <v>0</v>
      </c>
      <c r="E236" s="16">
        <f t="shared" si="27"/>
        <v>7.836990595611285E-4</v>
      </c>
      <c r="F236" s="16" t="str">
        <f t="shared" si="28"/>
        <v/>
      </c>
      <c r="G236" s="16">
        <f t="shared" si="30"/>
        <v>-1</v>
      </c>
      <c r="H236" s="16">
        <f t="shared" si="29"/>
        <v>-7.836990595611285E-4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10</v>
      </c>
      <c r="D238" s="15">
        <v>6</v>
      </c>
      <c r="E238" s="16">
        <f t="shared" si="31"/>
        <v>7.8369905956112845E-3</v>
      </c>
      <c r="F238" s="16">
        <f t="shared" si="32"/>
        <v>3.8684719535783366E-3</v>
      </c>
      <c r="G238" s="16">
        <f t="shared" ref="G238:G269" si="34">+IF(AND(C238=0,D238=0)," ",IF(C238=0,1,IF(D238=0,-1,(D238-C238)/C238)))</f>
        <v>-0.4</v>
      </c>
      <c r="H238" s="16">
        <f t="shared" si="33"/>
        <v>-3.134796238244514E-3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1</v>
      </c>
      <c r="D240" s="15">
        <v>40</v>
      </c>
      <c r="E240" s="16">
        <f t="shared" si="31"/>
        <v>7.836990595611285E-4</v>
      </c>
      <c r="F240" s="16">
        <f t="shared" si="32"/>
        <v>2.5789813023855575E-2</v>
      </c>
      <c r="G240" s="16">
        <f t="shared" si="34"/>
        <v>39</v>
      </c>
      <c r="H240" s="16">
        <f t="shared" si="33"/>
        <v>3.0564263322884012E-2</v>
      </c>
    </row>
    <row r="241" spans="1:8" x14ac:dyDescent="0.2">
      <c r="A241" s="13"/>
      <c r="B241" s="14" t="s">
        <v>224</v>
      </c>
      <c r="C241" s="15">
        <v>5</v>
      </c>
      <c r="D241" s="15">
        <v>2</v>
      </c>
      <c r="E241" s="16">
        <f t="shared" si="31"/>
        <v>3.9184952978056423E-3</v>
      </c>
      <c r="F241" s="16">
        <f t="shared" si="32"/>
        <v>1.2894906511927789E-3</v>
      </c>
      <c r="G241" s="16">
        <f t="shared" si="34"/>
        <v>-0.6</v>
      </c>
      <c r="H241" s="16">
        <f t="shared" si="33"/>
        <v>-2.3510971786833853E-3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2</v>
      </c>
      <c r="D243" s="15">
        <v>4</v>
      </c>
      <c r="E243" s="16">
        <f t="shared" si="31"/>
        <v>1.567398119122257E-3</v>
      </c>
      <c r="F243" s="16">
        <f t="shared" si="32"/>
        <v>2.5789813023855577E-3</v>
      </c>
      <c r="G243" s="16">
        <f t="shared" si="34"/>
        <v>1</v>
      </c>
      <c r="H243" s="16">
        <f t="shared" si="33"/>
        <v>1.567398119122257E-3</v>
      </c>
    </row>
    <row r="244" spans="1:8" x14ac:dyDescent="0.2">
      <c r="A244" s="13"/>
      <c r="B244" s="14" t="s">
        <v>227</v>
      </c>
      <c r="C244" s="15">
        <v>3</v>
      </c>
      <c r="D244" s="15">
        <v>6</v>
      </c>
      <c r="E244" s="16">
        <f t="shared" si="31"/>
        <v>2.3510971786833857E-3</v>
      </c>
      <c r="F244" s="16">
        <f t="shared" si="32"/>
        <v>3.8684719535783366E-3</v>
      </c>
      <c r="G244" s="16">
        <f t="shared" si="34"/>
        <v>1</v>
      </c>
      <c r="H244" s="16">
        <f t="shared" si="33"/>
        <v>2.3510971786833857E-3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5</v>
      </c>
      <c r="E247" s="16" t="str">
        <f t="shared" si="31"/>
        <v/>
      </c>
      <c r="F247" s="16">
        <f t="shared" si="32"/>
        <v>3.2237266279819469E-3</v>
      </c>
      <c r="G247" s="16">
        <f t="shared" si="34"/>
        <v>1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1</v>
      </c>
      <c r="D248" s="15">
        <v>15</v>
      </c>
      <c r="E248" s="16">
        <f t="shared" si="31"/>
        <v>7.836990595611285E-4</v>
      </c>
      <c r="F248" s="16">
        <f t="shared" si="32"/>
        <v>9.6711798839458421E-3</v>
      </c>
      <c r="G248" s="16">
        <f t="shared" si="34"/>
        <v>14</v>
      </c>
      <c r="H248" s="16">
        <f t="shared" si="33"/>
        <v>1.0971786833855799E-2</v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11</v>
      </c>
      <c r="E250" s="16" t="str">
        <f t="shared" si="31"/>
        <v/>
      </c>
      <c r="F250" s="16">
        <f t="shared" si="32"/>
        <v>7.0921985815602835E-3</v>
      </c>
      <c r="G250" s="16">
        <f t="shared" si="34"/>
        <v>1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1</v>
      </c>
      <c r="E254" s="16" t="str">
        <f t="shared" si="31"/>
        <v/>
      </c>
      <c r="F254" s="16">
        <f t="shared" si="32"/>
        <v>6.4474532559638943E-4</v>
      </c>
      <c r="G254" s="16">
        <f t="shared" si="34"/>
        <v>1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4</v>
      </c>
      <c r="D259" s="15">
        <v>5</v>
      </c>
      <c r="E259" s="16">
        <f t="shared" si="31"/>
        <v>3.134796238244514E-3</v>
      </c>
      <c r="F259" s="16">
        <f t="shared" si="32"/>
        <v>3.2237266279819469E-3</v>
      </c>
      <c r="G259" s="16">
        <f t="shared" si="34"/>
        <v>0.25</v>
      </c>
      <c r="H259" s="16">
        <f t="shared" si="33"/>
        <v>7.836990595611285E-4</v>
      </c>
    </row>
    <row r="260" spans="1:8" x14ac:dyDescent="0.2">
      <c r="A260" s="13"/>
      <c r="B260" s="14" t="s">
        <v>242</v>
      </c>
      <c r="C260" s="15">
        <v>1</v>
      </c>
      <c r="D260" s="15">
        <v>0</v>
      </c>
      <c r="E260" s="16">
        <f t="shared" si="31"/>
        <v>7.836990595611285E-4</v>
      </c>
      <c r="F260" s="16" t="str">
        <f t="shared" si="32"/>
        <v/>
      </c>
      <c r="G260" s="16">
        <f t="shared" si="34"/>
        <v>-1</v>
      </c>
      <c r="H260" s="16">
        <f t="shared" si="33"/>
        <v>-7.836990595611285E-4</v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1</v>
      </c>
      <c r="D262" s="15">
        <v>7</v>
      </c>
      <c r="E262" s="16">
        <f t="shared" si="31"/>
        <v>7.836990595611285E-4</v>
      </c>
      <c r="F262" s="16">
        <f t="shared" si="32"/>
        <v>4.5132172791747258E-3</v>
      </c>
      <c r="G262" s="16">
        <f t="shared" si="34"/>
        <v>6</v>
      </c>
      <c r="H262" s="16">
        <f t="shared" si="33"/>
        <v>4.7021943573667714E-3</v>
      </c>
    </row>
    <row r="263" spans="1:8" x14ac:dyDescent="0.2">
      <c r="A263" s="13"/>
      <c r="B263" s="14" t="s">
        <v>245</v>
      </c>
      <c r="C263" s="15">
        <v>1</v>
      </c>
      <c r="D263" s="15">
        <v>0</v>
      </c>
      <c r="E263" s="16">
        <f t="shared" si="31"/>
        <v>7.836990595611285E-4</v>
      </c>
      <c r="F263" s="16" t="str">
        <f t="shared" si="32"/>
        <v/>
      </c>
      <c r="G263" s="16">
        <f t="shared" si="34"/>
        <v>-1</v>
      </c>
      <c r="H263" s="16">
        <f t="shared" si="33"/>
        <v>-7.836990595611285E-4</v>
      </c>
    </row>
    <row r="264" spans="1:8" x14ac:dyDescent="0.2">
      <c r="A264" s="13"/>
      <c r="B264" s="14" t="s">
        <v>246</v>
      </c>
      <c r="C264" s="15">
        <v>7</v>
      </c>
      <c r="D264" s="15">
        <v>3</v>
      </c>
      <c r="E264" s="16">
        <f t="shared" si="31"/>
        <v>5.4858934169278997E-3</v>
      </c>
      <c r="F264" s="16">
        <f t="shared" si="32"/>
        <v>1.9342359767891683E-3</v>
      </c>
      <c r="G264" s="16">
        <f t="shared" si="34"/>
        <v>-0.5714285714285714</v>
      </c>
      <c r="H264" s="16">
        <f t="shared" si="33"/>
        <v>-3.134796238244514E-3</v>
      </c>
    </row>
    <row r="265" spans="1:8" x14ac:dyDescent="0.2">
      <c r="A265" s="13"/>
      <c r="B265" s="14" t="s">
        <v>247</v>
      </c>
      <c r="C265" s="15">
        <v>0</v>
      </c>
      <c r="D265" s="15">
        <v>2</v>
      </c>
      <c r="E265" s="16" t="str">
        <f t="shared" si="31"/>
        <v/>
      </c>
      <c r="F265" s="16">
        <f t="shared" si="32"/>
        <v>1.2894906511927789E-3</v>
      </c>
      <c r="G265" s="16">
        <f t="shared" si="34"/>
        <v>1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19</v>
      </c>
      <c r="D266" s="15">
        <v>0</v>
      </c>
      <c r="E266" s="16">
        <f t="shared" si="31"/>
        <v>1.4890282131661442E-2</v>
      </c>
      <c r="F266" s="16" t="str">
        <f t="shared" si="32"/>
        <v/>
      </c>
      <c r="G266" s="16">
        <f t="shared" si="34"/>
        <v>-1</v>
      </c>
      <c r="H266" s="16">
        <f t="shared" si="33"/>
        <v>-1.4890282131661442E-2</v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6</v>
      </c>
      <c r="D268" s="15">
        <v>1</v>
      </c>
      <c r="E268" s="16">
        <f t="shared" si="31"/>
        <v>4.7021943573667714E-3</v>
      </c>
      <c r="F268" s="16">
        <f t="shared" si="32"/>
        <v>6.4474532559638943E-4</v>
      </c>
      <c r="G268" s="16">
        <f t="shared" si="34"/>
        <v>-0.83333333333333337</v>
      </c>
      <c r="H268" s="16">
        <f t="shared" si="33"/>
        <v>-3.9184952978056431E-3</v>
      </c>
    </row>
    <row r="269" spans="1:8" x14ac:dyDescent="0.2">
      <c r="A269" s="13"/>
      <c r="B269" s="14" t="s">
        <v>251</v>
      </c>
      <c r="C269" s="15">
        <v>1</v>
      </c>
      <c r="D269" s="15">
        <v>0</v>
      </c>
      <c r="E269" s="16">
        <f t="shared" ref="E269:E300" si="35">+IF(C269=0,"",C269/C$173)</f>
        <v>7.836990595611285E-4</v>
      </c>
      <c r="F269" s="16" t="str">
        <f t="shared" ref="F269:F300" si="36">+IF(D269=0,"",D269/D$173)</f>
        <v/>
      </c>
      <c r="G269" s="16">
        <f t="shared" si="34"/>
        <v>-1</v>
      </c>
      <c r="H269" s="16">
        <f t="shared" ref="H269:H300" si="37">+IF(OR(AND(E269=""),(G269="")),"",E269*G269)</f>
        <v>-7.836990595611285E-4</v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41</v>
      </c>
      <c r="D271" s="15">
        <v>22</v>
      </c>
      <c r="E271" s="16">
        <f t="shared" si="35"/>
        <v>3.2131661442006271E-2</v>
      </c>
      <c r="F271" s="16">
        <f t="shared" si="36"/>
        <v>1.4184397163120567E-2</v>
      </c>
      <c r="G271" s="16">
        <f t="shared" si="38"/>
        <v>-0.46341463414634149</v>
      </c>
      <c r="H271" s="16">
        <f t="shared" si="37"/>
        <v>-1.4890282131661443E-2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1</v>
      </c>
      <c r="D275" s="15">
        <v>2</v>
      </c>
      <c r="E275" s="16">
        <f t="shared" si="35"/>
        <v>7.836990595611285E-4</v>
      </c>
      <c r="F275" s="16">
        <f t="shared" si="36"/>
        <v>1.2894906511927789E-3</v>
      </c>
      <c r="G275" s="16">
        <f t="shared" si="38"/>
        <v>1</v>
      </c>
      <c r="H275" s="16">
        <f t="shared" si="37"/>
        <v>7.836990595611285E-4</v>
      </c>
    </row>
    <row r="276" spans="1:8" ht="25.5" x14ac:dyDescent="0.2">
      <c r="A276" s="13"/>
      <c r="B276" s="14" t="s">
        <v>258</v>
      </c>
      <c r="C276" s="15">
        <v>10</v>
      </c>
      <c r="D276" s="15">
        <v>24</v>
      </c>
      <c r="E276" s="16">
        <f t="shared" si="35"/>
        <v>7.8369905956112845E-3</v>
      </c>
      <c r="F276" s="16">
        <f t="shared" si="36"/>
        <v>1.5473887814313346E-2</v>
      </c>
      <c r="G276" s="16">
        <f t="shared" si="38"/>
        <v>1.4</v>
      </c>
      <c r="H276" s="16">
        <f t="shared" si="37"/>
        <v>1.0971786833855798E-2</v>
      </c>
    </row>
    <row r="277" spans="1:8" x14ac:dyDescent="0.2">
      <c r="A277" s="13"/>
      <c r="B277" s="14" t="s">
        <v>259</v>
      </c>
      <c r="C277" s="15">
        <v>2</v>
      </c>
      <c r="D277" s="15">
        <v>0</v>
      </c>
      <c r="E277" s="16">
        <f t="shared" si="35"/>
        <v>1.567398119122257E-3</v>
      </c>
      <c r="F277" s="16" t="str">
        <f t="shared" si="36"/>
        <v/>
      </c>
      <c r="G277" s="16">
        <f t="shared" si="38"/>
        <v>-1</v>
      </c>
      <c r="H277" s="16">
        <f t="shared" si="37"/>
        <v>-1.567398119122257E-3</v>
      </c>
    </row>
    <row r="278" spans="1:8" x14ac:dyDescent="0.2">
      <c r="A278" s="13"/>
      <c r="B278" s="14" t="s">
        <v>260</v>
      </c>
      <c r="C278" s="15">
        <v>5</v>
      </c>
      <c r="D278" s="15">
        <v>1</v>
      </c>
      <c r="E278" s="16">
        <f t="shared" si="35"/>
        <v>3.9184952978056423E-3</v>
      </c>
      <c r="F278" s="16">
        <f t="shared" si="36"/>
        <v>6.4474532559638943E-4</v>
      </c>
      <c r="G278" s="16">
        <f t="shared" si="38"/>
        <v>-0.8</v>
      </c>
      <c r="H278" s="16">
        <f t="shared" si="37"/>
        <v>-3.134796238244514E-3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2</v>
      </c>
      <c r="E281" s="16" t="str">
        <f t="shared" si="35"/>
        <v/>
      </c>
      <c r="F281" s="16">
        <f t="shared" si="36"/>
        <v>1.2894906511927789E-3</v>
      </c>
      <c r="G281" s="16">
        <f t="shared" si="38"/>
        <v>1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1</v>
      </c>
      <c r="D282" s="15">
        <v>3</v>
      </c>
      <c r="E282" s="16">
        <f t="shared" si="35"/>
        <v>7.836990595611285E-4</v>
      </c>
      <c r="F282" s="16">
        <f t="shared" si="36"/>
        <v>1.9342359767891683E-3</v>
      </c>
      <c r="G282" s="16">
        <f t="shared" si="38"/>
        <v>2</v>
      </c>
      <c r="H282" s="16">
        <f t="shared" si="37"/>
        <v>1.567398119122257E-3</v>
      </c>
    </row>
    <row r="283" spans="1:8" x14ac:dyDescent="0.2">
      <c r="A283" s="13"/>
      <c r="B283" s="14" t="s">
        <v>265</v>
      </c>
      <c r="C283" s="15">
        <v>1</v>
      </c>
      <c r="D283" s="15">
        <v>0</v>
      </c>
      <c r="E283" s="16">
        <f t="shared" si="35"/>
        <v>7.836990595611285E-4</v>
      </c>
      <c r="F283" s="16" t="str">
        <f t="shared" si="36"/>
        <v/>
      </c>
      <c r="G283" s="16">
        <f t="shared" si="38"/>
        <v>-1</v>
      </c>
      <c r="H283" s="16">
        <f t="shared" si="37"/>
        <v>-7.836990595611285E-4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2</v>
      </c>
      <c r="D286" s="15">
        <v>0</v>
      </c>
      <c r="E286" s="16">
        <f t="shared" si="35"/>
        <v>1.567398119122257E-3</v>
      </c>
      <c r="F286" s="16" t="str">
        <f t="shared" si="36"/>
        <v/>
      </c>
      <c r="G286" s="16">
        <f t="shared" si="38"/>
        <v>-1</v>
      </c>
      <c r="H286" s="16">
        <f t="shared" si="37"/>
        <v>-1.567398119122257E-3</v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12</v>
      </c>
      <c r="D288" s="15">
        <v>6</v>
      </c>
      <c r="E288" s="16">
        <f t="shared" si="35"/>
        <v>9.4043887147335428E-3</v>
      </c>
      <c r="F288" s="16">
        <f t="shared" si="36"/>
        <v>3.8684719535783366E-3</v>
      </c>
      <c r="G288" s="16">
        <f t="shared" si="38"/>
        <v>-0.5</v>
      </c>
      <c r="H288" s="16">
        <f t="shared" si="37"/>
        <v>-4.7021943573667714E-3</v>
      </c>
    </row>
    <row r="289" spans="1:8" x14ac:dyDescent="0.2">
      <c r="A289" s="13"/>
      <c r="B289" s="14" t="s">
        <v>271</v>
      </c>
      <c r="C289" s="15">
        <v>5</v>
      </c>
      <c r="D289" s="15">
        <v>25</v>
      </c>
      <c r="E289" s="16">
        <f t="shared" si="35"/>
        <v>3.9184952978056423E-3</v>
      </c>
      <c r="F289" s="16">
        <f t="shared" si="36"/>
        <v>1.6118633139909737E-2</v>
      </c>
      <c r="G289" s="16">
        <f t="shared" si="38"/>
        <v>4</v>
      </c>
      <c r="H289" s="16">
        <f t="shared" si="37"/>
        <v>1.5673981191222569E-2</v>
      </c>
    </row>
    <row r="290" spans="1:8" x14ac:dyDescent="0.2">
      <c r="A290" s="13"/>
      <c r="B290" s="14" t="s">
        <v>272</v>
      </c>
      <c r="C290" s="15">
        <v>1</v>
      </c>
      <c r="D290" s="15">
        <v>1</v>
      </c>
      <c r="E290" s="16">
        <f t="shared" si="35"/>
        <v>7.836990595611285E-4</v>
      </c>
      <c r="F290" s="16">
        <f t="shared" si="36"/>
        <v>6.4474532559638943E-4</v>
      </c>
      <c r="G290" s="16">
        <f t="shared" si="38"/>
        <v>0</v>
      </c>
      <c r="H290" s="16">
        <f t="shared" si="37"/>
        <v>0</v>
      </c>
    </row>
    <row r="291" spans="1:8" x14ac:dyDescent="0.2">
      <c r="A291" s="13"/>
      <c r="B291" s="14" t="s">
        <v>273</v>
      </c>
      <c r="C291" s="15">
        <v>1</v>
      </c>
      <c r="D291" s="15">
        <v>0</v>
      </c>
      <c r="E291" s="16">
        <f t="shared" si="35"/>
        <v>7.836990595611285E-4</v>
      </c>
      <c r="F291" s="16" t="str">
        <f t="shared" si="36"/>
        <v/>
      </c>
      <c r="G291" s="16">
        <f t="shared" si="38"/>
        <v>-1</v>
      </c>
      <c r="H291" s="16">
        <f t="shared" si="37"/>
        <v>-7.836990595611285E-4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14</v>
      </c>
      <c r="D293" s="15">
        <v>31</v>
      </c>
      <c r="E293" s="16">
        <f t="shared" si="35"/>
        <v>1.0971786833855799E-2</v>
      </c>
      <c r="F293" s="16">
        <f t="shared" si="36"/>
        <v>1.9987105093488073E-2</v>
      </c>
      <c r="G293" s="16">
        <f t="shared" si="38"/>
        <v>1.2142857142857142</v>
      </c>
      <c r="H293" s="16">
        <f t="shared" si="37"/>
        <v>1.3322884012539183E-2</v>
      </c>
    </row>
    <row r="294" spans="1:8" x14ac:dyDescent="0.2">
      <c r="A294" s="13"/>
      <c r="B294" s="14" t="s">
        <v>276</v>
      </c>
      <c r="C294" s="15">
        <v>2</v>
      </c>
      <c r="D294" s="15">
        <v>6</v>
      </c>
      <c r="E294" s="16">
        <f t="shared" si="35"/>
        <v>1.567398119122257E-3</v>
      </c>
      <c r="F294" s="16">
        <f t="shared" si="36"/>
        <v>3.8684719535783366E-3</v>
      </c>
      <c r="G294" s="16">
        <f t="shared" si="38"/>
        <v>2</v>
      </c>
      <c r="H294" s="16">
        <f t="shared" si="37"/>
        <v>3.134796238244514E-3</v>
      </c>
    </row>
    <row r="295" spans="1:8" x14ac:dyDescent="0.2">
      <c r="A295" s="13"/>
      <c r="B295" s="14" t="s">
        <v>277</v>
      </c>
      <c r="C295" s="15">
        <v>0</v>
      </c>
      <c r="D295" s="15">
        <v>1</v>
      </c>
      <c r="E295" s="16" t="str">
        <f t="shared" si="35"/>
        <v/>
      </c>
      <c r="F295" s="16">
        <f t="shared" si="36"/>
        <v>6.4474532559638943E-4</v>
      </c>
      <c r="G295" s="16">
        <f t="shared" si="38"/>
        <v>1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56</v>
      </c>
      <c r="D300" s="15">
        <v>2</v>
      </c>
      <c r="E300" s="16">
        <f t="shared" si="35"/>
        <v>4.3887147335423198E-2</v>
      </c>
      <c r="F300" s="16">
        <f t="shared" si="36"/>
        <v>1.2894906511927789E-3</v>
      </c>
      <c r="G300" s="16">
        <f t="shared" si="38"/>
        <v>-0.9642857142857143</v>
      </c>
      <c r="H300" s="16">
        <f t="shared" si="37"/>
        <v>-4.2319749216300939E-2</v>
      </c>
    </row>
    <row r="301" spans="1:8" x14ac:dyDescent="0.2">
      <c r="A301" s="13"/>
      <c r="B301" s="14" t="s">
        <v>283</v>
      </c>
      <c r="C301" s="15">
        <v>1</v>
      </c>
      <c r="D301" s="15">
        <v>4</v>
      </c>
      <c r="E301" s="16">
        <f t="shared" ref="E301:E332" si="39">+IF(C301=0,"",C301/C$173)</f>
        <v>7.836990595611285E-4</v>
      </c>
      <c r="F301" s="16">
        <f t="shared" ref="F301:F332" si="40">+IF(D301=0,"",D301/D$173)</f>
        <v>2.5789813023855577E-3</v>
      </c>
      <c r="G301" s="16">
        <f t="shared" si="38"/>
        <v>3</v>
      </c>
      <c r="H301" s="16">
        <f t="shared" ref="H301:H332" si="41">+IF(OR(AND(E301=""),(G301="")),"",E301*G301)</f>
        <v>2.3510971786833857E-3</v>
      </c>
    </row>
    <row r="302" spans="1:8" ht="25.5" x14ac:dyDescent="0.2">
      <c r="A302" s="13"/>
      <c r="B302" s="14" t="s">
        <v>284</v>
      </c>
      <c r="C302" s="15">
        <v>2</v>
      </c>
      <c r="D302" s="15">
        <v>1</v>
      </c>
      <c r="E302" s="16">
        <f t="shared" si="39"/>
        <v>1.567398119122257E-3</v>
      </c>
      <c r="F302" s="16">
        <f t="shared" si="40"/>
        <v>6.4474532559638943E-4</v>
      </c>
      <c r="G302" s="16">
        <f t="shared" ref="G302:G333" si="42">+IF(AND(C302=0,D302=0)," ",IF(C302=0,1,IF(D302=0,-1,(D302-C302)/C302)))</f>
        <v>-0.5</v>
      </c>
      <c r="H302" s="16">
        <f t="shared" si="41"/>
        <v>-7.836990595611285E-4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20</v>
      </c>
      <c r="D305" s="15">
        <v>50</v>
      </c>
      <c r="E305" s="16">
        <f t="shared" si="39"/>
        <v>1.5673981191222569E-2</v>
      </c>
      <c r="F305" s="16">
        <f t="shared" si="40"/>
        <v>3.2237266279819474E-2</v>
      </c>
      <c r="G305" s="16">
        <f t="shared" si="42"/>
        <v>1.5</v>
      </c>
      <c r="H305" s="16">
        <f t="shared" si="41"/>
        <v>2.3510971786833854E-2</v>
      </c>
    </row>
    <row r="306" spans="1:8" x14ac:dyDescent="0.2">
      <c r="A306" s="13"/>
      <c r="B306" s="14" t="s">
        <v>288</v>
      </c>
      <c r="C306" s="15">
        <v>0</v>
      </c>
      <c r="D306" s="15">
        <v>2</v>
      </c>
      <c r="E306" s="16" t="str">
        <f t="shared" si="39"/>
        <v/>
      </c>
      <c r="F306" s="16">
        <f t="shared" si="40"/>
        <v>1.2894906511927789E-3</v>
      </c>
      <c r="G306" s="16">
        <f t="shared" si="42"/>
        <v>1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154</v>
      </c>
      <c r="D308" s="15">
        <v>186</v>
      </c>
      <c r="E308" s="16">
        <f t="shared" si="39"/>
        <v>0.1206896551724138</v>
      </c>
      <c r="F308" s="16">
        <f t="shared" si="40"/>
        <v>0.11992263056092843</v>
      </c>
      <c r="G308" s="16">
        <f t="shared" si="42"/>
        <v>0.20779220779220781</v>
      </c>
      <c r="H308" s="16">
        <f t="shared" si="41"/>
        <v>2.5078369905956115E-2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2</v>
      </c>
      <c r="E313" s="16" t="str">
        <f t="shared" si="39"/>
        <v/>
      </c>
      <c r="F313" s="16">
        <f t="shared" si="40"/>
        <v>1.2894906511927789E-3</v>
      </c>
      <c r="G313" s="16">
        <f t="shared" si="42"/>
        <v>1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2</v>
      </c>
      <c r="D317" s="15">
        <v>0</v>
      </c>
      <c r="E317" s="16">
        <f t="shared" si="39"/>
        <v>1.567398119122257E-3</v>
      </c>
      <c r="F317" s="16" t="str">
        <f t="shared" si="40"/>
        <v/>
      </c>
      <c r="G317" s="16">
        <f t="shared" si="42"/>
        <v>-1</v>
      </c>
      <c r="H317" s="16">
        <f t="shared" si="41"/>
        <v>-1.567398119122257E-3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11</v>
      </c>
      <c r="D319" s="15">
        <v>9</v>
      </c>
      <c r="E319" s="16">
        <f t="shared" si="39"/>
        <v>8.6206896551724137E-3</v>
      </c>
      <c r="F319" s="16">
        <f t="shared" si="40"/>
        <v>5.8027079303675051E-3</v>
      </c>
      <c r="G319" s="16">
        <f t="shared" si="42"/>
        <v>-0.18181818181818182</v>
      </c>
      <c r="H319" s="16">
        <f t="shared" si="41"/>
        <v>-1.567398119122257E-3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1</v>
      </c>
      <c r="D324" s="15">
        <v>1</v>
      </c>
      <c r="E324" s="16">
        <f t="shared" si="39"/>
        <v>7.836990595611285E-4</v>
      </c>
      <c r="F324" s="16">
        <f t="shared" si="40"/>
        <v>6.4474532559638943E-4</v>
      </c>
      <c r="G324" s="16">
        <f t="shared" si="42"/>
        <v>0</v>
      </c>
      <c r="H324" s="16">
        <f t="shared" si="41"/>
        <v>0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23</v>
      </c>
      <c r="D328" s="15">
        <v>5</v>
      </c>
      <c r="E328" s="16">
        <f t="shared" si="39"/>
        <v>1.8025078369905956E-2</v>
      </c>
      <c r="F328" s="16">
        <f t="shared" si="40"/>
        <v>3.2237266279819469E-3</v>
      </c>
      <c r="G328" s="16">
        <f t="shared" si="42"/>
        <v>-0.78260869565217395</v>
      </c>
      <c r="H328" s="16">
        <f t="shared" si="41"/>
        <v>-1.4106583072100314E-2</v>
      </c>
    </row>
    <row r="329" spans="1:8" x14ac:dyDescent="0.2">
      <c r="A329" s="13"/>
      <c r="B329" s="14" t="s">
        <v>311</v>
      </c>
      <c r="C329" s="15">
        <v>0</v>
      </c>
      <c r="D329" s="15">
        <v>3</v>
      </c>
      <c r="E329" s="16" t="str">
        <f t="shared" si="39"/>
        <v/>
      </c>
      <c r="F329" s="16">
        <f t="shared" si="40"/>
        <v>1.9342359767891683E-3</v>
      </c>
      <c r="G329" s="16">
        <f t="shared" si="42"/>
        <v>1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1</v>
      </c>
      <c r="D331" s="15">
        <v>0</v>
      </c>
      <c r="E331" s="16">
        <f t="shared" si="39"/>
        <v>7.836990595611285E-4</v>
      </c>
      <c r="F331" s="16" t="str">
        <f t="shared" si="40"/>
        <v/>
      </c>
      <c r="G331" s="16">
        <f t="shared" si="42"/>
        <v>-1</v>
      </c>
      <c r="H331" s="16">
        <f t="shared" si="41"/>
        <v>-7.836990595611285E-4</v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2</v>
      </c>
      <c r="D333" s="15">
        <v>0</v>
      </c>
      <c r="E333" s="16">
        <f t="shared" ref="E333:E343" si="43">+IF(C333=0,"",C333/C$173)</f>
        <v>1.567398119122257E-3</v>
      </c>
      <c r="F333" s="16" t="str">
        <f t="shared" ref="F333:F343" si="44">+IF(D333=0,"",D333/D$173)</f>
        <v/>
      </c>
      <c r="G333" s="16">
        <f t="shared" si="42"/>
        <v>-1</v>
      </c>
      <c r="H333" s="16">
        <f t="shared" ref="H333:H343" si="45">+IF(OR(AND(E333=""),(G333="")),"",E333*G333)</f>
        <v>-1.567398119122257E-3</v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1</v>
      </c>
      <c r="E339" s="16" t="str">
        <f t="shared" si="43"/>
        <v/>
      </c>
      <c r="F339" s="16">
        <f t="shared" si="44"/>
        <v>6.4474532559638943E-4</v>
      </c>
      <c r="G339" s="16">
        <f t="shared" si="46"/>
        <v>1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1</v>
      </c>
      <c r="E342" s="16" t="str">
        <f t="shared" si="43"/>
        <v/>
      </c>
      <c r="F342" s="16">
        <f t="shared" si="44"/>
        <v>6.4474532559638943E-4</v>
      </c>
      <c r="G342" s="16">
        <f t="shared" si="46"/>
        <v>1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2172</v>
      </c>
      <c r="D349" s="18">
        <f>SUM(D350:D576)</f>
        <v>2295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5.6629834254143648E-2</v>
      </c>
      <c r="H349" s="19">
        <f t="shared" ref="H349:H412" si="49">+IF(OR(AND(E349=""),(G349="")),"",E349*G349)</f>
        <v>5.6629834254143648E-2</v>
      </c>
    </row>
    <row r="350" spans="1:8" x14ac:dyDescent="0.2">
      <c r="A350" s="13"/>
      <c r="B350" s="14" t="s">
        <v>326</v>
      </c>
      <c r="C350" s="15">
        <v>5</v>
      </c>
      <c r="D350" s="15">
        <v>12</v>
      </c>
      <c r="E350" s="16">
        <f t="shared" si="47"/>
        <v>2.3020257826887663E-3</v>
      </c>
      <c r="F350" s="16">
        <f t="shared" si="48"/>
        <v>5.2287581699346402E-3</v>
      </c>
      <c r="G350" s="16">
        <f t="shared" ref="G350:G413" si="50">+IF(AND(C350=0,D350=0)," ",IF(C350=0,1,IF(D350=0,-1,(D350-C350)/C350)))</f>
        <v>1.4</v>
      </c>
      <c r="H350" s="16">
        <f t="shared" si="49"/>
        <v>3.2228360957642726E-3</v>
      </c>
    </row>
    <row r="351" spans="1:8" x14ac:dyDescent="0.2">
      <c r="A351" s="13"/>
      <c r="B351" s="14" t="s">
        <v>327</v>
      </c>
      <c r="C351" s="15">
        <v>2</v>
      </c>
      <c r="D351" s="15">
        <v>1</v>
      </c>
      <c r="E351" s="16">
        <f t="shared" si="47"/>
        <v>9.2081031307550648E-4</v>
      </c>
      <c r="F351" s="16">
        <f t="shared" si="48"/>
        <v>4.3572984749455336E-4</v>
      </c>
      <c r="G351" s="16">
        <f t="shared" si="50"/>
        <v>-0.5</v>
      </c>
      <c r="H351" s="16">
        <f t="shared" si="49"/>
        <v>-4.6040515653775324E-4</v>
      </c>
    </row>
    <row r="352" spans="1:8" x14ac:dyDescent="0.2">
      <c r="A352" s="13"/>
      <c r="B352" s="14" t="s">
        <v>328</v>
      </c>
      <c r="C352" s="15">
        <v>2</v>
      </c>
      <c r="D352" s="15">
        <v>1</v>
      </c>
      <c r="E352" s="16">
        <f t="shared" si="47"/>
        <v>9.2081031307550648E-4</v>
      </c>
      <c r="F352" s="16">
        <f t="shared" si="48"/>
        <v>4.3572984749455336E-4</v>
      </c>
      <c r="G352" s="16">
        <f t="shared" si="50"/>
        <v>-0.5</v>
      </c>
      <c r="H352" s="16">
        <f t="shared" si="49"/>
        <v>-4.6040515653775324E-4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1</v>
      </c>
      <c r="D354" s="15">
        <v>0</v>
      </c>
      <c r="E354" s="16">
        <f t="shared" si="47"/>
        <v>4.6040515653775324E-4</v>
      </c>
      <c r="F354" s="16" t="str">
        <f t="shared" si="48"/>
        <v/>
      </c>
      <c r="G354" s="16">
        <f t="shared" si="50"/>
        <v>-1</v>
      </c>
      <c r="H354" s="16">
        <f t="shared" si="49"/>
        <v>-4.6040515653775324E-4</v>
      </c>
    </row>
    <row r="355" spans="1:8" x14ac:dyDescent="0.2">
      <c r="A355" s="13"/>
      <c r="B355" s="14" t="s">
        <v>331</v>
      </c>
      <c r="C355" s="15">
        <v>164</v>
      </c>
      <c r="D355" s="15">
        <v>214</v>
      </c>
      <c r="E355" s="16">
        <f t="shared" si="47"/>
        <v>7.550644567219153E-2</v>
      </c>
      <c r="F355" s="16">
        <f t="shared" si="48"/>
        <v>9.3246187363834429E-2</v>
      </c>
      <c r="G355" s="16">
        <f t="shared" si="50"/>
        <v>0.3048780487804878</v>
      </c>
      <c r="H355" s="16">
        <f t="shared" si="49"/>
        <v>2.3020257826887661E-2</v>
      </c>
    </row>
    <row r="356" spans="1:8" x14ac:dyDescent="0.2">
      <c r="A356" s="13"/>
      <c r="B356" s="14" t="s">
        <v>332</v>
      </c>
      <c r="C356" s="15">
        <v>1</v>
      </c>
      <c r="D356" s="15">
        <v>3</v>
      </c>
      <c r="E356" s="16">
        <f t="shared" si="47"/>
        <v>4.6040515653775324E-4</v>
      </c>
      <c r="F356" s="16">
        <f t="shared" si="48"/>
        <v>1.30718954248366E-3</v>
      </c>
      <c r="G356" s="16">
        <f t="shared" si="50"/>
        <v>2</v>
      </c>
      <c r="H356" s="16">
        <f t="shared" si="49"/>
        <v>9.2081031307550648E-4</v>
      </c>
    </row>
    <row r="357" spans="1:8" x14ac:dyDescent="0.2">
      <c r="A357" s="13"/>
      <c r="B357" s="14" t="s">
        <v>333</v>
      </c>
      <c r="C357" s="15">
        <v>6</v>
      </c>
      <c r="D357" s="15">
        <v>4</v>
      </c>
      <c r="E357" s="16">
        <f t="shared" si="47"/>
        <v>2.7624309392265192E-3</v>
      </c>
      <c r="F357" s="16">
        <f t="shared" si="48"/>
        <v>1.7429193899782135E-3</v>
      </c>
      <c r="G357" s="16">
        <f t="shared" si="50"/>
        <v>-0.33333333333333331</v>
      </c>
      <c r="H357" s="16">
        <f t="shared" si="49"/>
        <v>-9.2081031307550637E-4</v>
      </c>
    </row>
    <row r="358" spans="1:8" x14ac:dyDescent="0.2">
      <c r="A358" s="13"/>
      <c r="B358" s="14" t="s">
        <v>334</v>
      </c>
      <c r="C358" s="15">
        <v>0</v>
      </c>
      <c r="D358" s="15">
        <v>1</v>
      </c>
      <c r="E358" s="16" t="str">
        <f t="shared" si="47"/>
        <v/>
      </c>
      <c r="F358" s="16">
        <f t="shared" si="48"/>
        <v>4.3572984749455336E-4</v>
      </c>
      <c r="G358" s="16">
        <f t="shared" si="50"/>
        <v>1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6</v>
      </c>
      <c r="D359" s="15">
        <v>4</v>
      </c>
      <c r="E359" s="16">
        <f t="shared" si="47"/>
        <v>2.7624309392265192E-3</v>
      </c>
      <c r="F359" s="16">
        <f t="shared" si="48"/>
        <v>1.7429193899782135E-3</v>
      </c>
      <c r="G359" s="16">
        <f t="shared" si="50"/>
        <v>-0.33333333333333331</v>
      </c>
      <c r="H359" s="16">
        <f t="shared" si="49"/>
        <v>-9.2081031307550637E-4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193</v>
      </c>
      <c r="D361" s="15">
        <v>537</v>
      </c>
      <c r="E361" s="16">
        <f t="shared" si="47"/>
        <v>8.8858195211786367E-2</v>
      </c>
      <c r="F361" s="16">
        <f t="shared" si="48"/>
        <v>0.23398692810457516</v>
      </c>
      <c r="G361" s="16">
        <f t="shared" si="50"/>
        <v>1.7823834196891191</v>
      </c>
      <c r="H361" s="16">
        <f t="shared" si="49"/>
        <v>0.15837937384898709</v>
      </c>
    </row>
    <row r="362" spans="1:8" x14ac:dyDescent="0.2">
      <c r="A362" s="13"/>
      <c r="B362" s="14" t="s">
        <v>338</v>
      </c>
      <c r="C362" s="15">
        <v>54</v>
      </c>
      <c r="D362" s="15">
        <v>28</v>
      </c>
      <c r="E362" s="16">
        <f t="shared" si="47"/>
        <v>2.4861878453038673E-2</v>
      </c>
      <c r="F362" s="16">
        <f t="shared" si="48"/>
        <v>1.2200435729847494E-2</v>
      </c>
      <c r="G362" s="16">
        <f t="shared" si="50"/>
        <v>-0.48148148148148145</v>
      </c>
      <c r="H362" s="16">
        <f t="shared" si="49"/>
        <v>-1.1970534069981583E-2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18</v>
      </c>
      <c r="D364" s="15">
        <v>14</v>
      </c>
      <c r="E364" s="16">
        <f t="shared" si="47"/>
        <v>8.2872928176795577E-3</v>
      </c>
      <c r="F364" s="16">
        <f t="shared" si="48"/>
        <v>6.100217864923747E-3</v>
      </c>
      <c r="G364" s="16">
        <f t="shared" si="50"/>
        <v>-0.22222222222222221</v>
      </c>
      <c r="H364" s="16">
        <f t="shared" si="49"/>
        <v>-1.8416206261510127E-3</v>
      </c>
    </row>
    <row r="365" spans="1:8" x14ac:dyDescent="0.2">
      <c r="A365" s="13"/>
      <c r="B365" s="14" t="s">
        <v>341</v>
      </c>
      <c r="C365" s="15">
        <v>5</v>
      </c>
      <c r="D365" s="15">
        <v>4</v>
      </c>
      <c r="E365" s="16">
        <f t="shared" si="47"/>
        <v>2.3020257826887663E-3</v>
      </c>
      <c r="F365" s="16">
        <f t="shared" si="48"/>
        <v>1.7429193899782135E-3</v>
      </c>
      <c r="G365" s="16">
        <f t="shared" si="50"/>
        <v>-0.2</v>
      </c>
      <c r="H365" s="16">
        <f t="shared" si="49"/>
        <v>-4.6040515653775329E-4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1</v>
      </c>
      <c r="D367" s="15">
        <v>0</v>
      </c>
      <c r="E367" s="16">
        <f t="shared" si="47"/>
        <v>4.6040515653775324E-4</v>
      </c>
      <c r="F367" s="16" t="str">
        <f t="shared" si="48"/>
        <v/>
      </c>
      <c r="G367" s="16">
        <f t="shared" si="50"/>
        <v>-1</v>
      </c>
      <c r="H367" s="16">
        <f t="shared" si="49"/>
        <v>-4.6040515653775324E-4</v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116</v>
      </c>
      <c r="D369" s="15">
        <v>432</v>
      </c>
      <c r="E369" s="16">
        <f t="shared" si="47"/>
        <v>5.3406998158379376E-2</v>
      </c>
      <c r="F369" s="16">
        <f t="shared" si="48"/>
        <v>0.18823529411764706</v>
      </c>
      <c r="G369" s="16">
        <f t="shared" si="50"/>
        <v>2.7241379310344827</v>
      </c>
      <c r="H369" s="16">
        <f t="shared" si="49"/>
        <v>0.14548802946593001</v>
      </c>
    </row>
    <row r="370" spans="1:8" x14ac:dyDescent="0.2">
      <c r="A370" s="13"/>
      <c r="B370" s="14" t="s">
        <v>346</v>
      </c>
      <c r="C370" s="15">
        <v>17</v>
      </c>
      <c r="D370" s="15">
        <v>1</v>
      </c>
      <c r="E370" s="16">
        <f t="shared" si="47"/>
        <v>7.8268876611418056E-3</v>
      </c>
      <c r="F370" s="16">
        <f t="shared" si="48"/>
        <v>4.3572984749455336E-4</v>
      </c>
      <c r="G370" s="16">
        <f t="shared" si="50"/>
        <v>-0.94117647058823528</v>
      </c>
      <c r="H370" s="16">
        <f t="shared" si="49"/>
        <v>-7.3664825046040518E-3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3</v>
      </c>
      <c r="D372" s="15">
        <v>4</v>
      </c>
      <c r="E372" s="16">
        <f t="shared" si="47"/>
        <v>1.3812154696132596E-3</v>
      </c>
      <c r="F372" s="16">
        <f t="shared" si="48"/>
        <v>1.7429193899782135E-3</v>
      </c>
      <c r="G372" s="16">
        <f t="shared" si="50"/>
        <v>0.33333333333333331</v>
      </c>
      <c r="H372" s="16">
        <f t="shared" si="49"/>
        <v>4.6040515653775319E-4</v>
      </c>
    </row>
    <row r="373" spans="1:8" x14ac:dyDescent="0.2">
      <c r="A373" s="13"/>
      <c r="B373" s="14" t="s">
        <v>349</v>
      </c>
      <c r="C373" s="15">
        <v>25</v>
      </c>
      <c r="D373" s="15">
        <v>49</v>
      </c>
      <c r="E373" s="16">
        <f t="shared" si="47"/>
        <v>1.1510128913443831E-2</v>
      </c>
      <c r="F373" s="16">
        <f t="shared" si="48"/>
        <v>2.1350762527233117E-2</v>
      </c>
      <c r="G373" s="16">
        <f t="shared" si="50"/>
        <v>0.96</v>
      </c>
      <c r="H373" s="16">
        <f t="shared" si="49"/>
        <v>1.1049723756906077E-2</v>
      </c>
    </row>
    <row r="374" spans="1:8" x14ac:dyDescent="0.2">
      <c r="A374" s="13"/>
      <c r="B374" s="14" t="s">
        <v>350</v>
      </c>
      <c r="C374" s="15">
        <v>0</v>
      </c>
      <c r="D374" s="15">
        <v>1</v>
      </c>
      <c r="E374" s="16" t="str">
        <f t="shared" si="47"/>
        <v/>
      </c>
      <c r="F374" s="16">
        <f t="shared" si="48"/>
        <v>4.3572984749455336E-4</v>
      </c>
      <c r="G374" s="16">
        <f t="shared" si="50"/>
        <v>1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1</v>
      </c>
      <c r="D378" s="15">
        <v>2</v>
      </c>
      <c r="E378" s="16">
        <f t="shared" si="47"/>
        <v>4.6040515653775324E-4</v>
      </c>
      <c r="F378" s="16">
        <f t="shared" si="48"/>
        <v>8.7145969498910673E-4</v>
      </c>
      <c r="G378" s="16">
        <f t="shared" si="50"/>
        <v>1</v>
      </c>
      <c r="H378" s="16">
        <f t="shared" si="49"/>
        <v>4.6040515653775324E-4</v>
      </c>
    </row>
    <row r="379" spans="1:8" x14ac:dyDescent="0.2">
      <c r="A379" s="13"/>
      <c r="B379" s="14" t="s">
        <v>355</v>
      </c>
      <c r="C379" s="15">
        <v>7</v>
      </c>
      <c r="D379" s="15">
        <v>0</v>
      </c>
      <c r="E379" s="16">
        <f t="shared" si="47"/>
        <v>3.2228360957642726E-3</v>
      </c>
      <c r="F379" s="16" t="str">
        <f t="shared" si="48"/>
        <v/>
      </c>
      <c r="G379" s="16">
        <f t="shared" si="50"/>
        <v>-1</v>
      </c>
      <c r="H379" s="16">
        <f t="shared" si="49"/>
        <v>-3.2228360957642726E-3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7</v>
      </c>
      <c r="E380" s="16" t="str">
        <f t="shared" si="47"/>
        <v/>
      </c>
      <c r="F380" s="16">
        <f t="shared" si="48"/>
        <v>3.0501089324618735E-3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4</v>
      </c>
      <c r="D382" s="15">
        <v>2</v>
      </c>
      <c r="E382" s="16">
        <f t="shared" si="47"/>
        <v>1.841620626151013E-3</v>
      </c>
      <c r="F382" s="16">
        <f t="shared" si="48"/>
        <v>8.7145969498910673E-4</v>
      </c>
      <c r="G382" s="16">
        <f t="shared" si="50"/>
        <v>-0.5</v>
      </c>
      <c r="H382" s="16">
        <f t="shared" si="49"/>
        <v>-9.2081031307550648E-4</v>
      </c>
    </row>
    <row r="383" spans="1:8" ht="25.5" x14ac:dyDescent="0.2">
      <c r="A383" s="13"/>
      <c r="B383" s="14" t="s">
        <v>359</v>
      </c>
      <c r="C383" s="15">
        <v>46</v>
      </c>
      <c r="D383" s="15">
        <v>73</v>
      </c>
      <c r="E383" s="16">
        <f t="shared" si="47"/>
        <v>2.117863720073665E-2</v>
      </c>
      <c r="F383" s="16">
        <f t="shared" si="48"/>
        <v>3.1808278867102399E-2</v>
      </c>
      <c r="G383" s="16">
        <f t="shared" si="50"/>
        <v>0.58695652173913049</v>
      </c>
      <c r="H383" s="16">
        <f t="shared" si="49"/>
        <v>1.2430939226519338E-2</v>
      </c>
    </row>
    <row r="384" spans="1:8" x14ac:dyDescent="0.2">
      <c r="A384" s="13"/>
      <c r="B384" s="14" t="s">
        <v>360</v>
      </c>
      <c r="C384" s="15">
        <v>37</v>
      </c>
      <c r="D384" s="15">
        <v>31</v>
      </c>
      <c r="E384" s="16">
        <f t="shared" si="47"/>
        <v>1.7034990791896871E-2</v>
      </c>
      <c r="F384" s="16">
        <f t="shared" si="48"/>
        <v>1.3507625272331155E-2</v>
      </c>
      <c r="G384" s="16">
        <f t="shared" si="50"/>
        <v>-0.16216216216216217</v>
      </c>
      <c r="H384" s="16">
        <f t="shared" si="49"/>
        <v>-2.7624309392265197E-3</v>
      </c>
    </row>
    <row r="385" spans="1:8" x14ac:dyDescent="0.2">
      <c r="A385" s="13"/>
      <c r="B385" s="14" t="s">
        <v>361</v>
      </c>
      <c r="C385" s="15">
        <v>4</v>
      </c>
      <c r="D385" s="15">
        <v>4</v>
      </c>
      <c r="E385" s="16">
        <f t="shared" si="47"/>
        <v>1.841620626151013E-3</v>
      </c>
      <c r="F385" s="16">
        <f t="shared" si="48"/>
        <v>1.7429193899782135E-3</v>
      </c>
      <c r="G385" s="16">
        <f t="shared" si="50"/>
        <v>0</v>
      </c>
      <c r="H385" s="16">
        <f t="shared" si="49"/>
        <v>0</v>
      </c>
    </row>
    <row r="386" spans="1:8" x14ac:dyDescent="0.2">
      <c r="A386" s="13"/>
      <c r="B386" s="14" t="s">
        <v>362</v>
      </c>
      <c r="C386" s="15">
        <v>10</v>
      </c>
      <c r="D386" s="15">
        <v>4</v>
      </c>
      <c r="E386" s="16">
        <f t="shared" si="47"/>
        <v>4.6040515653775326E-3</v>
      </c>
      <c r="F386" s="16">
        <f t="shared" si="48"/>
        <v>1.7429193899782135E-3</v>
      </c>
      <c r="G386" s="16">
        <f t="shared" si="50"/>
        <v>-0.6</v>
      </c>
      <c r="H386" s="16">
        <f t="shared" si="49"/>
        <v>-2.7624309392265197E-3</v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5</v>
      </c>
      <c r="D388" s="15">
        <v>5</v>
      </c>
      <c r="E388" s="16">
        <f t="shared" si="47"/>
        <v>2.3020257826887663E-3</v>
      </c>
      <c r="F388" s="16">
        <f t="shared" si="48"/>
        <v>2.1786492374727671E-3</v>
      </c>
      <c r="G388" s="16">
        <f t="shared" si="50"/>
        <v>0</v>
      </c>
      <c r="H388" s="16">
        <f t="shared" si="49"/>
        <v>0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12</v>
      </c>
      <c r="D391" s="15">
        <v>12</v>
      </c>
      <c r="E391" s="16">
        <f t="shared" si="47"/>
        <v>5.5248618784530384E-3</v>
      </c>
      <c r="F391" s="16">
        <f t="shared" si="48"/>
        <v>5.2287581699346402E-3</v>
      </c>
      <c r="G391" s="16">
        <f t="shared" si="50"/>
        <v>0</v>
      </c>
      <c r="H391" s="16">
        <f t="shared" si="49"/>
        <v>0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1</v>
      </c>
      <c r="E392" s="16" t="str">
        <f t="shared" si="47"/>
        <v/>
      </c>
      <c r="F392" s="16">
        <f t="shared" si="48"/>
        <v>4.3572984749455336E-4</v>
      </c>
      <c r="G392" s="16">
        <f t="shared" si="50"/>
        <v>1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1</v>
      </c>
      <c r="E394" s="16" t="str">
        <f t="shared" si="47"/>
        <v/>
      </c>
      <c r="F394" s="16">
        <f t="shared" si="48"/>
        <v>4.3572984749455336E-4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355</v>
      </c>
      <c r="D395" s="15">
        <v>82</v>
      </c>
      <c r="E395" s="16">
        <f t="shared" si="47"/>
        <v>0.16344383057090239</v>
      </c>
      <c r="F395" s="16">
        <f t="shared" si="48"/>
        <v>3.5729847494553379E-2</v>
      </c>
      <c r="G395" s="16">
        <f t="shared" si="50"/>
        <v>-0.76901408450704223</v>
      </c>
      <c r="H395" s="16">
        <f t="shared" si="49"/>
        <v>-0.12569060773480661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1</v>
      </c>
      <c r="E396" s="16" t="str">
        <f t="shared" si="47"/>
        <v/>
      </c>
      <c r="F396" s="16">
        <f t="shared" si="48"/>
        <v>4.3572984749455336E-4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29</v>
      </c>
      <c r="D397" s="15">
        <v>22</v>
      </c>
      <c r="E397" s="16">
        <f t="shared" si="47"/>
        <v>1.3351749539594844E-2</v>
      </c>
      <c r="F397" s="16">
        <f t="shared" si="48"/>
        <v>9.5860566448801744E-3</v>
      </c>
      <c r="G397" s="16">
        <f t="shared" si="50"/>
        <v>-0.2413793103448276</v>
      </c>
      <c r="H397" s="16">
        <f t="shared" si="49"/>
        <v>-3.222836095764273E-3</v>
      </c>
    </row>
    <row r="398" spans="1:8" x14ac:dyDescent="0.2">
      <c r="A398" s="13"/>
      <c r="B398" s="14" t="s">
        <v>374</v>
      </c>
      <c r="C398" s="15">
        <v>125</v>
      </c>
      <c r="D398" s="15">
        <v>125</v>
      </c>
      <c r="E398" s="16">
        <f t="shared" si="47"/>
        <v>5.7550644567219152E-2</v>
      </c>
      <c r="F398" s="16">
        <f t="shared" si="48"/>
        <v>5.4466230936819175E-2</v>
      </c>
      <c r="G398" s="16">
        <f t="shared" si="50"/>
        <v>0</v>
      </c>
      <c r="H398" s="16">
        <f t="shared" si="49"/>
        <v>0</v>
      </c>
    </row>
    <row r="399" spans="1:8" x14ac:dyDescent="0.2">
      <c r="A399" s="13"/>
      <c r="B399" s="14" t="s">
        <v>375</v>
      </c>
      <c r="C399" s="15">
        <v>18</v>
      </c>
      <c r="D399" s="15">
        <v>25</v>
      </c>
      <c r="E399" s="16">
        <f t="shared" si="47"/>
        <v>8.2872928176795577E-3</v>
      </c>
      <c r="F399" s="16">
        <f t="shared" si="48"/>
        <v>1.0893246187363835E-2</v>
      </c>
      <c r="G399" s="16">
        <f t="shared" si="50"/>
        <v>0.3888888888888889</v>
      </c>
      <c r="H399" s="16">
        <f t="shared" si="49"/>
        <v>3.2228360957642726E-3</v>
      </c>
    </row>
    <row r="400" spans="1:8" x14ac:dyDescent="0.2">
      <c r="A400" s="13"/>
      <c r="B400" s="14" t="s">
        <v>376</v>
      </c>
      <c r="C400" s="15">
        <v>1</v>
      </c>
      <c r="D400" s="15">
        <v>0</v>
      </c>
      <c r="E400" s="16">
        <f t="shared" si="47"/>
        <v>4.6040515653775324E-4</v>
      </c>
      <c r="F400" s="16" t="str">
        <f t="shared" si="48"/>
        <v/>
      </c>
      <c r="G400" s="16">
        <f t="shared" si="50"/>
        <v>-1</v>
      </c>
      <c r="H400" s="16">
        <f t="shared" si="49"/>
        <v>-4.6040515653775324E-4</v>
      </c>
    </row>
    <row r="401" spans="1:8" x14ac:dyDescent="0.2">
      <c r="A401" s="13"/>
      <c r="B401" s="14" t="s">
        <v>377</v>
      </c>
      <c r="C401" s="15">
        <v>5</v>
      </c>
      <c r="D401" s="15">
        <v>2</v>
      </c>
      <c r="E401" s="16">
        <f t="shared" si="47"/>
        <v>2.3020257826887663E-3</v>
      </c>
      <c r="F401" s="16">
        <f t="shared" si="48"/>
        <v>8.7145969498910673E-4</v>
      </c>
      <c r="G401" s="16">
        <f t="shared" si="50"/>
        <v>-0.6</v>
      </c>
      <c r="H401" s="16">
        <f t="shared" si="49"/>
        <v>-1.3812154696132598E-3</v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1</v>
      </c>
      <c r="D403" s="15">
        <v>1</v>
      </c>
      <c r="E403" s="16">
        <f t="shared" si="47"/>
        <v>4.6040515653775324E-4</v>
      </c>
      <c r="F403" s="16">
        <f t="shared" si="48"/>
        <v>4.3572984749455336E-4</v>
      </c>
      <c r="G403" s="16">
        <f t="shared" si="50"/>
        <v>0</v>
      </c>
      <c r="H403" s="16">
        <f t="shared" si="49"/>
        <v>0</v>
      </c>
    </row>
    <row r="404" spans="1:8" x14ac:dyDescent="0.2">
      <c r="A404" s="13"/>
      <c r="B404" s="14" t="s">
        <v>380</v>
      </c>
      <c r="C404" s="15">
        <v>22</v>
      </c>
      <c r="D404" s="15">
        <v>6</v>
      </c>
      <c r="E404" s="16">
        <f t="shared" si="47"/>
        <v>1.0128913443830571E-2</v>
      </c>
      <c r="F404" s="16">
        <f t="shared" si="48"/>
        <v>2.6143790849673201E-3</v>
      </c>
      <c r="G404" s="16">
        <f t="shared" si="50"/>
        <v>-0.72727272727272729</v>
      </c>
      <c r="H404" s="16">
        <f t="shared" si="49"/>
        <v>-7.3664825046040518E-3</v>
      </c>
    </row>
    <row r="405" spans="1:8" x14ac:dyDescent="0.2">
      <c r="A405" s="13"/>
      <c r="B405" s="14" t="s">
        <v>381</v>
      </c>
      <c r="C405" s="15">
        <v>22</v>
      </c>
      <c r="D405" s="15">
        <v>0</v>
      </c>
      <c r="E405" s="16">
        <f t="shared" si="47"/>
        <v>1.0128913443830571E-2</v>
      </c>
      <c r="F405" s="16" t="str">
        <f t="shared" si="48"/>
        <v/>
      </c>
      <c r="G405" s="16">
        <f t="shared" si="50"/>
        <v>-1</v>
      </c>
      <c r="H405" s="16">
        <f t="shared" si="49"/>
        <v>-1.0128913443830571E-2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9</v>
      </c>
      <c r="E407" s="16" t="str">
        <f t="shared" si="47"/>
        <v/>
      </c>
      <c r="F407" s="16">
        <f t="shared" si="48"/>
        <v>3.9215686274509803E-3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1</v>
      </c>
      <c r="D408" s="15">
        <v>0</v>
      </c>
      <c r="E408" s="16">
        <f t="shared" si="47"/>
        <v>4.6040515653775324E-4</v>
      </c>
      <c r="F408" s="16" t="str">
        <f t="shared" si="48"/>
        <v/>
      </c>
      <c r="G408" s="16">
        <f t="shared" si="50"/>
        <v>-1</v>
      </c>
      <c r="H408" s="16">
        <f t="shared" si="49"/>
        <v>-4.6040515653775324E-4</v>
      </c>
    </row>
    <row r="409" spans="1:8" x14ac:dyDescent="0.2">
      <c r="A409" s="13"/>
      <c r="B409" s="14" t="s">
        <v>385</v>
      </c>
      <c r="C409" s="15">
        <v>4</v>
      </c>
      <c r="D409" s="15">
        <v>12</v>
      </c>
      <c r="E409" s="16">
        <f t="shared" si="47"/>
        <v>1.841620626151013E-3</v>
      </c>
      <c r="F409" s="16">
        <f t="shared" si="48"/>
        <v>5.2287581699346402E-3</v>
      </c>
      <c r="G409" s="16">
        <f t="shared" si="50"/>
        <v>2</v>
      </c>
      <c r="H409" s="16">
        <f t="shared" si="49"/>
        <v>3.6832412523020259E-3</v>
      </c>
    </row>
    <row r="410" spans="1:8" x14ac:dyDescent="0.2">
      <c r="A410" s="13"/>
      <c r="B410" s="14" t="s">
        <v>386</v>
      </c>
      <c r="C410" s="15">
        <v>41</v>
      </c>
      <c r="D410" s="15">
        <v>21</v>
      </c>
      <c r="E410" s="16">
        <f t="shared" si="47"/>
        <v>1.8876611418047883E-2</v>
      </c>
      <c r="F410" s="16">
        <f t="shared" si="48"/>
        <v>9.1503267973856214E-3</v>
      </c>
      <c r="G410" s="16">
        <f t="shared" si="50"/>
        <v>-0.48780487804878048</v>
      </c>
      <c r="H410" s="16">
        <f t="shared" si="49"/>
        <v>-9.2081031307550652E-3</v>
      </c>
    </row>
    <row r="411" spans="1:8" x14ac:dyDescent="0.2">
      <c r="A411" s="13"/>
      <c r="B411" s="14" t="s">
        <v>387</v>
      </c>
      <c r="C411" s="15">
        <v>1</v>
      </c>
      <c r="D411" s="15">
        <v>0</v>
      </c>
      <c r="E411" s="16">
        <f t="shared" si="47"/>
        <v>4.6040515653775324E-4</v>
      </c>
      <c r="F411" s="16" t="str">
        <f t="shared" si="48"/>
        <v/>
      </c>
      <c r="G411" s="16">
        <f t="shared" si="50"/>
        <v>-1</v>
      </c>
      <c r="H411" s="16">
        <f t="shared" si="49"/>
        <v>-4.6040515653775324E-4</v>
      </c>
    </row>
    <row r="412" spans="1:8" x14ac:dyDescent="0.2">
      <c r="A412" s="13"/>
      <c r="B412" s="14" t="s">
        <v>388</v>
      </c>
      <c r="C412" s="15">
        <v>5</v>
      </c>
      <c r="D412" s="15">
        <v>5</v>
      </c>
      <c r="E412" s="16">
        <f t="shared" si="47"/>
        <v>2.3020257826887663E-3</v>
      </c>
      <c r="F412" s="16">
        <f t="shared" si="48"/>
        <v>2.1786492374727671E-3</v>
      </c>
      <c r="G412" s="16">
        <f t="shared" si="50"/>
        <v>0</v>
      </c>
      <c r="H412" s="16">
        <f t="shared" si="49"/>
        <v>0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2</v>
      </c>
      <c r="D416" s="15">
        <v>6</v>
      </c>
      <c r="E416" s="16">
        <f t="shared" si="51"/>
        <v>9.2081031307550648E-4</v>
      </c>
      <c r="F416" s="16">
        <f t="shared" si="52"/>
        <v>2.6143790849673201E-3</v>
      </c>
      <c r="G416" s="16">
        <f t="shared" si="54"/>
        <v>2</v>
      </c>
      <c r="H416" s="16">
        <f t="shared" si="53"/>
        <v>1.841620626151013E-3</v>
      </c>
    </row>
    <row r="417" spans="1:8" x14ac:dyDescent="0.2">
      <c r="A417" s="13"/>
      <c r="B417" s="14" t="s">
        <v>393</v>
      </c>
      <c r="C417" s="15">
        <v>0</v>
      </c>
      <c r="D417" s="15">
        <v>1</v>
      </c>
      <c r="E417" s="16" t="str">
        <f t="shared" si="51"/>
        <v/>
      </c>
      <c r="F417" s="16">
        <f t="shared" si="52"/>
        <v>4.3572984749455336E-4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26</v>
      </c>
      <c r="E419" s="16" t="str">
        <f t="shared" si="51"/>
        <v/>
      </c>
      <c r="F419" s="16">
        <f t="shared" si="52"/>
        <v>1.1328976034858388E-2</v>
      </c>
      <c r="G419" s="16">
        <f t="shared" si="54"/>
        <v>1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42</v>
      </c>
      <c r="D420" s="15">
        <v>45</v>
      </c>
      <c r="E420" s="16">
        <f t="shared" si="51"/>
        <v>1.9337016574585635E-2</v>
      </c>
      <c r="F420" s="16">
        <f t="shared" si="52"/>
        <v>1.9607843137254902E-2</v>
      </c>
      <c r="G420" s="16">
        <f t="shared" si="54"/>
        <v>7.1428571428571425E-2</v>
      </c>
      <c r="H420" s="16">
        <f t="shared" si="53"/>
        <v>1.3812154696132596E-3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4</v>
      </c>
      <c r="D422" s="15">
        <v>0</v>
      </c>
      <c r="E422" s="16">
        <f t="shared" si="51"/>
        <v>1.841620626151013E-3</v>
      </c>
      <c r="F422" s="16" t="str">
        <f t="shared" si="52"/>
        <v/>
      </c>
      <c r="G422" s="16">
        <f t="shared" si="54"/>
        <v>-1</v>
      </c>
      <c r="H422" s="16">
        <f t="shared" si="53"/>
        <v>-1.841620626151013E-3</v>
      </c>
    </row>
    <row r="423" spans="1:8" x14ac:dyDescent="0.2">
      <c r="A423" s="13"/>
      <c r="B423" s="14" t="s">
        <v>399</v>
      </c>
      <c r="C423" s="15">
        <v>2</v>
      </c>
      <c r="D423" s="15">
        <v>3</v>
      </c>
      <c r="E423" s="16">
        <f t="shared" si="51"/>
        <v>9.2081031307550648E-4</v>
      </c>
      <c r="F423" s="16">
        <f t="shared" si="52"/>
        <v>1.30718954248366E-3</v>
      </c>
      <c r="G423" s="16">
        <f t="shared" si="54"/>
        <v>0.5</v>
      </c>
      <c r="H423" s="16">
        <f t="shared" si="53"/>
        <v>4.6040515653775324E-4</v>
      </c>
    </row>
    <row r="424" spans="1:8" x14ac:dyDescent="0.2">
      <c r="A424" s="13"/>
      <c r="B424" s="14" t="s">
        <v>400</v>
      </c>
      <c r="C424" s="15">
        <v>5</v>
      </c>
      <c r="D424" s="15">
        <v>0</v>
      </c>
      <c r="E424" s="16">
        <f t="shared" si="51"/>
        <v>2.3020257826887663E-3</v>
      </c>
      <c r="F424" s="16" t="str">
        <f t="shared" si="52"/>
        <v/>
      </c>
      <c r="G424" s="16">
        <f t="shared" si="54"/>
        <v>-1</v>
      </c>
      <c r="H424" s="16">
        <f t="shared" si="53"/>
        <v>-2.3020257826887663E-3</v>
      </c>
    </row>
    <row r="425" spans="1:8" x14ac:dyDescent="0.2">
      <c r="A425" s="13"/>
      <c r="B425" s="14" t="s">
        <v>401</v>
      </c>
      <c r="C425" s="15">
        <v>4</v>
      </c>
      <c r="D425" s="15">
        <v>1</v>
      </c>
      <c r="E425" s="16">
        <f t="shared" si="51"/>
        <v>1.841620626151013E-3</v>
      </c>
      <c r="F425" s="16">
        <f t="shared" si="52"/>
        <v>4.3572984749455336E-4</v>
      </c>
      <c r="G425" s="16">
        <f t="shared" si="54"/>
        <v>-0.75</v>
      </c>
      <c r="H425" s="16">
        <f t="shared" si="53"/>
        <v>-1.3812154696132596E-3</v>
      </c>
    </row>
    <row r="426" spans="1:8" x14ac:dyDescent="0.2">
      <c r="A426" s="13"/>
      <c r="B426" s="14" t="s">
        <v>402</v>
      </c>
      <c r="C426" s="15">
        <v>0</v>
      </c>
      <c r="D426" s="15">
        <v>1</v>
      </c>
      <c r="E426" s="16" t="str">
        <f t="shared" si="51"/>
        <v/>
      </c>
      <c r="F426" s="16">
        <f t="shared" si="52"/>
        <v>4.3572984749455336E-4</v>
      </c>
      <c r="G426" s="16">
        <f t="shared" si="54"/>
        <v>1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1</v>
      </c>
      <c r="E428" s="16" t="str">
        <f t="shared" si="51"/>
        <v/>
      </c>
      <c r="F428" s="16">
        <f t="shared" si="52"/>
        <v>4.3572984749455336E-4</v>
      </c>
      <c r="G428" s="16">
        <f t="shared" si="54"/>
        <v>1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1</v>
      </c>
      <c r="D429" s="15">
        <v>1</v>
      </c>
      <c r="E429" s="16">
        <f t="shared" si="51"/>
        <v>4.6040515653775324E-4</v>
      </c>
      <c r="F429" s="16">
        <f t="shared" si="52"/>
        <v>4.3572984749455336E-4</v>
      </c>
      <c r="G429" s="16">
        <f t="shared" si="54"/>
        <v>0</v>
      </c>
      <c r="H429" s="16">
        <f t="shared" si="53"/>
        <v>0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18</v>
      </c>
      <c r="D431" s="15">
        <v>1</v>
      </c>
      <c r="E431" s="16">
        <f t="shared" si="51"/>
        <v>8.2872928176795577E-3</v>
      </c>
      <c r="F431" s="16">
        <f t="shared" si="52"/>
        <v>4.3572984749455336E-4</v>
      </c>
      <c r="G431" s="16">
        <f t="shared" si="54"/>
        <v>-0.94444444444444442</v>
      </c>
      <c r="H431" s="16">
        <f t="shared" si="53"/>
        <v>-7.8268876611418039E-3</v>
      </c>
    </row>
    <row r="432" spans="1:8" ht="25.5" x14ac:dyDescent="0.2">
      <c r="A432" s="13"/>
      <c r="B432" s="14" t="s">
        <v>408</v>
      </c>
      <c r="C432" s="15">
        <v>8</v>
      </c>
      <c r="D432" s="15">
        <v>4</v>
      </c>
      <c r="E432" s="16">
        <f t="shared" si="51"/>
        <v>3.6832412523020259E-3</v>
      </c>
      <c r="F432" s="16">
        <f t="shared" si="52"/>
        <v>1.7429193899782135E-3</v>
      </c>
      <c r="G432" s="16">
        <f t="shared" si="54"/>
        <v>-0.5</v>
      </c>
      <c r="H432" s="16">
        <f t="shared" si="53"/>
        <v>-1.841620626151013E-3</v>
      </c>
    </row>
    <row r="433" spans="1:8" x14ac:dyDescent="0.2">
      <c r="A433" s="13"/>
      <c r="B433" s="14" t="s">
        <v>409</v>
      </c>
      <c r="C433" s="15">
        <v>52</v>
      </c>
      <c r="D433" s="15">
        <v>22</v>
      </c>
      <c r="E433" s="16">
        <f t="shared" si="51"/>
        <v>2.3941068139963169E-2</v>
      </c>
      <c r="F433" s="16">
        <f t="shared" si="52"/>
        <v>9.5860566448801744E-3</v>
      </c>
      <c r="G433" s="16">
        <f t="shared" si="54"/>
        <v>-0.57692307692307687</v>
      </c>
      <c r="H433" s="16">
        <f t="shared" si="53"/>
        <v>-1.3812154696132596E-2</v>
      </c>
    </row>
    <row r="434" spans="1:8" ht="25.5" x14ac:dyDescent="0.2">
      <c r="A434" s="13"/>
      <c r="B434" s="14" t="s">
        <v>410</v>
      </c>
      <c r="C434" s="15">
        <v>0</v>
      </c>
      <c r="D434" s="15">
        <v>1</v>
      </c>
      <c r="E434" s="16" t="str">
        <f t="shared" si="51"/>
        <v/>
      </c>
      <c r="F434" s="16">
        <f t="shared" si="52"/>
        <v>4.3572984749455336E-4</v>
      </c>
      <c r="G434" s="16">
        <f t="shared" si="54"/>
        <v>1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3</v>
      </c>
      <c r="D436" s="15">
        <v>2</v>
      </c>
      <c r="E436" s="16">
        <f t="shared" si="51"/>
        <v>1.3812154696132596E-3</v>
      </c>
      <c r="F436" s="16">
        <f t="shared" si="52"/>
        <v>8.7145969498910673E-4</v>
      </c>
      <c r="G436" s="16">
        <f t="shared" si="54"/>
        <v>-0.33333333333333331</v>
      </c>
      <c r="H436" s="16">
        <f t="shared" si="53"/>
        <v>-4.6040515653775319E-4</v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2</v>
      </c>
      <c r="D441" s="15">
        <v>0</v>
      </c>
      <c r="E441" s="16">
        <f t="shared" si="51"/>
        <v>9.2081031307550648E-4</v>
      </c>
      <c r="F441" s="16" t="str">
        <f t="shared" si="52"/>
        <v/>
      </c>
      <c r="G441" s="16">
        <f t="shared" si="54"/>
        <v>-1</v>
      </c>
      <c r="H441" s="16">
        <f t="shared" si="53"/>
        <v>-9.2081031307550648E-4</v>
      </c>
    </row>
    <row r="442" spans="1:8" x14ac:dyDescent="0.2">
      <c r="A442" s="13"/>
      <c r="B442" s="14" t="s">
        <v>418</v>
      </c>
      <c r="C442" s="15">
        <v>30</v>
      </c>
      <c r="D442" s="15">
        <v>6</v>
      </c>
      <c r="E442" s="16">
        <f t="shared" si="51"/>
        <v>1.3812154696132596E-2</v>
      </c>
      <c r="F442" s="16">
        <f t="shared" si="52"/>
        <v>2.6143790849673201E-3</v>
      </c>
      <c r="G442" s="16">
        <f t="shared" si="54"/>
        <v>-0.8</v>
      </c>
      <c r="H442" s="16">
        <f t="shared" si="53"/>
        <v>-1.1049723756906077E-2</v>
      </c>
    </row>
    <row r="443" spans="1:8" x14ac:dyDescent="0.2">
      <c r="A443" s="13"/>
      <c r="B443" s="14" t="s">
        <v>419</v>
      </c>
      <c r="C443" s="15">
        <v>14</v>
      </c>
      <c r="D443" s="15">
        <v>0</v>
      </c>
      <c r="E443" s="16">
        <f t="shared" si="51"/>
        <v>6.4456721915285451E-3</v>
      </c>
      <c r="F443" s="16" t="str">
        <f t="shared" si="52"/>
        <v/>
      </c>
      <c r="G443" s="16">
        <f t="shared" si="54"/>
        <v>-1</v>
      </c>
      <c r="H443" s="16">
        <f t="shared" si="53"/>
        <v>-6.4456721915285451E-3</v>
      </c>
    </row>
    <row r="444" spans="1:8" x14ac:dyDescent="0.2">
      <c r="A444" s="13"/>
      <c r="B444" s="14" t="s">
        <v>420</v>
      </c>
      <c r="C444" s="15">
        <v>1</v>
      </c>
      <c r="D444" s="15">
        <v>1</v>
      </c>
      <c r="E444" s="16">
        <f t="shared" si="51"/>
        <v>4.6040515653775324E-4</v>
      </c>
      <c r="F444" s="16">
        <f t="shared" si="52"/>
        <v>4.3572984749455336E-4</v>
      </c>
      <c r="G444" s="16">
        <f t="shared" si="54"/>
        <v>0</v>
      </c>
      <c r="H444" s="16">
        <f t="shared" si="53"/>
        <v>0</v>
      </c>
    </row>
    <row r="445" spans="1:8" x14ac:dyDescent="0.2">
      <c r="A445" s="13"/>
      <c r="B445" s="14" t="s">
        <v>421</v>
      </c>
      <c r="C445" s="15">
        <v>61</v>
      </c>
      <c r="D445" s="15">
        <v>30</v>
      </c>
      <c r="E445" s="16">
        <f t="shared" si="51"/>
        <v>2.8084714548802948E-2</v>
      </c>
      <c r="F445" s="16">
        <f t="shared" si="52"/>
        <v>1.3071895424836602E-2</v>
      </c>
      <c r="G445" s="16">
        <f t="shared" si="54"/>
        <v>-0.50819672131147542</v>
      </c>
      <c r="H445" s="16">
        <f t="shared" si="53"/>
        <v>-1.427255985267035E-2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53</v>
      </c>
      <c r="D448" s="15">
        <v>37</v>
      </c>
      <c r="E448" s="16">
        <f t="shared" si="51"/>
        <v>2.4401473296500921E-2</v>
      </c>
      <c r="F448" s="16">
        <f t="shared" si="52"/>
        <v>1.6122004357298474E-2</v>
      </c>
      <c r="G448" s="16">
        <f t="shared" si="54"/>
        <v>-0.30188679245283018</v>
      </c>
      <c r="H448" s="16">
        <f t="shared" si="53"/>
        <v>-7.366482504604051E-3</v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1</v>
      </c>
      <c r="D450" s="15">
        <v>0</v>
      </c>
      <c r="E450" s="16">
        <f t="shared" si="51"/>
        <v>4.6040515653775324E-4</v>
      </c>
      <c r="F450" s="16" t="str">
        <f t="shared" si="52"/>
        <v/>
      </c>
      <c r="G450" s="16">
        <f t="shared" si="54"/>
        <v>-1</v>
      </c>
      <c r="H450" s="16">
        <f t="shared" si="53"/>
        <v>-4.6040515653775324E-4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1</v>
      </c>
      <c r="E452" s="16" t="str">
        <f t="shared" si="51"/>
        <v/>
      </c>
      <c r="F452" s="16">
        <f t="shared" si="52"/>
        <v>4.3572984749455336E-4</v>
      </c>
      <c r="G452" s="16">
        <f t="shared" si="54"/>
        <v>1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5</v>
      </c>
      <c r="D455" s="15">
        <v>2</v>
      </c>
      <c r="E455" s="16">
        <f t="shared" si="51"/>
        <v>2.3020257826887663E-3</v>
      </c>
      <c r="F455" s="16">
        <f t="shared" si="52"/>
        <v>8.7145969498910673E-4</v>
      </c>
      <c r="G455" s="16">
        <f t="shared" si="54"/>
        <v>-0.6</v>
      </c>
      <c r="H455" s="16">
        <f t="shared" si="53"/>
        <v>-1.3812154696132598E-3</v>
      </c>
    </row>
    <row r="456" spans="1:8" x14ac:dyDescent="0.2">
      <c r="A456" s="13"/>
      <c r="B456" s="14" t="s">
        <v>432</v>
      </c>
      <c r="C456" s="15">
        <v>2</v>
      </c>
      <c r="D456" s="15">
        <v>2</v>
      </c>
      <c r="E456" s="16">
        <f t="shared" si="51"/>
        <v>9.2081031307550648E-4</v>
      </c>
      <c r="F456" s="16">
        <f t="shared" si="52"/>
        <v>8.7145969498910673E-4</v>
      </c>
      <c r="G456" s="16">
        <f t="shared" si="54"/>
        <v>0</v>
      </c>
      <c r="H456" s="16">
        <f t="shared" si="53"/>
        <v>0</v>
      </c>
    </row>
    <row r="457" spans="1:8" x14ac:dyDescent="0.2">
      <c r="A457" s="13"/>
      <c r="B457" s="14" t="s">
        <v>433</v>
      </c>
      <c r="C457" s="15">
        <v>1</v>
      </c>
      <c r="D457" s="15">
        <v>20</v>
      </c>
      <c r="E457" s="16">
        <f t="shared" si="51"/>
        <v>4.6040515653775324E-4</v>
      </c>
      <c r="F457" s="16">
        <f t="shared" si="52"/>
        <v>8.7145969498910684E-3</v>
      </c>
      <c r="G457" s="16">
        <f t="shared" si="54"/>
        <v>19</v>
      </c>
      <c r="H457" s="16">
        <f t="shared" si="53"/>
        <v>8.7476979742173114E-3</v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6</v>
      </c>
      <c r="D459" s="15">
        <v>2</v>
      </c>
      <c r="E459" s="16">
        <f t="shared" si="51"/>
        <v>2.7624309392265192E-3</v>
      </c>
      <c r="F459" s="16">
        <f t="shared" si="52"/>
        <v>8.7145969498910673E-4</v>
      </c>
      <c r="G459" s="16">
        <f t="shared" si="54"/>
        <v>-0.66666666666666663</v>
      </c>
      <c r="H459" s="16">
        <f t="shared" si="53"/>
        <v>-1.8416206261510127E-3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1</v>
      </c>
      <c r="E462" s="16" t="str">
        <f t="shared" si="51"/>
        <v/>
      </c>
      <c r="F462" s="16">
        <f t="shared" si="52"/>
        <v>4.3572984749455336E-4</v>
      </c>
      <c r="G462" s="16">
        <f t="shared" si="54"/>
        <v>1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3</v>
      </c>
      <c r="D463" s="15">
        <v>1</v>
      </c>
      <c r="E463" s="16">
        <f t="shared" si="51"/>
        <v>1.3812154696132596E-3</v>
      </c>
      <c r="F463" s="16">
        <f t="shared" si="52"/>
        <v>4.3572984749455336E-4</v>
      </c>
      <c r="G463" s="16">
        <f t="shared" si="54"/>
        <v>-0.66666666666666663</v>
      </c>
      <c r="H463" s="16">
        <f t="shared" si="53"/>
        <v>-9.2081031307550637E-4</v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13</v>
      </c>
      <c r="D465" s="15">
        <v>7</v>
      </c>
      <c r="E465" s="16">
        <f t="shared" si="51"/>
        <v>5.9852670349907922E-3</v>
      </c>
      <c r="F465" s="16">
        <f t="shared" si="52"/>
        <v>3.0501089324618735E-3</v>
      </c>
      <c r="G465" s="16">
        <f t="shared" si="54"/>
        <v>-0.46153846153846156</v>
      </c>
      <c r="H465" s="16">
        <f t="shared" si="53"/>
        <v>-2.7624309392265197E-3</v>
      </c>
    </row>
    <row r="466" spans="1:8" x14ac:dyDescent="0.2">
      <c r="A466" s="13"/>
      <c r="B466" s="14" t="s">
        <v>442</v>
      </c>
      <c r="C466" s="15">
        <v>0</v>
      </c>
      <c r="D466" s="15">
        <v>1</v>
      </c>
      <c r="E466" s="16" t="str">
        <f t="shared" si="51"/>
        <v/>
      </c>
      <c r="F466" s="16">
        <f t="shared" si="52"/>
        <v>4.3572984749455336E-4</v>
      </c>
      <c r="G466" s="16">
        <f t="shared" si="54"/>
        <v>1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1</v>
      </c>
      <c r="D467" s="15">
        <v>1</v>
      </c>
      <c r="E467" s="16">
        <f t="shared" si="51"/>
        <v>4.6040515653775324E-4</v>
      </c>
      <c r="F467" s="16">
        <f t="shared" si="52"/>
        <v>4.3572984749455336E-4</v>
      </c>
      <c r="G467" s="16">
        <f t="shared" si="54"/>
        <v>0</v>
      </c>
      <c r="H467" s="16">
        <f t="shared" si="53"/>
        <v>0</v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9</v>
      </c>
      <c r="D469" s="15">
        <v>8</v>
      </c>
      <c r="E469" s="16">
        <f t="shared" si="51"/>
        <v>4.1436464088397788E-3</v>
      </c>
      <c r="F469" s="16">
        <f t="shared" si="52"/>
        <v>3.4858387799564269E-3</v>
      </c>
      <c r="G469" s="16">
        <f t="shared" si="54"/>
        <v>-0.1111111111111111</v>
      </c>
      <c r="H469" s="16">
        <f t="shared" si="53"/>
        <v>-4.6040515653775319E-4</v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51</v>
      </c>
      <c r="D471" s="15">
        <v>11</v>
      </c>
      <c r="E471" s="16">
        <f t="shared" si="51"/>
        <v>2.3480662983425413E-2</v>
      </c>
      <c r="F471" s="16">
        <f t="shared" si="52"/>
        <v>4.7930283224400872E-3</v>
      </c>
      <c r="G471" s="16">
        <f t="shared" si="54"/>
        <v>-0.78431372549019607</v>
      </c>
      <c r="H471" s="16">
        <f t="shared" si="53"/>
        <v>-1.8416206261510127E-2</v>
      </c>
    </row>
    <row r="472" spans="1:8" x14ac:dyDescent="0.2">
      <c r="A472" s="13"/>
      <c r="B472" s="14" t="s">
        <v>448</v>
      </c>
      <c r="C472" s="15">
        <v>1</v>
      </c>
      <c r="D472" s="15">
        <v>0</v>
      </c>
      <c r="E472" s="16">
        <f t="shared" si="51"/>
        <v>4.6040515653775324E-4</v>
      </c>
      <c r="F472" s="16" t="str">
        <f t="shared" si="52"/>
        <v/>
      </c>
      <c r="G472" s="16">
        <f t="shared" si="54"/>
        <v>-1</v>
      </c>
      <c r="H472" s="16">
        <f t="shared" si="53"/>
        <v>-4.6040515653775324E-4</v>
      </c>
    </row>
    <row r="473" spans="1:8" x14ac:dyDescent="0.2">
      <c r="A473" s="13"/>
      <c r="B473" s="14" t="s">
        <v>449</v>
      </c>
      <c r="C473" s="15">
        <v>1</v>
      </c>
      <c r="D473" s="15">
        <v>0</v>
      </c>
      <c r="E473" s="16">
        <f t="shared" si="51"/>
        <v>4.6040515653775324E-4</v>
      </c>
      <c r="F473" s="16" t="str">
        <f t="shared" si="52"/>
        <v/>
      </c>
      <c r="G473" s="16">
        <f t="shared" si="54"/>
        <v>-1</v>
      </c>
      <c r="H473" s="16">
        <f t="shared" si="53"/>
        <v>-4.6040515653775324E-4</v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6</v>
      </c>
      <c r="D479" s="15">
        <v>29</v>
      </c>
      <c r="E479" s="16">
        <f t="shared" si="55"/>
        <v>2.7624309392265192E-3</v>
      </c>
      <c r="F479" s="16">
        <f t="shared" si="56"/>
        <v>1.2636165577342049E-2</v>
      </c>
      <c r="G479" s="16">
        <f t="shared" si="58"/>
        <v>3.8333333333333335</v>
      </c>
      <c r="H479" s="16">
        <f t="shared" si="57"/>
        <v>1.0589318600368325E-2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1</v>
      </c>
      <c r="D481" s="15">
        <v>1</v>
      </c>
      <c r="E481" s="16">
        <f t="shared" si="55"/>
        <v>4.6040515653775324E-4</v>
      </c>
      <c r="F481" s="16">
        <f t="shared" si="56"/>
        <v>4.3572984749455336E-4</v>
      </c>
      <c r="G481" s="16">
        <f t="shared" si="58"/>
        <v>0</v>
      </c>
      <c r="H481" s="16">
        <f t="shared" si="57"/>
        <v>0</v>
      </c>
    </row>
    <row r="482" spans="1:8" x14ac:dyDescent="0.2">
      <c r="A482" s="13"/>
      <c r="B482" s="14" t="s">
        <v>458</v>
      </c>
      <c r="C482" s="15">
        <v>1</v>
      </c>
      <c r="D482" s="15">
        <v>0</v>
      </c>
      <c r="E482" s="16">
        <f t="shared" si="55"/>
        <v>4.6040515653775324E-4</v>
      </c>
      <c r="F482" s="16" t="str">
        <f t="shared" si="56"/>
        <v/>
      </c>
      <c r="G482" s="16">
        <f t="shared" si="58"/>
        <v>-1</v>
      </c>
      <c r="H482" s="16">
        <f t="shared" si="57"/>
        <v>-4.6040515653775324E-4</v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12</v>
      </c>
      <c r="D484" s="15">
        <v>4</v>
      </c>
      <c r="E484" s="16">
        <f t="shared" si="55"/>
        <v>5.5248618784530384E-3</v>
      </c>
      <c r="F484" s="16">
        <f t="shared" si="56"/>
        <v>1.7429193899782135E-3</v>
      </c>
      <c r="G484" s="16">
        <f t="shared" si="58"/>
        <v>-0.66666666666666663</v>
      </c>
      <c r="H484" s="16">
        <f t="shared" si="57"/>
        <v>-3.6832412523020255E-3</v>
      </c>
    </row>
    <row r="485" spans="1:8" x14ac:dyDescent="0.2">
      <c r="A485" s="13"/>
      <c r="B485" s="14" t="s">
        <v>461</v>
      </c>
      <c r="C485" s="15">
        <v>1</v>
      </c>
      <c r="D485" s="15">
        <v>1</v>
      </c>
      <c r="E485" s="16">
        <f t="shared" si="55"/>
        <v>4.6040515653775324E-4</v>
      </c>
      <c r="F485" s="16">
        <f t="shared" si="56"/>
        <v>4.3572984749455336E-4</v>
      </c>
      <c r="G485" s="16">
        <f t="shared" si="58"/>
        <v>0</v>
      </c>
      <c r="H485" s="16">
        <f t="shared" si="57"/>
        <v>0</v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4</v>
      </c>
      <c r="D487" s="15">
        <v>2</v>
      </c>
      <c r="E487" s="16">
        <f t="shared" si="55"/>
        <v>1.841620626151013E-3</v>
      </c>
      <c r="F487" s="16">
        <f t="shared" si="56"/>
        <v>8.7145969498910673E-4</v>
      </c>
      <c r="G487" s="16">
        <f t="shared" si="58"/>
        <v>-0.5</v>
      </c>
      <c r="H487" s="16">
        <f t="shared" si="57"/>
        <v>-9.2081031307550648E-4</v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7</v>
      </c>
      <c r="D489" s="15">
        <v>3</v>
      </c>
      <c r="E489" s="16">
        <f t="shared" si="55"/>
        <v>3.2228360957642726E-3</v>
      </c>
      <c r="F489" s="16">
        <f t="shared" si="56"/>
        <v>1.30718954248366E-3</v>
      </c>
      <c r="G489" s="16">
        <f t="shared" si="58"/>
        <v>-0.5714285714285714</v>
      </c>
      <c r="H489" s="16">
        <f t="shared" si="57"/>
        <v>-1.8416206261510127E-3</v>
      </c>
    </row>
    <row r="490" spans="1:8" x14ac:dyDescent="0.2">
      <c r="A490" s="13"/>
      <c r="B490" s="14" t="s">
        <v>466</v>
      </c>
      <c r="C490" s="15">
        <v>9</v>
      </c>
      <c r="D490" s="15">
        <v>8</v>
      </c>
      <c r="E490" s="16">
        <f t="shared" si="55"/>
        <v>4.1436464088397788E-3</v>
      </c>
      <c r="F490" s="16">
        <f t="shared" si="56"/>
        <v>3.4858387799564269E-3</v>
      </c>
      <c r="G490" s="16">
        <f t="shared" si="58"/>
        <v>-0.1111111111111111</v>
      </c>
      <c r="H490" s="16">
        <f t="shared" si="57"/>
        <v>-4.6040515653775319E-4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1</v>
      </c>
      <c r="D492" s="15">
        <v>0</v>
      </c>
      <c r="E492" s="16">
        <f t="shared" si="55"/>
        <v>4.6040515653775324E-4</v>
      </c>
      <c r="F492" s="16" t="str">
        <f t="shared" si="56"/>
        <v/>
      </c>
      <c r="G492" s="16">
        <f t="shared" si="58"/>
        <v>-1</v>
      </c>
      <c r="H492" s="16">
        <f t="shared" si="57"/>
        <v>-4.6040515653775324E-4</v>
      </c>
    </row>
    <row r="493" spans="1:8" x14ac:dyDescent="0.2">
      <c r="A493" s="13"/>
      <c r="B493" s="14" t="s">
        <v>469</v>
      </c>
      <c r="C493" s="15">
        <v>0</v>
      </c>
      <c r="D493" s="15">
        <v>1</v>
      </c>
      <c r="E493" s="16" t="str">
        <f t="shared" si="55"/>
        <v/>
      </c>
      <c r="F493" s="16">
        <f t="shared" si="56"/>
        <v>4.3572984749455336E-4</v>
      </c>
      <c r="G493" s="16">
        <f t="shared" si="58"/>
        <v>1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2</v>
      </c>
      <c r="D495" s="15">
        <v>0</v>
      </c>
      <c r="E495" s="16">
        <f t="shared" si="55"/>
        <v>9.2081031307550648E-4</v>
      </c>
      <c r="F495" s="16" t="str">
        <f t="shared" si="56"/>
        <v/>
      </c>
      <c r="G495" s="16">
        <f t="shared" si="58"/>
        <v>-1</v>
      </c>
      <c r="H495" s="16">
        <f t="shared" si="57"/>
        <v>-9.2081031307550648E-4</v>
      </c>
    </row>
    <row r="496" spans="1:8" ht="25.5" x14ac:dyDescent="0.2">
      <c r="A496" s="13"/>
      <c r="B496" s="14" t="s">
        <v>472</v>
      </c>
      <c r="C496" s="15">
        <v>0</v>
      </c>
      <c r="D496" s="15">
        <v>1</v>
      </c>
      <c r="E496" s="16" t="str">
        <f t="shared" si="55"/>
        <v/>
      </c>
      <c r="F496" s="16">
        <f t="shared" si="56"/>
        <v>4.3572984749455336E-4</v>
      </c>
      <c r="G496" s="16">
        <f t="shared" si="58"/>
        <v>1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27</v>
      </c>
      <c r="D500" s="15">
        <v>2</v>
      </c>
      <c r="E500" s="16">
        <f t="shared" si="55"/>
        <v>1.2430939226519336E-2</v>
      </c>
      <c r="F500" s="16">
        <f t="shared" si="56"/>
        <v>8.7145969498910673E-4</v>
      </c>
      <c r="G500" s="16">
        <f t="shared" si="58"/>
        <v>-0.92592592592592593</v>
      </c>
      <c r="H500" s="16">
        <f t="shared" si="57"/>
        <v>-1.1510128913443831E-2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1</v>
      </c>
      <c r="E508" s="16" t="str">
        <f t="shared" si="55"/>
        <v/>
      </c>
      <c r="F508" s="16">
        <f t="shared" si="56"/>
        <v>4.3572984749455336E-4</v>
      </c>
      <c r="G508" s="16">
        <f t="shared" si="58"/>
        <v>1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4</v>
      </c>
      <c r="D510" s="15">
        <v>3</v>
      </c>
      <c r="E510" s="16">
        <f t="shared" si="55"/>
        <v>1.841620626151013E-3</v>
      </c>
      <c r="F510" s="16">
        <f t="shared" si="56"/>
        <v>1.30718954248366E-3</v>
      </c>
      <c r="G510" s="16">
        <f t="shared" si="58"/>
        <v>-0.25</v>
      </c>
      <c r="H510" s="16">
        <f t="shared" si="57"/>
        <v>-4.6040515653775324E-4</v>
      </c>
    </row>
    <row r="511" spans="1:8" x14ac:dyDescent="0.2">
      <c r="A511" s="13"/>
      <c r="B511" s="14" t="s">
        <v>487</v>
      </c>
      <c r="C511" s="15">
        <v>19</v>
      </c>
      <c r="D511" s="15">
        <v>2</v>
      </c>
      <c r="E511" s="16">
        <f t="shared" si="55"/>
        <v>8.7476979742173114E-3</v>
      </c>
      <c r="F511" s="16">
        <f t="shared" si="56"/>
        <v>8.7145969498910673E-4</v>
      </c>
      <c r="G511" s="16">
        <f t="shared" si="58"/>
        <v>-0.89473684210526316</v>
      </c>
      <c r="H511" s="16">
        <f t="shared" si="57"/>
        <v>-7.8268876611418056E-3</v>
      </c>
    </row>
    <row r="512" spans="1:8" ht="38.25" x14ac:dyDescent="0.2">
      <c r="A512" s="13"/>
      <c r="B512" s="14" t="s">
        <v>488</v>
      </c>
      <c r="C512" s="15">
        <v>0</v>
      </c>
      <c r="D512" s="15">
        <v>1</v>
      </c>
      <c r="E512" s="16" t="str">
        <f t="shared" si="55"/>
        <v/>
      </c>
      <c r="F512" s="16">
        <f t="shared" si="56"/>
        <v>4.3572984749455336E-4</v>
      </c>
      <c r="G512" s="16">
        <f t="shared" si="58"/>
        <v>1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9</v>
      </c>
      <c r="D515" s="15">
        <v>2</v>
      </c>
      <c r="E515" s="16">
        <f t="shared" si="55"/>
        <v>4.1436464088397788E-3</v>
      </c>
      <c r="F515" s="16">
        <f t="shared" si="56"/>
        <v>8.7145969498910673E-4</v>
      </c>
      <c r="G515" s="16">
        <f t="shared" si="58"/>
        <v>-0.77777777777777779</v>
      </c>
      <c r="H515" s="16">
        <f t="shared" si="57"/>
        <v>-3.2228360957642726E-3</v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1</v>
      </c>
      <c r="E521" s="16" t="str">
        <f t="shared" si="55"/>
        <v/>
      </c>
      <c r="F521" s="16">
        <f t="shared" si="56"/>
        <v>4.3572984749455336E-4</v>
      </c>
      <c r="G521" s="16">
        <f t="shared" si="58"/>
        <v>1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1</v>
      </c>
      <c r="E524" s="16" t="str">
        <f t="shared" si="55"/>
        <v/>
      </c>
      <c r="F524" s="16">
        <f t="shared" si="56"/>
        <v>4.3572984749455336E-4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1</v>
      </c>
      <c r="D528" s="15">
        <v>0</v>
      </c>
      <c r="E528" s="16">
        <f t="shared" si="55"/>
        <v>4.6040515653775324E-4</v>
      </c>
      <c r="F528" s="16" t="str">
        <f t="shared" si="56"/>
        <v/>
      </c>
      <c r="G528" s="16">
        <f t="shared" si="58"/>
        <v>-1</v>
      </c>
      <c r="H528" s="16">
        <f t="shared" si="57"/>
        <v>-4.6040515653775324E-4</v>
      </c>
    </row>
    <row r="529" spans="1:8" x14ac:dyDescent="0.2">
      <c r="A529" s="13"/>
      <c r="B529" s="14" t="s">
        <v>505</v>
      </c>
      <c r="C529" s="15">
        <v>0</v>
      </c>
      <c r="D529" s="15">
        <v>8</v>
      </c>
      <c r="E529" s="16" t="str">
        <f t="shared" si="55"/>
        <v/>
      </c>
      <c r="F529" s="16">
        <f t="shared" si="56"/>
        <v>3.4858387799564269E-3</v>
      </c>
      <c r="G529" s="16">
        <f t="shared" si="58"/>
        <v>1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1</v>
      </c>
      <c r="D530" s="15">
        <v>0</v>
      </c>
      <c r="E530" s="16">
        <f t="shared" si="55"/>
        <v>4.6040515653775324E-4</v>
      </c>
      <c r="F530" s="16" t="str">
        <f t="shared" si="56"/>
        <v/>
      </c>
      <c r="G530" s="16">
        <f t="shared" si="58"/>
        <v>-1</v>
      </c>
      <c r="H530" s="16">
        <f t="shared" si="57"/>
        <v>-4.6040515653775324E-4</v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3</v>
      </c>
      <c r="E532" s="16" t="str">
        <f t="shared" si="55"/>
        <v/>
      </c>
      <c r="F532" s="16">
        <f t="shared" si="56"/>
        <v>1.30718954248366E-3</v>
      </c>
      <c r="G532" s="16">
        <f t="shared" si="58"/>
        <v>1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1</v>
      </c>
      <c r="D533" s="15">
        <v>0</v>
      </c>
      <c r="E533" s="16">
        <f t="shared" si="55"/>
        <v>4.6040515653775324E-4</v>
      </c>
      <c r="F533" s="16" t="str">
        <f t="shared" si="56"/>
        <v/>
      </c>
      <c r="G533" s="16">
        <f t="shared" si="58"/>
        <v>-1</v>
      </c>
      <c r="H533" s="16">
        <f t="shared" si="57"/>
        <v>-4.6040515653775324E-4</v>
      </c>
    </row>
    <row r="534" spans="1:8" x14ac:dyDescent="0.2">
      <c r="A534" s="13"/>
      <c r="B534" s="14" t="s">
        <v>510</v>
      </c>
      <c r="C534" s="15">
        <v>22</v>
      </c>
      <c r="D534" s="15">
        <v>14</v>
      </c>
      <c r="E534" s="16">
        <f t="shared" si="55"/>
        <v>1.0128913443830571E-2</v>
      </c>
      <c r="F534" s="16">
        <f t="shared" si="56"/>
        <v>6.100217864923747E-3</v>
      </c>
      <c r="G534" s="16">
        <f t="shared" si="58"/>
        <v>-0.36363636363636365</v>
      </c>
      <c r="H534" s="16">
        <f t="shared" si="57"/>
        <v>-3.6832412523020259E-3</v>
      </c>
    </row>
    <row r="535" spans="1:8" x14ac:dyDescent="0.2">
      <c r="A535" s="13"/>
      <c r="B535" s="14" t="s">
        <v>511</v>
      </c>
      <c r="C535" s="15">
        <v>4</v>
      </c>
      <c r="D535" s="15">
        <v>7</v>
      </c>
      <c r="E535" s="16">
        <f t="shared" si="55"/>
        <v>1.841620626151013E-3</v>
      </c>
      <c r="F535" s="16">
        <f t="shared" si="56"/>
        <v>3.0501089324618735E-3</v>
      </c>
      <c r="G535" s="16">
        <f t="shared" si="58"/>
        <v>0.75</v>
      </c>
      <c r="H535" s="16">
        <f t="shared" si="57"/>
        <v>1.3812154696132596E-3</v>
      </c>
    </row>
    <row r="536" spans="1:8" ht="25.5" x14ac:dyDescent="0.2">
      <c r="A536" s="13"/>
      <c r="B536" s="14" t="s">
        <v>512</v>
      </c>
      <c r="C536" s="15">
        <v>8</v>
      </c>
      <c r="D536" s="15">
        <v>0</v>
      </c>
      <c r="E536" s="16">
        <f t="shared" si="55"/>
        <v>3.6832412523020259E-3</v>
      </c>
      <c r="F536" s="16" t="str">
        <f t="shared" si="56"/>
        <v/>
      </c>
      <c r="G536" s="16">
        <f t="shared" si="58"/>
        <v>-1</v>
      </c>
      <c r="H536" s="16">
        <f t="shared" si="57"/>
        <v>-3.6832412523020259E-3</v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133</v>
      </c>
      <c r="D538" s="15">
        <v>7</v>
      </c>
      <c r="E538" s="16">
        <f t="shared" si="55"/>
        <v>6.1233885819521182E-2</v>
      </c>
      <c r="F538" s="16">
        <f t="shared" si="56"/>
        <v>3.0501089324618735E-3</v>
      </c>
      <c r="G538" s="16">
        <f t="shared" si="58"/>
        <v>-0.94736842105263153</v>
      </c>
      <c r="H538" s="16">
        <f t="shared" si="57"/>
        <v>-5.8011049723756904E-2</v>
      </c>
    </row>
    <row r="539" spans="1:8" x14ac:dyDescent="0.2">
      <c r="A539" s="13"/>
      <c r="B539" s="14" t="s">
        <v>515</v>
      </c>
      <c r="C539" s="15">
        <v>22</v>
      </c>
      <c r="D539" s="15">
        <v>26</v>
      </c>
      <c r="E539" s="16">
        <f t="shared" si="55"/>
        <v>1.0128913443830571E-2</v>
      </c>
      <c r="F539" s="16">
        <f t="shared" si="56"/>
        <v>1.1328976034858388E-2</v>
      </c>
      <c r="G539" s="16">
        <f t="shared" si="58"/>
        <v>0.18181818181818182</v>
      </c>
      <c r="H539" s="16">
        <f t="shared" si="57"/>
        <v>1.841620626151013E-3</v>
      </c>
    </row>
    <row r="540" spans="1:8" x14ac:dyDescent="0.2">
      <c r="A540" s="13"/>
      <c r="B540" s="14" t="s">
        <v>647</v>
      </c>
      <c r="C540" s="15">
        <v>0</v>
      </c>
      <c r="D540" s="15">
        <v>1</v>
      </c>
      <c r="E540" s="16" t="str">
        <f t="shared" si="55"/>
        <v/>
      </c>
      <c r="F540" s="16">
        <f t="shared" si="56"/>
        <v>4.3572984749455336E-4</v>
      </c>
      <c r="G540" s="16">
        <f t="shared" si="58"/>
        <v>1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3</v>
      </c>
      <c r="D541" s="15">
        <v>0</v>
      </c>
      <c r="E541" s="16">
        <f t="shared" ref="E541:E576" si="59">+IF(C541=0,"",C541/C$349)</f>
        <v>1.3812154696132596E-3</v>
      </c>
      <c r="F541" s="16" t="str">
        <f t="shared" ref="F541:F576" si="60">+IF(D541=0,"",D541/D$349)</f>
        <v/>
      </c>
      <c r="G541" s="16">
        <f t="shared" si="58"/>
        <v>-1</v>
      </c>
      <c r="H541" s="16">
        <f t="shared" ref="H541:H576" si="61">+IF(OR(AND(E541=""),(G541="")),"",E541*G541)</f>
        <v>-1.3812154696132596E-3</v>
      </c>
    </row>
    <row r="542" spans="1:8" x14ac:dyDescent="0.2">
      <c r="A542" s="13"/>
      <c r="B542" s="14" t="s">
        <v>517</v>
      </c>
      <c r="C542" s="15">
        <v>1</v>
      </c>
      <c r="D542" s="15">
        <v>4</v>
      </c>
      <c r="E542" s="16">
        <f t="shared" si="59"/>
        <v>4.6040515653775324E-4</v>
      </c>
      <c r="F542" s="16">
        <f t="shared" si="60"/>
        <v>1.7429193899782135E-3</v>
      </c>
      <c r="G542" s="16">
        <f t="shared" ref="G542:G576" si="62">+IF(AND(C542=0,D542=0)," ",IF(C542=0,1,IF(D542=0,-1,(D542-C542)/C542)))</f>
        <v>3</v>
      </c>
      <c r="H542" s="16">
        <f t="shared" si="61"/>
        <v>1.3812154696132596E-3</v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16</v>
      </c>
      <c r="D544" s="15">
        <v>1</v>
      </c>
      <c r="E544" s="16">
        <f t="shared" si="59"/>
        <v>7.3664825046040518E-3</v>
      </c>
      <c r="F544" s="16">
        <f t="shared" si="60"/>
        <v>4.3572984749455336E-4</v>
      </c>
      <c r="G544" s="16">
        <f t="shared" si="62"/>
        <v>-0.9375</v>
      </c>
      <c r="H544" s="16">
        <f t="shared" si="61"/>
        <v>-6.9060773480662989E-3</v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1</v>
      </c>
      <c r="E549" s="16" t="str">
        <f t="shared" si="59"/>
        <v/>
      </c>
      <c r="F549" s="16">
        <f t="shared" si="60"/>
        <v>4.3572984749455336E-4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3</v>
      </c>
      <c r="D554" s="15">
        <v>4</v>
      </c>
      <c r="E554" s="16">
        <f t="shared" si="59"/>
        <v>1.3812154696132596E-3</v>
      </c>
      <c r="F554" s="16">
        <f t="shared" si="60"/>
        <v>1.7429193899782135E-3</v>
      </c>
      <c r="G554" s="16">
        <f t="shared" si="62"/>
        <v>0.33333333333333331</v>
      </c>
      <c r="H554" s="16">
        <f t="shared" si="61"/>
        <v>4.6040515653775319E-4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2</v>
      </c>
      <c r="D556" s="15">
        <v>3</v>
      </c>
      <c r="E556" s="16">
        <f t="shared" si="59"/>
        <v>9.2081031307550648E-4</v>
      </c>
      <c r="F556" s="16">
        <f t="shared" si="60"/>
        <v>1.30718954248366E-3</v>
      </c>
      <c r="G556" s="16">
        <f t="shared" si="62"/>
        <v>0.5</v>
      </c>
      <c r="H556" s="16">
        <f t="shared" si="61"/>
        <v>4.6040515653775324E-4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19</v>
      </c>
      <c r="D559" s="15">
        <v>17</v>
      </c>
      <c r="E559" s="16">
        <f t="shared" si="59"/>
        <v>8.7476979742173114E-3</v>
      </c>
      <c r="F559" s="16">
        <f t="shared" si="60"/>
        <v>7.4074074074074077E-3</v>
      </c>
      <c r="G559" s="16">
        <f t="shared" si="62"/>
        <v>-0.10526315789473684</v>
      </c>
      <c r="H559" s="16">
        <f t="shared" si="61"/>
        <v>-9.2081031307550637E-4</v>
      </c>
    </row>
    <row r="560" spans="1:8" ht="25.5" x14ac:dyDescent="0.2">
      <c r="A560" s="13"/>
      <c r="B560" s="14" t="s">
        <v>535</v>
      </c>
      <c r="C560" s="15">
        <v>25</v>
      </c>
      <c r="D560" s="15">
        <v>90</v>
      </c>
      <c r="E560" s="16">
        <f t="shared" si="59"/>
        <v>1.1510128913443831E-2</v>
      </c>
      <c r="F560" s="16">
        <f t="shared" si="60"/>
        <v>3.9215686274509803E-2</v>
      </c>
      <c r="G560" s="16">
        <f t="shared" si="62"/>
        <v>2.6</v>
      </c>
      <c r="H560" s="16">
        <f t="shared" si="61"/>
        <v>2.9926335174953959E-2</v>
      </c>
    </row>
    <row r="561" spans="1:8" x14ac:dyDescent="0.2">
      <c r="A561" s="13"/>
      <c r="B561" s="14" t="s">
        <v>536</v>
      </c>
      <c r="C561" s="15">
        <v>28</v>
      </c>
      <c r="D561" s="15">
        <v>20</v>
      </c>
      <c r="E561" s="16">
        <f t="shared" si="59"/>
        <v>1.289134438305709E-2</v>
      </c>
      <c r="F561" s="16">
        <f t="shared" si="60"/>
        <v>8.7145969498910684E-3</v>
      </c>
      <c r="G561" s="16">
        <f t="shared" si="62"/>
        <v>-0.2857142857142857</v>
      </c>
      <c r="H561" s="16">
        <f t="shared" si="61"/>
        <v>-3.6832412523020255E-3</v>
      </c>
    </row>
    <row r="562" spans="1:8" x14ac:dyDescent="0.2">
      <c r="A562" s="13"/>
      <c r="B562" s="14" t="s">
        <v>537</v>
      </c>
      <c r="C562" s="15">
        <v>1</v>
      </c>
      <c r="D562" s="15">
        <v>7</v>
      </c>
      <c r="E562" s="16">
        <f t="shared" si="59"/>
        <v>4.6040515653775324E-4</v>
      </c>
      <c r="F562" s="16">
        <f t="shared" si="60"/>
        <v>3.0501089324618735E-3</v>
      </c>
      <c r="G562" s="16">
        <f t="shared" si="62"/>
        <v>6</v>
      </c>
      <c r="H562" s="16">
        <f t="shared" si="61"/>
        <v>2.7624309392265192E-3</v>
      </c>
    </row>
    <row r="563" spans="1:8" x14ac:dyDescent="0.2">
      <c r="A563" s="13"/>
      <c r="B563" s="14" t="s">
        <v>538</v>
      </c>
      <c r="C563" s="15">
        <v>1</v>
      </c>
      <c r="D563" s="15">
        <v>0</v>
      </c>
      <c r="E563" s="16">
        <f t="shared" si="59"/>
        <v>4.6040515653775324E-4</v>
      </c>
      <c r="F563" s="16" t="str">
        <f t="shared" si="60"/>
        <v/>
      </c>
      <c r="G563" s="16">
        <f t="shared" si="62"/>
        <v>-1</v>
      </c>
      <c r="H563" s="16">
        <f t="shared" si="61"/>
        <v>-4.6040515653775324E-4</v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1</v>
      </c>
      <c r="D565" s="15">
        <v>0</v>
      </c>
      <c r="E565" s="16">
        <f t="shared" si="59"/>
        <v>4.6040515653775324E-4</v>
      </c>
      <c r="F565" s="16" t="str">
        <f t="shared" si="60"/>
        <v/>
      </c>
      <c r="G565" s="16">
        <f t="shared" si="62"/>
        <v>-1</v>
      </c>
      <c r="H565" s="16">
        <f t="shared" si="61"/>
        <v>-4.6040515653775324E-4</v>
      </c>
    </row>
    <row r="566" spans="1:8" x14ac:dyDescent="0.2">
      <c r="A566" s="13"/>
      <c r="B566" s="14" t="s">
        <v>541</v>
      </c>
      <c r="C566" s="15">
        <v>1</v>
      </c>
      <c r="D566" s="15">
        <v>0</v>
      </c>
      <c r="E566" s="16">
        <f t="shared" si="59"/>
        <v>4.6040515653775324E-4</v>
      </c>
      <c r="F566" s="16" t="str">
        <f t="shared" si="60"/>
        <v/>
      </c>
      <c r="G566" s="16">
        <f t="shared" si="62"/>
        <v>-1</v>
      </c>
      <c r="H566" s="16">
        <f t="shared" si="61"/>
        <v>-4.6040515653775324E-4</v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3</v>
      </c>
      <c r="D568" s="15">
        <v>5</v>
      </c>
      <c r="E568" s="16">
        <f t="shared" si="59"/>
        <v>1.3812154696132596E-3</v>
      </c>
      <c r="F568" s="16">
        <f t="shared" si="60"/>
        <v>2.1786492374727671E-3</v>
      </c>
      <c r="G568" s="16">
        <f t="shared" si="62"/>
        <v>0.66666666666666663</v>
      </c>
      <c r="H568" s="16">
        <f t="shared" si="61"/>
        <v>9.2081031307550637E-4</v>
      </c>
    </row>
    <row r="569" spans="1:8" x14ac:dyDescent="0.2">
      <c r="A569" s="13"/>
      <c r="B569" s="14" t="s">
        <v>544</v>
      </c>
      <c r="C569" s="15">
        <v>1</v>
      </c>
      <c r="D569" s="15">
        <v>1</v>
      </c>
      <c r="E569" s="16">
        <f t="shared" si="59"/>
        <v>4.6040515653775324E-4</v>
      </c>
      <c r="F569" s="16">
        <f t="shared" si="60"/>
        <v>4.3572984749455336E-4</v>
      </c>
      <c r="G569" s="16">
        <f t="shared" si="62"/>
        <v>0</v>
      </c>
      <c r="H569" s="16">
        <f t="shared" si="61"/>
        <v>0</v>
      </c>
    </row>
    <row r="570" spans="1:8" x14ac:dyDescent="0.2">
      <c r="A570" s="13"/>
      <c r="B570" s="14" t="s">
        <v>545</v>
      </c>
      <c r="C570" s="15">
        <v>1</v>
      </c>
      <c r="D570" s="15">
        <v>3</v>
      </c>
      <c r="E570" s="16">
        <f t="shared" si="59"/>
        <v>4.6040515653775324E-4</v>
      </c>
      <c r="F570" s="16">
        <f t="shared" si="60"/>
        <v>1.30718954248366E-3</v>
      </c>
      <c r="G570" s="16">
        <f t="shared" si="62"/>
        <v>2</v>
      </c>
      <c r="H570" s="16">
        <f t="shared" si="61"/>
        <v>9.2081031307550648E-4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1</v>
      </c>
      <c r="E572" s="16" t="str">
        <f t="shared" si="59"/>
        <v/>
      </c>
      <c r="F572" s="16">
        <f t="shared" si="60"/>
        <v>4.3572984749455336E-4</v>
      </c>
      <c r="G572" s="16">
        <f t="shared" si="62"/>
        <v>1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701</v>
      </c>
      <c r="D582" s="18">
        <f>SUM(D583:D609)</f>
        <v>416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-0.4065620542082739</v>
      </c>
      <c r="H582" s="19">
        <f t="shared" ref="H582:H609" si="65">+IF(OR(AND(E582=""),(G582="")),"",E582*G582)</f>
        <v>-0.4065620542082739</v>
      </c>
    </row>
    <row r="583" spans="1:8" x14ac:dyDescent="0.2">
      <c r="A583" s="13"/>
      <c r="B583" s="14" t="s">
        <v>552</v>
      </c>
      <c r="C583" s="15">
        <v>7</v>
      </c>
      <c r="D583" s="15">
        <v>1</v>
      </c>
      <c r="E583" s="16">
        <f t="shared" si="63"/>
        <v>9.9857346647646214E-3</v>
      </c>
      <c r="F583" s="16">
        <f t="shared" si="64"/>
        <v>2.403846153846154E-3</v>
      </c>
      <c r="G583" s="16">
        <f t="shared" ref="G583:G609" si="66">+IF(AND(C583=0,D583=0)," ",IF(C583=0,1,IF(D583=0,-1,(D583-C583)/C583)))</f>
        <v>-0.8571428571428571</v>
      </c>
      <c r="H583" s="16">
        <f t="shared" si="65"/>
        <v>-8.5592011412268174E-3</v>
      </c>
    </row>
    <row r="584" spans="1:8" x14ac:dyDescent="0.2">
      <c r="A584" s="13"/>
      <c r="B584" s="14" t="s">
        <v>553</v>
      </c>
      <c r="C584" s="15">
        <v>8</v>
      </c>
      <c r="D584" s="15">
        <v>16</v>
      </c>
      <c r="E584" s="16">
        <f t="shared" si="63"/>
        <v>1.1412268188302425E-2</v>
      </c>
      <c r="F584" s="16">
        <f t="shared" si="64"/>
        <v>3.8461538461538464E-2</v>
      </c>
      <c r="G584" s="16">
        <f t="shared" si="66"/>
        <v>1</v>
      </c>
      <c r="H584" s="16">
        <f t="shared" si="65"/>
        <v>1.1412268188302425E-2</v>
      </c>
    </row>
    <row r="585" spans="1:8" ht="25.5" x14ac:dyDescent="0.2">
      <c r="A585" s="13"/>
      <c r="B585" s="14" t="s">
        <v>554</v>
      </c>
      <c r="C585" s="15">
        <v>106</v>
      </c>
      <c r="D585" s="15">
        <v>32</v>
      </c>
      <c r="E585" s="16">
        <f t="shared" si="63"/>
        <v>0.15121255349500715</v>
      </c>
      <c r="F585" s="16">
        <f t="shared" si="64"/>
        <v>7.6923076923076927E-2</v>
      </c>
      <c r="G585" s="16">
        <f t="shared" si="66"/>
        <v>-0.69811320754716977</v>
      </c>
      <c r="H585" s="16">
        <f t="shared" si="65"/>
        <v>-0.10556348074179743</v>
      </c>
    </row>
    <row r="586" spans="1:8" x14ac:dyDescent="0.2">
      <c r="A586" s="13"/>
      <c r="B586" s="14" t="s">
        <v>555</v>
      </c>
      <c r="C586" s="15">
        <v>66</v>
      </c>
      <c r="D586" s="15">
        <v>79</v>
      </c>
      <c r="E586" s="16">
        <f t="shared" si="63"/>
        <v>9.4151212553495012E-2</v>
      </c>
      <c r="F586" s="16">
        <f t="shared" si="64"/>
        <v>0.18990384615384615</v>
      </c>
      <c r="G586" s="16">
        <f t="shared" si="66"/>
        <v>0.19696969696969696</v>
      </c>
      <c r="H586" s="16">
        <f t="shared" si="65"/>
        <v>1.8544935805991442E-2</v>
      </c>
    </row>
    <row r="587" spans="1:8" x14ac:dyDescent="0.2">
      <c r="A587" s="13"/>
      <c r="B587" s="14" t="s">
        <v>556</v>
      </c>
      <c r="C587" s="15">
        <v>2</v>
      </c>
      <c r="D587" s="15">
        <v>3</v>
      </c>
      <c r="E587" s="16">
        <f t="shared" si="63"/>
        <v>2.8530670470756064E-3</v>
      </c>
      <c r="F587" s="16">
        <f t="shared" si="64"/>
        <v>7.2115384615384619E-3</v>
      </c>
      <c r="G587" s="16">
        <f t="shared" si="66"/>
        <v>0.5</v>
      </c>
      <c r="H587" s="16">
        <f t="shared" si="65"/>
        <v>1.4265335235378032E-3</v>
      </c>
    </row>
    <row r="588" spans="1:8" x14ac:dyDescent="0.2">
      <c r="A588" s="13"/>
      <c r="B588" s="14" t="s">
        <v>557</v>
      </c>
      <c r="C588" s="15">
        <v>8</v>
      </c>
      <c r="D588" s="15">
        <v>0</v>
      </c>
      <c r="E588" s="16">
        <f t="shared" si="63"/>
        <v>1.1412268188302425E-2</v>
      </c>
      <c r="F588" s="16" t="str">
        <f t="shared" si="64"/>
        <v/>
      </c>
      <c r="G588" s="16">
        <f t="shared" si="66"/>
        <v>-1</v>
      </c>
      <c r="H588" s="16">
        <f t="shared" si="65"/>
        <v>-1.1412268188302425E-2</v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2</v>
      </c>
      <c r="D590" s="15">
        <v>0</v>
      </c>
      <c r="E590" s="16">
        <f t="shared" si="63"/>
        <v>2.8530670470756064E-3</v>
      </c>
      <c r="F590" s="16" t="str">
        <f t="shared" si="64"/>
        <v/>
      </c>
      <c r="G590" s="16">
        <f t="shared" si="66"/>
        <v>-1</v>
      </c>
      <c r="H590" s="16">
        <f t="shared" si="65"/>
        <v>-2.8530670470756064E-3</v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1</v>
      </c>
      <c r="E592" s="16" t="str">
        <f t="shared" si="63"/>
        <v/>
      </c>
      <c r="F592" s="16">
        <f t="shared" si="64"/>
        <v>2.403846153846154E-3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8</v>
      </c>
      <c r="D593" s="15">
        <v>5</v>
      </c>
      <c r="E593" s="16">
        <f t="shared" si="63"/>
        <v>1.1412268188302425E-2</v>
      </c>
      <c r="F593" s="16">
        <f t="shared" si="64"/>
        <v>1.201923076923077E-2</v>
      </c>
      <c r="G593" s="16">
        <f t="shared" si="66"/>
        <v>-0.375</v>
      </c>
      <c r="H593" s="16">
        <f t="shared" si="65"/>
        <v>-4.2796005706134095E-3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7</v>
      </c>
      <c r="D596" s="15">
        <v>3</v>
      </c>
      <c r="E596" s="16">
        <f t="shared" si="63"/>
        <v>9.9857346647646214E-3</v>
      </c>
      <c r="F596" s="16">
        <f t="shared" si="64"/>
        <v>7.2115384615384619E-3</v>
      </c>
      <c r="G596" s="16">
        <f t="shared" si="66"/>
        <v>-0.5714285714285714</v>
      </c>
      <c r="H596" s="16">
        <f t="shared" si="65"/>
        <v>-5.7061340941512119E-3</v>
      </c>
    </row>
    <row r="597" spans="1:8" ht="25.5" x14ac:dyDescent="0.2">
      <c r="A597" s="13"/>
      <c r="B597" s="14" t="s">
        <v>566</v>
      </c>
      <c r="C597" s="15">
        <v>7</v>
      </c>
      <c r="D597" s="15">
        <v>25</v>
      </c>
      <c r="E597" s="16">
        <f t="shared" si="63"/>
        <v>9.9857346647646214E-3</v>
      </c>
      <c r="F597" s="16">
        <f t="shared" si="64"/>
        <v>6.0096153846153848E-2</v>
      </c>
      <c r="G597" s="16">
        <f t="shared" si="66"/>
        <v>2.5714285714285716</v>
      </c>
      <c r="H597" s="16">
        <f t="shared" si="65"/>
        <v>2.5677603423680456E-2</v>
      </c>
    </row>
    <row r="598" spans="1:8" x14ac:dyDescent="0.2">
      <c r="A598" s="13"/>
      <c r="B598" s="14" t="s">
        <v>567</v>
      </c>
      <c r="C598" s="15">
        <v>93</v>
      </c>
      <c r="D598" s="15">
        <v>69</v>
      </c>
      <c r="E598" s="16">
        <f t="shared" si="63"/>
        <v>0.13266761768901569</v>
      </c>
      <c r="F598" s="16">
        <f t="shared" si="64"/>
        <v>0.16586538461538461</v>
      </c>
      <c r="G598" s="16">
        <f t="shared" si="66"/>
        <v>-0.25806451612903225</v>
      </c>
      <c r="H598" s="16">
        <f t="shared" si="65"/>
        <v>-3.4236804564907276E-2</v>
      </c>
    </row>
    <row r="599" spans="1:8" x14ac:dyDescent="0.2">
      <c r="A599" s="13"/>
      <c r="B599" s="14" t="s">
        <v>568</v>
      </c>
      <c r="C599" s="15">
        <v>2</v>
      </c>
      <c r="D599" s="15">
        <v>0</v>
      </c>
      <c r="E599" s="16">
        <f t="shared" si="63"/>
        <v>2.8530670470756064E-3</v>
      </c>
      <c r="F599" s="16" t="str">
        <f t="shared" si="64"/>
        <v/>
      </c>
      <c r="G599" s="16">
        <f t="shared" si="66"/>
        <v>-1</v>
      </c>
      <c r="H599" s="16">
        <f t="shared" si="65"/>
        <v>-2.8530670470756064E-3</v>
      </c>
    </row>
    <row r="600" spans="1:8" x14ac:dyDescent="0.2">
      <c r="A600" s="13"/>
      <c r="B600" s="14" t="s">
        <v>569</v>
      </c>
      <c r="C600" s="15">
        <v>195</v>
      </c>
      <c r="D600" s="15">
        <v>84</v>
      </c>
      <c r="E600" s="16">
        <f t="shared" si="63"/>
        <v>0.2781740370898716</v>
      </c>
      <c r="F600" s="16">
        <f t="shared" si="64"/>
        <v>0.20192307692307693</v>
      </c>
      <c r="G600" s="16">
        <f t="shared" si="66"/>
        <v>-0.56923076923076921</v>
      </c>
      <c r="H600" s="16">
        <f t="shared" si="65"/>
        <v>-0.15834522111269614</v>
      </c>
    </row>
    <row r="601" spans="1:8" x14ac:dyDescent="0.2">
      <c r="A601" s="13"/>
      <c r="B601" s="14" t="s">
        <v>570</v>
      </c>
      <c r="C601" s="15">
        <v>134</v>
      </c>
      <c r="D601" s="15">
        <v>56</v>
      </c>
      <c r="E601" s="16">
        <f t="shared" si="63"/>
        <v>0.19115549215406563</v>
      </c>
      <c r="F601" s="16">
        <f t="shared" si="64"/>
        <v>0.13461538461538461</v>
      </c>
      <c r="G601" s="16">
        <f t="shared" si="66"/>
        <v>-0.58208955223880599</v>
      </c>
      <c r="H601" s="16">
        <f t="shared" si="65"/>
        <v>-0.11126961483594866</v>
      </c>
    </row>
    <row r="602" spans="1:8" x14ac:dyDescent="0.2">
      <c r="A602" s="13"/>
      <c r="B602" s="14" t="s">
        <v>571</v>
      </c>
      <c r="C602" s="15">
        <v>1</v>
      </c>
      <c r="D602" s="15">
        <v>1</v>
      </c>
      <c r="E602" s="16">
        <f t="shared" si="63"/>
        <v>1.4265335235378032E-3</v>
      </c>
      <c r="F602" s="16">
        <f t="shared" si="64"/>
        <v>2.403846153846154E-3</v>
      </c>
      <c r="G602" s="16">
        <f t="shared" si="66"/>
        <v>0</v>
      </c>
      <c r="H602" s="16">
        <f t="shared" si="65"/>
        <v>0</v>
      </c>
    </row>
    <row r="603" spans="1:8" x14ac:dyDescent="0.2">
      <c r="A603" s="13"/>
      <c r="B603" s="14" t="s">
        <v>572</v>
      </c>
      <c r="C603" s="15">
        <v>1</v>
      </c>
      <c r="D603" s="15">
        <v>3</v>
      </c>
      <c r="E603" s="16">
        <f t="shared" si="63"/>
        <v>1.4265335235378032E-3</v>
      </c>
      <c r="F603" s="16">
        <f t="shared" si="64"/>
        <v>7.2115384615384619E-3</v>
      </c>
      <c r="G603" s="16">
        <f t="shared" si="66"/>
        <v>2</v>
      </c>
      <c r="H603" s="16">
        <f t="shared" si="65"/>
        <v>2.8530670470756064E-3</v>
      </c>
    </row>
    <row r="604" spans="1:8" ht="25.5" x14ac:dyDescent="0.2">
      <c r="A604" s="13"/>
      <c r="B604" s="14" t="s">
        <v>573</v>
      </c>
      <c r="C604" s="15">
        <v>0</v>
      </c>
      <c r="D604" s="15">
        <v>1</v>
      </c>
      <c r="E604" s="16" t="str">
        <f t="shared" si="63"/>
        <v/>
      </c>
      <c r="F604" s="16">
        <f t="shared" si="64"/>
        <v>2.403846153846154E-3</v>
      </c>
      <c r="G604" s="16">
        <f t="shared" si="66"/>
        <v>1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5</v>
      </c>
      <c r="D605" s="15">
        <v>3</v>
      </c>
      <c r="E605" s="16">
        <f t="shared" si="63"/>
        <v>7.1326676176890159E-3</v>
      </c>
      <c r="F605" s="16">
        <f t="shared" si="64"/>
        <v>7.2115384615384619E-3</v>
      </c>
      <c r="G605" s="16">
        <f t="shared" si="66"/>
        <v>-0.4</v>
      </c>
      <c r="H605" s="16">
        <f t="shared" si="65"/>
        <v>-2.8530670470756064E-3</v>
      </c>
    </row>
    <row r="606" spans="1:8" x14ac:dyDescent="0.2">
      <c r="A606" s="13"/>
      <c r="B606" s="14" t="s">
        <v>575</v>
      </c>
      <c r="C606" s="15">
        <v>0</v>
      </c>
      <c r="D606" s="15">
        <v>2</v>
      </c>
      <c r="E606" s="16" t="str">
        <f t="shared" si="63"/>
        <v/>
      </c>
      <c r="F606" s="16">
        <f t="shared" si="64"/>
        <v>4.807692307692308E-3</v>
      </c>
      <c r="G606" s="16">
        <f t="shared" si="66"/>
        <v>1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2</v>
      </c>
      <c r="D607" s="15">
        <v>1</v>
      </c>
      <c r="E607" s="16">
        <f t="shared" si="63"/>
        <v>2.8530670470756064E-3</v>
      </c>
      <c r="F607" s="16">
        <f t="shared" si="64"/>
        <v>2.403846153846154E-3</v>
      </c>
      <c r="G607" s="16">
        <f t="shared" si="66"/>
        <v>-0.5</v>
      </c>
      <c r="H607" s="16">
        <f t="shared" si="65"/>
        <v>-1.4265335235378032E-3</v>
      </c>
    </row>
    <row r="608" spans="1:8" ht="25.5" x14ac:dyDescent="0.2">
      <c r="A608" s="13"/>
      <c r="B608" s="14" t="s">
        <v>577</v>
      </c>
      <c r="C608" s="15">
        <v>18</v>
      </c>
      <c r="D608" s="15">
        <v>25</v>
      </c>
      <c r="E608" s="16">
        <f t="shared" si="63"/>
        <v>2.5677603423680456E-2</v>
      </c>
      <c r="F608" s="16">
        <f t="shared" si="64"/>
        <v>6.0096153846153848E-2</v>
      </c>
      <c r="G608" s="16">
        <f t="shared" si="66"/>
        <v>0.3888888888888889</v>
      </c>
      <c r="H608" s="16">
        <f t="shared" si="65"/>
        <v>9.9857346647646214E-3</v>
      </c>
    </row>
    <row r="609" spans="1:8" ht="25.5" x14ac:dyDescent="0.2">
      <c r="A609" s="13"/>
      <c r="B609" s="14" t="s">
        <v>578</v>
      </c>
      <c r="C609" s="15">
        <v>29</v>
      </c>
      <c r="D609" s="15">
        <v>6</v>
      </c>
      <c r="E609" s="16">
        <f t="shared" si="63"/>
        <v>4.136947218259629E-2</v>
      </c>
      <c r="F609" s="16">
        <f t="shared" si="64"/>
        <v>1.4423076923076924E-2</v>
      </c>
      <c r="G609" s="16">
        <f t="shared" si="66"/>
        <v>-0.7931034482758621</v>
      </c>
      <c r="H609" s="16">
        <f t="shared" si="65"/>
        <v>-3.2810271041369472E-2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10"/>
  <sheetViews>
    <sheetView showGridLines="0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31" t="s">
        <v>0</v>
      </c>
      <c r="F1" s="32"/>
      <c r="G1" s="32"/>
      <c r="H1" s="32"/>
    </row>
    <row r="2" spans="1:8" ht="30" customHeight="1" thickBot="1" x14ac:dyDescent="0.3">
      <c r="B2" s="1"/>
      <c r="C2" s="2"/>
      <c r="D2" s="1"/>
      <c r="E2" s="33"/>
      <c r="F2" s="33"/>
      <c r="G2" s="33"/>
      <c r="H2" s="33"/>
    </row>
    <row r="3" spans="1:8" ht="20.100000000000001" customHeight="1" thickBot="1" x14ac:dyDescent="0.3">
      <c r="B3" s="1"/>
      <c r="C3" s="2"/>
      <c r="D3" s="1"/>
      <c r="E3" s="34" t="s">
        <v>1</v>
      </c>
      <c r="F3" s="33"/>
      <c r="G3" s="33"/>
      <c r="H3" s="33"/>
    </row>
    <row r="4" spans="1:8" ht="20.100000000000001" customHeight="1" x14ac:dyDescent="0.25">
      <c r="B4" s="1"/>
      <c r="C4" s="20"/>
      <c r="D4" s="1"/>
      <c r="E4" s="35" t="s">
        <v>592</v>
      </c>
      <c r="F4" s="32"/>
      <c r="G4" s="32"/>
      <c r="H4" s="32"/>
    </row>
    <row r="5" spans="1:8" ht="20.45" customHeight="1" thickBot="1" x14ac:dyDescent="0.25">
      <c r="B5" s="4"/>
      <c r="C5" s="20"/>
      <c r="D5" s="20"/>
      <c r="E5" s="32"/>
      <c r="F5" s="32"/>
      <c r="G5" s="32"/>
      <c r="H5" s="32"/>
    </row>
    <row r="6" spans="1:8" ht="29.25" customHeight="1" thickBot="1" x14ac:dyDescent="0.25">
      <c r="B6" s="27" t="s">
        <v>3</v>
      </c>
      <c r="C6" s="29" t="s">
        <v>4</v>
      </c>
      <c r="D6" s="30"/>
      <c r="E6" s="29" t="s">
        <v>5</v>
      </c>
      <c r="F6" s="30"/>
      <c r="G6" s="36" t="s">
        <v>644</v>
      </c>
      <c r="H6" s="38" t="s">
        <v>6</v>
      </c>
    </row>
    <row r="7" spans="1:8" ht="20.100000000000001" customHeight="1" thickBot="1" x14ac:dyDescent="0.25">
      <c r="B7" s="28"/>
      <c r="C7" s="6">
        <v>2019</v>
      </c>
      <c r="D7" s="6">
        <v>2020</v>
      </c>
      <c r="E7" s="6">
        <v>2019</v>
      </c>
      <c r="F7" s="6">
        <v>2020</v>
      </c>
      <c r="G7" s="37"/>
      <c r="H7" s="39"/>
    </row>
    <row r="8" spans="1:8" ht="20.100000000000001" customHeight="1" thickBot="1" x14ac:dyDescent="0.25">
      <c r="A8" s="10"/>
      <c r="B8" s="7" t="s">
        <v>593</v>
      </c>
      <c r="C8" s="11">
        <f>+C19+C75+C173+C349+C582</f>
        <v>2554</v>
      </c>
      <c r="D8" s="12">
        <f>+D19+D75+D173+D349+D582</f>
        <v>2871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0.12411902897415818</v>
      </c>
      <c r="H8" s="9">
        <f t="shared" ref="H8:H13" si="1">+IF(OR(AND(E8=""),(G8="")),"",E8*G8)</f>
        <v>0.12411902897415818</v>
      </c>
    </row>
    <row r="9" spans="1:8" x14ac:dyDescent="0.2">
      <c r="A9" s="13"/>
      <c r="B9" s="14" t="s">
        <v>7</v>
      </c>
      <c r="C9" s="15">
        <f>+C19</f>
        <v>22</v>
      </c>
      <c r="D9" s="15">
        <f>+D19</f>
        <v>13</v>
      </c>
      <c r="E9" s="16">
        <f t="shared" ref="E9:F13" si="2">+C9/C$8</f>
        <v>8.6139389193422081E-3</v>
      </c>
      <c r="F9" s="16">
        <f t="shared" si="2"/>
        <v>4.5280390107976312E-3</v>
      </c>
      <c r="G9" s="16">
        <f t="shared" si="0"/>
        <v>-0.40909090909090912</v>
      </c>
      <c r="H9" s="16">
        <f t="shared" si="1"/>
        <v>-3.5238841033672671E-3</v>
      </c>
    </row>
    <row r="10" spans="1:8" x14ac:dyDescent="0.2">
      <c r="A10" s="13"/>
      <c r="B10" s="14" t="s">
        <v>8</v>
      </c>
      <c r="C10" s="15">
        <f>+C75</f>
        <v>324</v>
      </c>
      <c r="D10" s="15">
        <f>+D75</f>
        <v>246</v>
      </c>
      <c r="E10" s="16">
        <f t="shared" si="2"/>
        <v>0.12685982772122162</v>
      </c>
      <c r="F10" s="16">
        <f t="shared" si="2"/>
        <v>8.5684430512016713E-2</v>
      </c>
      <c r="G10" s="16">
        <f t="shared" si="0"/>
        <v>-0.24074074074074073</v>
      </c>
      <c r="H10" s="16">
        <f t="shared" si="1"/>
        <v>-3.0540328895849646E-2</v>
      </c>
    </row>
    <row r="11" spans="1:8" ht="25.5" x14ac:dyDescent="0.2">
      <c r="A11" s="13"/>
      <c r="B11" s="14" t="s">
        <v>9</v>
      </c>
      <c r="C11" s="15">
        <f>+C173</f>
        <v>483</v>
      </c>
      <c r="D11" s="15">
        <f>+D173</f>
        <v>282</v>
      </c>
      <c r="E11" s="16">
        <f t="shared" si="2"/>
        <v>0.18911511354737667</v>
      </c>
      <c r="F11" s="16">
        <f t="shared" si="2"/>
        <v>9.8223615464994779E-2</v>
      </c>
      <c r="G11" s="16">
        <f t="shared" si="0"/>
        <v>-0.41614906832298137</v>
      </c>
      <c r="H11" s="16">
        <f t="shared" si="1"/>
        <v>-7.8700078308535634E-2</v>
      </c>
    </row>
    <row r="12" spans="1:8" x14ac:dyDescent="0.2">
      <c r="A12" s="13"/>
      <c r="B12" s="14" t="s">
        <v>10</v>
      </c>
      <c r="C12" s="15">
        <f>+C349</f>
        <v>953</v>
      </c>
      <c r="D12" s="15">
        <f>+D349</f>
        <v>1292</v>
      </c>
      <c r="E12" s="16">
        <f t="shared" si="2"/>
        <v>0.37314017227877838</v>
      </c>
      <c r="F12" s="16">
        <f t="shared" si="2"/>
        <v>0.45001741553465691</v>
      </c>
      <c r="G12" s="16">
        <f t="shared" si="0"/>
        <v>0.35571878279118574</v>
      </c>
      <c r="H12" s="16">
        <f t="shared" si="1"/>
        <v>0.13273296789350039</v>
      </c>
    </row>
    <row r="13" spans="1:8" x14ac:dyDescent="0.2">
      <c r="A13" s="13"/>
      <c r="B13" s="14" t="s">
        <v>11</v>
      </c>
      <c r="C13" s="15">
        <f>+C582</f>
        <v>772</v>
      </c>
      <c r="D13" s="15">
        <f>+D582</f>
        <v>1038</v>
      </c>
      <c r="E13" s="16">
        <f t="shared" si="2"/>
        <v>0.30227094753328115</v>
      </c>
      <c r="F13" s="16">
        <f t="shared" si="2"/>
        <v>0.36154649947753398</v>
      </c>
      <c r="G13" s="16">
        <f t="shared" si="0"/>
        <v>0.34455958549222798</v>
      </c>
      <c r="H13" s="16">
        <f t="shared" si="1"/>
        <v>0.10415035238841035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24" t="s">
        <v>3</v>
      </c>
      <c r="C17" s="24" t="s">
        <v>13</v>
      </c>
      <c r="D17" s="26"/>
      <c r="E17" s="24" t="s">
        <v>5</v>
      </c>
      <c r="F17" s="26"/>
      <c r="G17" s="24" t="s">
        <v>645</v>
      </c>
      <c r="H17" s="24" t="s">
        <v>6</v>
      </c>
    </row>
    <row r="18" spans="1:8" x14ac:dyDescent="0.2">
      <c r="A18" s="13"/>
      <c r="B18" s="25"/>
      <c r="C18" s="21">
        <v>2019</v>
      </c>
      <c r="D18" s="21">
        <v>2020</v>
      </c>
      <c r="E18" s="21">
        <v>2019</v>
      </c>
      <c r="F18" s="21">
        <v>2020</v>
      </c>
      <c r="G18" s="25"/>
      <c r="H18" s="25"/>
    </row>
    <row r="19" spans="1:8" x14ac:dyDescent="0.2">
      <c r="A19" s="13"/>
      <c r="B19" s="17" t="s">
        <v>7</v>
      </c>
      <c r="C19" s="18">
        <f>SUM(C20:C69)</f>
        <v>22</v>
      </c>
      <c r="D19" s="18">
        <f>SUM(D20:D69)</f>
        <v>13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-0.40909090909090912</v>
      </c>
      <c r="H19" s="19">
        <f t="shared" ref="H19:H50" si="5">+IF(OR(AND(E19=""),(G19="")),"",E19*G19)</f>
        <v>-0.40909090909090912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2</v>
      </c>
      <c r="E21" s="16" t="str">
        <f t="shared" si="3"/>
        <v/>
      </c>
      <c r="F21" s="16">
        <f t="shared" si="4"/>
        <v>0.15384615384615385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1</v>
      </c>
      <c r="D24" s="15">
        <v>0</v>
      </c>
      <c r="E24" s="16">
        <f t="shared" si="3"/>
        <v>4.5454545454545456E-2</v>
      </c>
      <c r="F24" s="16" t="str">
        <f t="shared" si="4"/>
        <v/>
      </c>
      <c r="G24" s="16">
        <f t="shared" si="6"/>
        <v>-1</v>
      </c>
      <c r="H24" s="16">
        <f t="shared" si="5"/>
        <v>-4.5454545454545456E-2</v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3</v>
      </c>
      <c r="E27" s="16" t="str">
        <f t="shared" si="3"/>
        <v/>
      </c>
      <c r="F27" s="16">
        <f t="shared" si="4"/>
        <v>0.23076923076923078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4</v>
      </c>
      <c r="D30" s="15">
        <v>1</v>
      </c>
      <c r="E30" s="16">
        <f t="shared" si="3"/>
        <v>0.18181818181818182</v>
      </c>
      <c r="F30" s="16">
        <f t="shared" si="4"/>
        <v>7.6923076923076927E-2</v>
      </c>
      <c r="G30" s="16">
        <f t="shared" si="6"/>
        <v>-0.75</v>
      </c>
      <c r="H30" s="16">
        <f t="shared" si="5"/>
        <v>-0.13636363636363635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1</v>
      </c>
      <c r="D33" s="15">
        <v>1</v>
      </c>
      <c r="E33" s="16">
        <f t="shared" si="3"/>
        <v>4.5454545454545456E-2</v>
      </c>
      <c r="F33" s="16">
        <f t="shared" si="4"/>
        <v>7.6923076923076927E-2</v>
      </c>
      <c r="G33" s="16">
        <f t="shared" si="6"/>
        <v>0</v>
      </c>
      <c r="H33" s="16">
        <f t="shared" si="5"/>
        <v>0</v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1</v>
      </c>
      <c r="D36" s="15">
        <v>0</v>
      </c>
      <c r="E36" s="16">
        <f t="shared" si="3"/>
        <v>4.5454545454545456E-2</v>
      </c>
      <c r="F36" s="16" t="str">
        <f t="shared" si="4"/>
        <v/>
      </c>
      <c r="G36" s="16">
        <f t="shared" si="6"/>
        <v>-1</v>
      </c>
      <c r="H36" s="16">
        <f t="shared" si="5"/>
        <v>-4.5454545454545456E-2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1</v>
      </c>
      <c r="D38" s="15">
        <v>0</v>
      </c>
      <c r="E38" s="16">
        <f t="shared" si="3"/>
        <v>4.5454545454545456E-2</v>
      </c>
      <c r="F38" s="16" t="str">
        <f t="shared" si="4"/>
        <v/>
      </c>
      <c r="G38" s="16">
        <f t="shared" si="6"/>
        <v>-1</v>
      </c>
      <c r="H38" s="16">
        <f t="shared" si="5"/>
        <v>-4.5454545454545456E-2</v>
      </c>
    </row>
    <row r="39" spans="1:8" x14ac:dyDescent="0.2">
      <c r="A39" s="13"/>
      <c r="B39" s="14" t="s">
        <v>33</v>
      </c>
      <c r="C39" s="15">
        <v>0</v>
      </c>
      <c r="D39" s="15">
        <v>1</v>
      </c>
      <c r="E39" s="16" t="str">
        <f t="shared" si="3"/>
        <v/>
      </c>
      <c r="F39" s="16">
        <f t="shared" si="4"/>
        <v>7.6923076923076927E-2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1</v>
      </c>
      <c r="D44" s="15">
        <v>0</v>
      </c>
      <c r="E44" s="16">
        <f t="shared" si="3"/>
        <v>4.5454545454545456E-2</v>
      </c>
      <c r="F44" s="16" t="str">
        <f t="shared" si="4"/>
        <v/>
      </c>
      <c r="G44" s="16">
        <f t="shared" si="6"/>
        <v>-1</v>
      </c>
      <c r="H44" s="16">
        <f t="shared" si="5"/>
        <v>-4.5454545454545456E-2</v>
      </c>
    </row>
    <row r="45" spans="1:8" ht="25.5" x14ac:dyDescent="0.2">
      <c r="A45" s="13"/>
      <c r="B45" s="14" t="s">
        <v>39</v>
      </c>
      <c r="C45" s="15">
        <v>2</v>
      </c>
      <c r="D45" s="15">
        <v>0</v>
      </c>
      <c r="E45" s="16">
        <f t="shared" si="3"/>
        <v>9.0909090909090912E-2</v>
      </c>
      <c r="F45" s="16" t="str">
        <f t="shared" si="4"/>
        <v/>
      </c>
      <c r="G45" s="16">
        <f t="shared" si="6"/>
        <v>-1</v>
      </c>
      <c r="H45" s="16">
        <f t="shared" si="5"/>
        <v>-9.0909090909090912E-2</v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1</v>
      </c>
      <c r="D49" s="15">
        <v>0</v>
      </c>
      <c r="E49" s="16">
        <f t="shared" si="3"/>
        <v>4.5454545454545456E-2</v>
      </c>
      <c r="F49" s="16" t="str">
        <f t="shared" si="4"/>
        <v/>
      </c>
      <c r="G49" s="16">
        <f t="shared" si="6"/>
        <v>-1</v>
      </c>
      <c r="H49" s="16">
        <f t="shared" si="5"/>
        <v>-4.5454545454545456E-2</v>
      </c>
    </row>
    <row r="50" spans="1:8" x14ac:dyDescent="0.2">
      <c r="A50" s="13"/>
      <c r="B50" s="14" t="s">
        <v>44</v>
      </c>
      <c r="C50" s="15">
        <v>1</v>
      </c>
      <c r="D50" s="15">
        <v>0</v>
      </c>
      <c r="E50" s="16">
        <f t="shared" si="3"/>
        <v>4.5454545454545456E-2</v>
      </c>
      <c r="F50" s="16" t="str">
        <f t="shared" si="4"/>
        <v/>
      </c>
      <c r="G50" s="16">
        <f t="shared" si="6"/>
        <v>-1</v>
      </c>
      <c r="H50" s="16">
        <f t="shared" si="5"/>
        <v>-4.5454545454545456E-2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1</v>
      </c>
      <c r="D54" s="15">
        <v>0</v>
      </c>
      <c r="E54" s="16">
        <f t="shared" si="7"/>
        <v>4.5454545454545456E-2</v>
      </c>
      <c r="F54" s="16" t="str">
        <f t="shared" si="8"/>
        <v/>
      </c>
      <c r="G54" s="16">
        <f t="shared" si="10"/>
        <v>-1</v>
      </c>
      <c r="H54" s="16">
        <f t="shared" si="9"/>
        <v>-4.5454545454545456E-2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3</v>
      </c>
      <c r="D61" s="15">
        <v>1</v>
      </c>
      <c r="E61" s="16">
        <f t="shared" si="7"/>
        <v>0.13636363636363635</v>
      </c>
      <c r="F61" s="16">
        <f t="shared" si="8"/>
        <v>7.6923076923076927E-2</v>
      </c>
      <c r="G61" s="16">
        <f t="shared" si="10"/>
        <v>-0.66666666666666663</v>
      </c>
      <c r="H61" s="16">
        <f t="shared" si="9"/>
        <v>-9.0909090909090898E-2</v>
      </c>
    </row>
    <row r="62" spans="1:8" x14ac:dyDescent="0.2">
      <c r="A62" s="13"/>
      <c r="B62" s="14" t="s">
        <v>56</v>
      </c>
      <c r="C62" s="15">
        <v>2</v>
      </c>
      <c r="D62" s="15">
        <v>1</v>
      </c>
      <c r="E62" s="16">
        <f t="shared" si="7"/>
        <v>9.0909090909090912E-2</v>
      </c>
      <c r="F62" s="16">
        <f t="shared" si="8"/>
        <v>7.6923076923076927E-2</v>
      </c>
      <c r="G62" s="16">
        <f t="shared" si="10"/>
        <v>-0.5</v>
      </c>
      <c r="H62" s="16">
        <f t="shared" si="9"/>
        <v>-4.5454545454545456E-2</v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2</v>
      </c>
      <c r="D64" s="15">
        <v>1</v>
      </c>
      <c r="E64" s="16">
        <f t="shared" si="7"/>
        <v>9.0909090909090912E-2</v>
      </c>
      <c r="F64" s="16">
        <f t="shared" si="8"/>
        <v>7.6923076923076927E-2</v>
      </c>
      <c r="G64" s="16">
        <f t="shared" si="10"/>
        <v>-0.5</v>
      </c>
      <c r="H64" s="16">
        <f t="shared" si="9"/>
        <v>-4.5454545454545456E-2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1</v>
      </c>
      <c r="D66" s="15">
        <v>2</v>
      </c>
      <c r="E66" s="16">
        <f t="shared" si="7"/>
        <v>4.5454545454545456E-2</v>
      </c>
      <c r="F66" s="16">
        <f t="shared" si="8"/>
        <v>0.15384615384615385</v>
      </c>
      <c r="G66" s="16">
        <f t="shared" si="10"/>
        <v>1</v>
      </c>
      <c r="H66" s="16">
        <f t="shared" si="9"/>
        <v>4.5454545454545456E-2</v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24" t="s">
        <v>3</v>
      </c>
      <c r="C73" s="24" t="s">
        <v>13</v>
      </c>
      <c r="D73" s="26"/>
      <c r="E73" s="24" t="s">
        <v>5</v>
      </c>
      <c r="F73" s="26"/>
      <c r="G73" s="24" t="s">
        <v>645</v>
      </c>
      <c r="H73" s="24" t="s">
        <v>6</v>
      </c>
    </row>
    <row r="74" spans="1:8" x14ac:dyDescent="0.2">
      <c r="A74" s="13"/>
      <c r="B74" s="25"/>
      <c r="C74" s="21">
        <v>2019</v>
      </c>
      <c r="D74" s="21">
        <v>2020</v>
      </c>
      <c r="E74" s="21">
        <v>2019</v>
      </c>
      <c r="F74" s="21">
        <v>2020</v>
      </c>
      <c r="G74" s="25"/>
      <c r="H74" s="25"/>
    </row>
    <row r="75" spans="1:8" x14ac:dyDescent="0.2">
      <c r="A75" s="13"/>
      <c r="B75" s="17" t="s">
        <v>8</v>
      </c>
      <c r="C75" s="18">
        <f>SUM(C76:C167)</f>
        <v>324</v>
      </c>
      <c r="D75" s="18">
        <f>SUM(D76:D167)</f>
        <v>246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-0.24074074074074073</v>
      </c>
      <c r="H75" s="19">
        <f t="shared" ref="H75:H106" si="13">+IF(OR(AND(E75=""),(G75="")),"",E75*G75)</f>
        <v>-0.24074074074074073</v>
      </c>
    </row>
    <row r="76" spans="1:8" x14ac:dyDescent="0.2">
      <c r="A76" s="13"/>
      <c r="B76" s="14" t="s">
        <v>64</v>
      </c>
      <c r="C76" s="15">
        <v>1</v>
      </c>
      <c r="D76" s="15">
        <v>4</v>
      </c>
      <c r="E76" s="16">
        <f t="shared" si="11"/>
        <v>3.0864197530864196E-3</v>
      </c>
      <c r="F76" s="16">
        <f t="shared" si="12"/>
        <v>1.6260162601626018E-2</v>
      </c>
      <c r="G76" s="16">
        <f t="shared" ref="G76:G107" si="14">+IF(AND(C76=0,D76=0)," ",IF(C76=0,1,IF(D76=0,-1,(D76-C76)/C76)))</f>
        <v>3</v>
      </c>
      <c r="H76" s="16">
        <f t="shared" si="13"/>
        <v>9.2592592592592587E-3</v>
      </c>
    </row>
    <row r="77" spans="1:8" ht="25.5" x14ac:dyDescent="0.2">
      <c r="A77" s="13"/>
      <c r="B77" s="14" t="s">
        <v>65</v>
      </c>
      <c r="C77" s="15">
        <v>4</v>
      </c>
      <c r="D77" s="15">
        <v>1</v>
      </c>
      <c r="E77" s="16">
        <f t="shared" si="11"/>
        <v>1.2345679012345678E-2</v>
      </c>
      <c r="F77" s="16">
        <f t="shared" si="12"/>
        <v>4.0650406504065045E-3</v>
      </c>
      <c r="G77" s="16">
        <f t="shared" si="14"/>
        <v>-0.75</v>
      </c>
      <c r="H77" s="16">
        <f t="shared" si="13"/>
        <v>-9.2592592592592587E-3</v>
      </c>
    </row>
    <row r="78" spans="1:8" x14ac:dyDescent="0.2">
      <c r="A78" s="13"/>
      <c r="B78" s="14" t="s">
        <v>66</v>
      </c>
      <c r="C78" s="15">
        <v>5</v>
      </c>
      <c r="D78" s="15">
        <v>0</v>
      </c>
      <c r="E78" s="16">
        <f t="shared" si="11"/>
        <v>1.5432098765432098E-2</v>
      </c>
      <c r="F78" s="16" t="str">
        <f t="shared" si="12"/>
        <v/>
      </c>
      <c r="G78" s="16">
        <f t="shared" si="14"/>
        <v>-1</v>
      </c>
      <c r="H78" s="16">
        <f t="shared" si="13"/>
        <v>-1.5432098765432098E-2</v>
      </c>
    </row>
    <row r="79" spans="1:8" x14ac:dyDescent="0.2">
      <c r="A79" s="13"/>
      <c r="B79" s="14" t="s">
        <v>67</v>
      </c>
      <c r="C79" s="15">
        <v>3</v>
      </c>
      <c r="D79" s="15">
        <v>6</v>
      </c>
      <c r="E79" s="16">
        <f t="shared" si="11"/>
        <v>9.2592592592592587E-3</v>
      </c>
      <c r="F79" s="16">
        <f t="shared" si="12"/>
        <v>2.4390243902439025E-2</v>
      </c>
      <c r="G79" s="16">
        <f t="shared" si="14"/>
        <v>1</v>
      </c>
      <c r="H79" s="16">
        <f t="shared" si="13"/>
        <v>9.2592592592592587E-3</v>
      </c>
    </row>
    <row r="80" spans="1:8" ht="25.5" x14ac:dyDescent="0.2">
      <c r="A80" s="13"/>
      <c r="B80" s="14" t="s">
        <v>68</v>
      </c>
      <c r="C80" s="15">
        <v>17</v>
      </c>
      <c r="D80" s="15">
        <v>14</v>
      </c>
      <c r="E80" s="16">
        <f t="shared" si="11"/>
        <v>5.2469135802469133E-2</v>
      </c>
      <c r="F80" s="16">
        <f t="shared" si="12"/>
        <v>5.6910569105691054E-2</v>
      </c>
      <c r="G80" s="16">
        <f t="shared" si="14"/>
        <v>-0.17647058823529413</v>
      </c>
      <c r="H80" s="16">
        <f t="shared" si="13"/>
        <v>-9.2592592592592587E-3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1</v>
      </c>
      <c r="D82" s="15">
        <v>1</v>
      </c>
      <c r="E82" s="16">
        <f t="shared" si="11"/>
        <v>3.0864197530864196E-3</v>
      </c>
      <c r="F82" s="16">
        <f t="shared" si="12"/>
        <v>4.0650406504065045E-3</v>
      </c>
      <c r="G82" s="16">
        <f t="shared" si="14"/>
        <v>0</v>
      </c>
      <c r="H82" s="16">
        <f t="shared" si="13"/>
        <v>0</v>
      </c>
    </row>
    <row r="83" spans="1:8" x14ac:dyDescent="0.2">
      <c r="A83" s="13"/>
      <c r="B83" s="14" t="s">
        <v>71</v>
      </c>
      <c r="C83" s="15">
        <v>1</v>
      </c>
      <c r="D83" s="15">
        <v>0</v>
      </c>
      <c r="E83" s="16">
        <f t="shared" si="11"/>
        <v>3.0864197530864196E-3</v>
      </c>
      <c r="F83" s="16" t="str">
        <f t="shared" si="12"/>
        <v/>
      </c>
      <c r="G83" s="16">
        <f t="shared" si="14"/>
        <v>-1</v>
      </c>
      <c r="H83" s="16">
        <f t="shared" si="13"/>
        <v>-3.0864197530864196E-3</v>
      </c>
    </row>
    <row r="84" spans="1:8" x14ac:dyDescent="0.2">
      <c r="A84" s="13"/>
      <c r="B84" s="14" t="s">
        <v>72</v>
      </c>
      <c r="C84" s="15">
        <v>1</v>
      </c>
      <c r="D84" s="15">
        <v>0</v>
      </c>
      <c r="E84" s="16">
        <f t="shared" si="11"/>
        <v>3.0864197530864196E-3</v>
      </c>
      <c r="F84" s="16" t="str">
        <f t="shared" si="12"/>
        <v/>
      </c>
      <c r="G84" s="16">
        <f t="shared" si="14"/>
        <v>-1</v>
      </c>
      <c r="H84" s="16">
        <f t="shared" si="13"/>
        <v>-3.0864197530864196E-3</v>
      </c>
    </row>
    <row r="85" spans="1:8" x14ac:dyDescent="0.2">
      <c r="A85" s="13"/>
      <c r="B85" s="14" t="s">
        <v>73</v>
      </c>
      <c r="C85" s="15">
        <v>6</v>
      </c>
      <c r="D85" s="15">
        <v>3</v>
      </c>
      <c r="E85" s="16">
        <f t="shared" si="11"/>
        <v>1.8518518518518517E-2</v>
      </c>
      <c r="F85" s="16">
        <f t="shared" si="12"/>
        <v>1.2195121951219513E-2</v>
      </c>
      <c r="G85" s="16">
        <f t="shared" si="14"/>
        <v>-0.5</v>
      </c>
      <c r="H85" s="16">
        <f t="shared" si="13"/>
        <v>-9.2592592592592587E-3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1</v>
      </c>
      <c r="D87" s="15">
        <v>1</v>
      </c>
      <c r="E87" s="16">
        <f t="shared" si="11"/>
        <v>3.0864197530864196E-3</v>
      </c>
      <c r="F87" s="16">
        <f t="shared" si="12"/>
        <v>4.0650406504065045E-3</v>
      </c>
      <c r="G87" s="16">
        <f t="shared" si="14"/>
        <v>0</v>
      </c>
      <c r="H87" s="16">
        <f t="shared" si="13"/>
        <v>0</v>
      </c>
    </row>
    <row r="88" spans="1:8" x14ac:dyDescent="0.2">
      <c r="A88" s="13"/>
      <c r="B88" s="14" t="s">
        <v>76</v>
      </c>
      <c r="C88" s="15">
        <v>0</v>
      </c>
      <c r="D88" s="15">
        <v>1</v>
      </c>
      <c r="E88" s="16" t="str">
        <f t="shared" si="11"/>
        <v/>
      </c>
      <c r="F88" s="16">
        <f t="shared" si="12"/>
        <v>4.0650406504065045E-3</v>
      </c>
      <c r="G88" s="16">
        <f t="shared" si="14"/>
        <v>1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23</v>
      </c>
      <c r="D89" s="15">
        <v>7</v>
      </c>
      <c r="E89" s="16">
        <f t="shared" si="11"/>
        <v>7.098765432098765E-2</v>
      </c>
      <c r="F89" s="16">
        <f t="shared" si="12"/>
        <v>2.8455284552845527E-2</v>
      </c>
      <c r="G89" s="16">
        <f t="shared" si="14"/>
        <v>-0.69565217391304346</v>
      </c>
      <c r="H89" s="16">
        <f t="shared" si="13"/>
        <v>-4.9382716049382713E-2</v>
      </c>
    </row>
    <row r="90" spans="1:8" x14ac:dyDescent="0.2">
      <c r="A90" s="13"/>
      <c r="B90" s="14" t="s">
        <v>78</v>
      </c>
      <c r="C90" s="15">
        <v>18</v>
      </c>
      <c r="D90" s="15">
        <v>1</v>
      </c>
      <c r="E90" s="16">
        <f t="shared" si="11"/>
        <v>5.5555555555555552E-2</v>
      </c>
      <c r="F90" s="16">
        <f t="shared" si="12"/>
        <v>4.0650406504065045E-3</v>
      </c>
      <c r="G90" s="16">
        <f t="shared" si="14"/>
        <v>-0.94444444444444442</v>
      </c>
      <c r="H90" s="16">
        <f t="shared" si="13"/>
        <v>-5.2469135802469133E-2</v>
      </c>
    </row>
    <row r="91" spans="1:8" x14ac:dyDescent="0.2">
      <c r="A91" s="13"/>
      <c r="B91" s="14" t="s">
        <v>79</v>
      </c>
      <c r="C91" s="15">
        <v>5</v>
      </c>
      <c r="D91" s="15">
        <v>13</v>
      </c>
      <c r="E91" s="16">
        <f t="shared" si="11"/>
        <v>1.5432098765432098E-2</v>
      </c>
      <c r="F91" s="16">
        <f t="shared" si="12"/>
        <v>5.2845528455284556E-2</v>
      </c>
      <c r="G91" s="16">
        <f t="shared" si="14"/>
        <v>1.6</v>
      </c>
      <c r="H91" s="16">
        <f t="shared" si="13"/>
        <v>2.4691358024691357E-2</v>
      </c>
    </row>
    <row r="92" spans="1:8" x14ac:dyDescent="0.2">
      <c r="A92" s="13"/>
      <c r="B92" s="14" t="s">
        <v>80</v>
      </c>
      <c r="C92" s="15">
        <v>2</v>
      </c>
      <c r="D92" s="15">
        <v>1</v>
      </c>
      <c r="E92" s="16">
        <f t="shared" si="11"/>
        <v>6.1728395061728392E-3</v>
      </c>
      <c r="F92" s="16">
        <f t="shared" si="12"/>
        <v>4.0650406504065045E-3</v>
      </c>
      <c r="G92" s="16">
        <f t="shared" si="14"/>
        <v>-0.5</v>
      </c>
      <c r="H92" s="16">
        <f t="shared" si="13"/>
        <v>-3.0864197530864196E-3</v>
      </c>
    </row>
    <row r="93" spans="1:8" x14ac:dyDescent="0.2">
      <c r="A93" s="13"/>
      <c r="B93" s="14" t="s">
        <v>81</v>
      </c>
      <c r="C93" s="15">
        <v>4</v>
      </c>
      <c r="D93" s="15">
        <v>4</v>
      </c>
      <c r="E93" s="16">
        <f t="shared" si="11"/>
        <v>1.2345679012345678E-2</v>
      </c>
      <c r="F93" s="16">
        <f t="shared" si="12"/>
        <v>1.6260162601626018E-2</v>
      </c>
      <c r="G93" s="16">
        <f t="shared" si="14"/>
        <v>0</v>
      </c>
      <c r="H93" s="16">
        <f t="shared" si="13"/>
        <v>0</v>
      </c>
    </row>
    <row r="94" spans="1:8" x14ac:dyDescent="0.2">
      <c r="A94" s="13"/>
      <c r="B94" s="14" t="s">
        <v>82</v>
      </c>
      <c r="C94" s="15">
        <v>4</v>
      </c>
      <c r="D94" s="15">
        <v>6</v>
      </c>
      <c r="E94" s="16">
        <f t="shared" si="11"/>
        <v>1.2345679012345678E-2</v>
      </c>
      <c r="F94" s="16">
        <f t="shared" si="12"/>
        <v>2.4390243902439025E-2</v>
      </c>
      <c r="G94" s="16">
        <f t="shared" si="14"/>
        <v>0.5</v>
      </c>
      <c r="H94" s="16">
        <f t="shared" si="13"/>
        <v>6.1728395061728392E-3</v>
      </c>
    </row>
    <row r="95" spans="1:8" x14ac:dyDescent="0.2">
      <c r="A95" s="13"/>
      <c r="B95" s="14" t="s">
        <v>83</v>
      </c>
      <c r="C95" s="15">
        <v>1</v>
      </c>
      <c r="D95" s="15">
        <v>6</v>
      </c>
      <c r="E95" s="16">
        <f t="shared" si="11"/>
        <v>3.0864197530864196E-3</v>
      </c>
      <c r="F95" s="16">
        <f t="shared" si="12"/>
        <v>2.4390243902439025E-2</v>
      </c>
      <c r="G95" s="16">
        <f t="shared" si="14"/>
        <v>5</v>
      </c>
      <c r="H95" s="16">
        <f t="shared" si="13"/>
        <v>1.5432098765432098E-2</v>
      </c>
    </row>
    <row r="96" spans="1:8" x14ac:dyDescent="0.2">
      <c r="A96" s="13"/>
      <c r="B96" s="14" t="s">
        <v>84</v>
      </c>
      <c r="C96" s="15">
        <v>1</v>
      </c>
      <c r="D96" s="15">
        <v>1</v>
      </c>
      <c r="E96" s="16">
        <f t="shared" si="11"/>
        <v>3.0864197530864196E-3</v>
      </c>
      <c r="F96" s="16">
        <f t="shared" si="12"/>
        <v>4.0650406504065045E-3</v>
      </c>
      <c r="G96" s="16">
        <f t="shared" si="14"/>
        <v>0</v>
      </c>
      <c r="H96" s="16">
        <f t="shared" si="13"/>
        <v>0</v>
      </c>
    </row>
    <row r="97" spans="1:8" x14ac:dyDescent="0.2">
      <c r="A97" s="13"/>
      <c r="B97" s="14" t="s">
        <v>85</v>
      </c>
      <c r="C97" s="15">
        <v>2</v>
      </c>
      <c r="D97" s="15">
        <v>0</v>
      </c>
      <c r="E97" s="16">
        <f t="shared" si="11"/>
        <v>6.1728395061728392E-3</v>
      </c>
      <c r="F97" s="16" t="str">
        <f t="shared" si="12"/>
        <v/>
      </c>
      <c r="G97" s="16">
        <f t="shared" si="14"/>
        <v>-1</v>
      </c>
      <c r="H97" s="16">
        <f t="shared" si="13"/>
        <v>-6.1728395061728392E-3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3</v>
      </c>
      <c r="D99" s="15">
        <v>10</v>
      </c>
      <c r="E99" s="16">
        <f t="shared" si="11"/>
        <v>9.2592592592592587E-3</v>
      </c>
      <c r="F99" s="16">
        <f t="shared" si="12"/>
        <v>4.065040650406504E-2</v>
      </c>
      <c r="G99" s="16">
        <f t="shared" si="14"/>
        <v>2.3333333333333335</v>
      </c>
      <c r="H99" s="16">
        <f t="shared" si="13"/>
        <v>2.1604938271604937E-2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27</v>
      </c>
      <c r="D103" s="15">
        <v>7</v>
      </c>
      <c r="E103" s="16">
        <f t="shared" si="11"/>
        <v>8.3333333333333329E-2</v>
      </c>
      <c r="F103" s="16">
        <f t="shared" si="12"/>
        <v>2.8455284552845527E-2</v>
      </c>
      <c r="G103" s="16">
        <f t="shared" si="14"/>
        <v>-0.7407407407407407</v>
      </c>
      <c r="H103" s="16">
        <f t="shared" si="13"/>
        <v>-6.1728395061728392E-2</v>
      </c>
    </row>
    <row r="104" spans="1:8" x14ac:dyDescent="0.2">
      <c r="A104" s="13"/>
      <c r="B104" s="14" t="s">
        <v>92</v>
      </c>
      <c r="C104" s="15">
        <v>5</v>
      </c>
      <c r="D104" s="15">
        <v>4</v>
      </c>
      <c r="E104" s="16">
        <f t="shared" si="11"/>
        <v>1.5432098765432098E-2</v>
      </c>
      <c r="F104" s="16">
        <f t="shared" si="12"/>
        <v>1.6260162601626018E-2</v>
      </c>
      <c r="G104" s="16">
        <f t="shared" si="14"/>
        <v>-0.2</v>
      </c>
      <c r="H104" s="16">
        <f t="shared" si="13"/>
        <v>-3.0864197530864196E-3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3</v>
      </c>
      <c r="D106" s="15">
        <v>3</v>
      </c>
      <c r="E106" s="16">
        <f t="shared" si="11"/>
        <v>9.2592592592592587E-3</v>
      </c>
      <c r="F106" s="16">
        <f t="shared" si="12"/>
        <v>1.2195121951219513E-2</v>
      </c>
      <c r="G106" s="16">
        <f t="shared" si="14"/>
        <v>0</v>
      </c>
      <c r="H106" s="16">
        <f t="shared" si="13"/>
        <v>0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3</v>
      </c>
      <c r="E108" s="16" t="str">
        <f t="shared" si="15"/>
        <v/>
      </c>
      <c r="F108" s="16">
        <f t="shared" si="16"/>
        <v>1.2195121951219513E-2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9</v>
      </c>
      <c r="D109" s="15">
        <v>0</v>
      </c>
      <c r="E109" s="16">
        <f t="shared" si="15"/>
        <v>2.7777777777777776E-2</v>
      </c>
      <c r="F109" s="16" t="str">
        <f t="shared" si="16"/>
        <v/>
      </c>
      <c r="G109" s="16">
        <f t="shared" si="18"/>
        <v>-1</v>
      </c>
      <c r="H109" s="16">
        <f t="shared" si="17"/>
        <v>-2.7777777777777776E-2</v>
      </c>
    </row>
    <row r="110" spans="1:8" x14ac:dyDescent="0.2">
      <c r="A110" s="13"/>
      <c r="B110" s="14" t="s">
        <v>99</v>
      </c>
      <c r="C110" s="15">
        <v>0</v>
      </c>
      <c r="D110" s="15">
        <v>1</v>
      </c>
      <c r="E110" s="16" t="str">
        <f t="shared" si="15"/>
        <v/>
      </c>
      <c r="F110" s="16">
        <f t="shared" si="16"/>
        <v>4.0650406504065045E-3</v>
      </c>
      <c r="G110" s="16">
        <f t="shared" si="18"/>
        <v>1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12</v>
      </c>
      <c r="D111" s="15">
        <v>3</v>
      </c>
      <c r="E111" s="16">
        <f t="shared" si="15"/>
        <v>3.7037037037037035E-2</v>
      </c>
      <c r="F111" s="16">
        <f t="shared" si="16"/>
        <v>1.2195121951219513E-2</v>
      </c>
      <c r="G111" s="16">
        <f t="shared" si="18"/>
        <v>-0.75</v>
      </c>
      <c r="H111" s="16">
        <f t="shared" si="17"/>
        <v>-2.7777777777777776E-2</v>
      </c>
    </row>
    <row r="112" spans="1:8" ht="25.5" x14ac:dyDescent="0.2">
      <c r="A112" s="13"/>
      <c r="B112" s="14" t="s">
        <v>101</v>
      </c>
      <c r="C112" s="15">
        <v>5</v>
      </c>
      <c r="D112" s="15">
        <v>3</v>
      </c>
      <c r="E112" s="16">
        <f t="shared" si="15"/>
        <v>1.5432098765432098E-2</v>
      </c>
      <c r="F112" s="16">
        <f t="shared" si="16"/>
        <v>1.2195121951219513E-2</v>
      </c>
      <c r="G112" s="16">
        <f t="shared" si="18"/>
        <v>-0.4</v>
      </c>
      <c r="H112" s="16">
        <f t="shared" si="17"/>
        <v>-6.1728395061728392E-3</v>
      </c>
    </row>
    <row r="113" spans="1:8" ht="25.5" x14ac:dyDescent="0.2">
      <c r="A113" s="13"/>
      <c r="B113" s="14" t="s">
        <v>102</v>
      </c>
      <c r="C113" s="15">
        <v>45</v>
      </c>
      <c r="D113" s="15">
        <v>6</v>
      </c>
      <c r="E113" s="16">
        <f t="shared" si="15"/>
        <v>0.1388888888888889</v>
      </c>
      <c r="F113" s="16">
        <f t="shared" si="16"/>
        <v>2.4390243902439025E-2</v>
      </c>
      <c r="G113" s="16">
        <f t="shared" si="18"/>
        <v>-0.8666666666666667</v>
      </c>
      <c r="H113" s="16">
        <f t="shared" si="17"/>
        <v>-0.12037037037037038</v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1</v>
      </c>
      <c r="D115" s="15">
        <v>0</v>
      </c>
      <c r="E115" s="16">
        <f t="shared" si="15"/>
        <v>3.0864197530864196E-3</v>
      </c>
      <c r="F115" s="16" t="str">
        <f t="shared" si="16"/>
        <v/>
      </c>
      <c r="G115" s="16">
        <f t="shared" si="18"/>
        <v>-1</v>
      </c>
      <c r="H115" s="16">
        <f t="shared" si="17"/>
        <v>-3.0864197530864196E-3</v>
      </c>
    </row>
    <row r="116" spans="1:8" x14ac:dyDescent="0.2">
      <c r="A116" s="13"/>
      <c r="B116" s="14" t="s">
        <v>105</v>
      </c>
      <c r="C116" s="15">
        <v>1</v>
      </c>
      <c r="D116" s="15">
        <v>0</v>
      </c>
      <c r="E116" s="16">
        <f t="shared" si="15"/>
        <v>3.0864197530864196E-3</v>
      </c>
      <c r="F116" s="16" t="str">
        <f t="shared" si="16"/>
        <v/>
      </c>
      <c r="G116" s="16">
        <f t="shared" si="18"/>
        <v>-1</v>
      </c>
      <c r="H116" s="16">
        <f t="shared" si="17"/>
        <v>-3.0864197530864196E-3</v>
      </c>
    </row>
    <row r="117" spans="1:8" x14ac:dyDescent="0.2">
      <c r="A117" s="13"/>
      <c r="B117" s="14" t="s">
        <v>106</v>
      </c>
      <c r="C117" s="15">
        <v>2</v>
      </c>
      <c r="D117" s="15">
        <v>2</v>
      </c>
      <c r="E117" s="16">
        <f t="shared" si="15"/>
        <v>6.1728395061728392E-3</v>
      </c>
      <c r="F117" s="16">
        <f t="shared" si="16"/>
        <v>8.130081300813009E-3</v>
      </c>
      <c r="G117" s="16">
        <f t="shared" si="18"/>
        <v>0</v>
      </c>
      <c r="H117" s="16">
        <f t="shared" si="17"/>
        <v>0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1</v>
      </c>
      <c r="D120" s="15">
        <v>0</v>
      </c>
      <c r="E120" s="16">
        <f t="shared" si="15"/>
        <v>3.0864197530864196E-3</v>
      </c>
      <c r="F120" s="16" t="str">
        <f t="shared" si="16"/>
        <v/>
      </c>
      <c r="G120" s="16">
        <f t="shared" si="18"/>
        <v>-1</v>
      </c>
      <c r="H120" s="16">
        <f t="shared" si="17"/>
        <v>-3.0864197530864196E-3</v>
      </c>
    </row>
    <row r="121" spans="1:8" x14ac:dyDescent="0.2">
      <c r="A121" s="13"/>
      <c r="B121" s="14" t="s">
        <v>110</v>
      </c>
      <c r="C121" s="15">
        <v>1</v>
      </c>
      <c r="D121" s="15">
        <v>0</v>
      </c>
      <c r="E121" s="16">
        <f t="shared" si="15"/>
        <v>3.0864197530864196E-3</v>
      </c>
      <c r="F121" s="16" t="str">
        <f t="shared" si="16"/>
        <v/>
      </c>
      <c r="G121" s="16">
        <f t="shared" si="18"/>
        <v>-1</v>
      </c>
      <c r="H121" s="16">
        <f t="shared" si="17"/>
        <v>-3.0864197530864196E-3</v>
      </c>
    </row>
    <row r="122" spans="1:8" x14ac:dyDescent="0.2">
      <c r="A122" s="13"/>
      <c r="B122" s="14" t="s">
        <v>111</v>
      </c>
      <c r="C122" s="15">
        <v>0</v>
      </c>
      <c r="D122" s="15">
        <v>1</v>
      </c>
      <c r="E122" s="16" t="str">
        <f t="shared" si="15"/>
        <v/>
      </c>
      <c r="F122" s="16">
        <f t="shared" si="16"/>
        <v>4.0650406504065045E-3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8</v>
      </c>
      <c r="D125" s="15">
        <v>2</v>
      </c>
      <c r="E125" s="16">
        <f t="shared" si="15"/>
        <v>2.4691358024691357E-2</v>
      </c>
      <c r="F125" s="16">
        <f t="shared" si="16"/>
        <v>8.130081300813009E-3</v>
      </c>
      <c r="G125" s="16">
        <f t="shared" si="18"/>
        <v>-0.75</v>
      </c>
      <c r="H125" s="16">
        <f t="shared" si="17"/>
        <v>-1.8518518518518517E-2</v>
      </c>
    </row>
    <row r="126" spans="1:8" x14ac:dyDescent="0.2">
      <c r="A126" s="13"/>
      <c r="B126" s="14" t="s">
        <v>115</v>
      </c>
      <c r="C126" s="15">
        <v>5</v>
      </c>
      <c r="D126" s="15">
        <v>10</v>
      </c>
      <c r="E126" s="16">
        <f t="shared" si="15"/>
        <v>1.5432098765432098E-2</v>
      </c>
      <c r="F126" s="16">
        <f t="shared" si="16"/>
        <v>4.065040650406504E-2</v>
      </c>
      <c r="G126" s="16">
        <f t="shared" si="18"/>
        <v>1</v>
      </c>
      <c r="H126" s="16">
        <f t="shared" si="17"/>
        <v>1.5432098765432098E-2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15</v>
      </c>
      <c r="D128" s="15">
        <v>17</v>
      </c>
      <c r="E128" s="16">
        <f t="shared" si="15"/>
        <v>4.6296296296296294E-2</v>
      </c>
      <c r="F128" s="16">
        <f t="shared" si="16"/>
        <v>6.910569105691057E-2</v>
      </c>
      <c r="G128" s="16">
        <f t="shared" si="18"/>
        <v>0.13333333333333333</v>
      </c>
      <c r="H128" s="16">
        <f t="shared" si="17"/>
        <v>6.1728395061728392E-3</v>
      </c>
    </row>
    <row r="129" spans="1:8" x14ac:dyDescent="0.2">
      <c r="A129" s="13"/>
      <c r="B129" s="14" t="s">
        <v>118</v>
      </c>
      <c r="C129" s="15">
        <v>8</v>
      </c>
      <c r="D129" s="15">
        <v>22</v>
      </c>
      <c r="E129" s="16">
        <f t="shared" si="15"/>
        <v>2.4691358024691357E-2</v>
      </c>
      <c r="F129" s="16">
        <f t="shared" si="16"/>
        <v>8.943089430894309E-2</v>
      </c>
      <c r="G129" s="16">
        <f t="shared" si="18"/>
        <v>1.75</v>
      </c>
      <c r="H129" s="16">
        <f t="shared" si="17"/>
        <v>4.3209876543209874E-2</v>
      </c>
    </row>
    <row r="130" spans="1:8" x14ac:dyDescent="0.2">
      <c r="A130" s="13"/>
      <c r="B130" s="14" t="s">
        <v>119</v>
      </c>
      <c r="C130" s="15">
        <v>0</v>
      </c>
      <c r="D130" s="15">
        <v>1</v>
      </c>
      <c r="E130" s="16" t="str">
        <f t="shared" si="15"/>
        <v/>
      </c>
      <c r="F130" s="16">
        <f t="shared" si="16"/>
        <v>4.0650406504065045E-3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7</v>
      </c>
      <c r="D131" s="15">
        <v>1</v>
      </c>
      <c r="E131" s="16">
        <f t="shared" si="15"/>
        <v>2.1604938271604937E-2</v>
      </c>
      <c r="F131" s="16">
        <f t="shared" si="16"/>
        <v>4.0650406504065045E-3</v>
      </c>
      <c r="G131" s="16">
        <f t="shared" si="18"/>
        <v>-0.8571428571428571</v>
      </c>
      <c r="H131" s="16">
        <f t="shared" si="17"/>
        <v>-1.8518518518518517E-2</v>
      </c>
    </row>
    <row r="132" spans="1:8" ht="25.5" x14ac:dyDescent="0.2">
      <c r="A132" s="13"/>
      <c r="B132" s="14" t="s">
        <v>121</v>
      </c>
      <c r="C132" s="15">
        <v>13</v>
      </c>
      <c r="D132" s="15">
        <v>6</v>
      </c>
      <c r="E132" s="16">
        <f t="shared" si="15"/>
        <v>4.0123456790123455E-2</v>
      </c>
      <c r="F132" s="16">
        <f t="shared" si="16"/>
        <v>2.4390243902439025E-2</v>
      </c>
      <c r="G132" s="16">
        <f t="shared" si="18"/>
        <v>-0.53846153846153844</v>
      </c>
      <c r="H132" s="16">
        <f t="shared" si="17"/>
        <v>-2.1604938271604937E-2</v>
      </c>
    </row>
    <row r="133" spans="1:8" x14ac:dyDescent="0.2">
      <c r="A133" s="13"/>
      <c r="B133" s="14" t="s">
        <v>122</v>
      </c>
      <c r="C133" s="15">
        <v>4</v>
      </c>
      <c r="D133" s="15">
        <v>1</v>
      </c>
      <c r="E133" s="16">
        <f t="shared" si="15"/>
        <v>1.2345679012345678E-2</v>
      </c>
      <c r="F133" s="16">
        <f t="shared" si="16"/>
        <v>4.0650406504065045E-3</v>
      </c>
      <c r="G133" s="16">
        <f t="shared" si="18"/>
        <v>-0.75</v>
      </c>
      <c r="H133" s="16">
        <f t="shared" si="17"/>
        <v>-9.2592592592592587E-3</v>
      </c>
    </row>
    <row r="134" spans="1:8" x14ac:dyDescent="0.2">
      <c r="A134" s="13"/>
      <c r="B134" s="14" t="s">
        <v>123</v>
      </c>
      <c r="C134" s="15">
        <v>4</v>
      </c>
      <c r="D134" s="15">
        <v>1</v>
      </c>
      <c r="E134" s="16">
        <f t="shared" si="15"/>
        <v>1.2345679012345678E-2</v>
      </c>
      <c r="F134" s="16">
        <f t="shared" si="16"/>
        <v>4.0650406504065045E-3</v>
      </c>
      <c r="G134" s="16">
        <f t="shared" si="18"/>
        <v>-0.75</v>
      </c>
      <c r="H134" s="16">
        <f t="shared" si="17"/>
        <v>-9.2592592592592587E-3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1</v>
      </c>
      <c r="E136" s="16" t="str">
        <f t="shared" si="15"/>
        <v/>
      </c>
      <c r="F136" s="16">
        <f t="shared" si="16"/>
        <v>4.0650406504065045E-3</v>
      </c>
      <c r="G136" s="16">
        <f t="shared" si="18"/>
        <v>1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5</v>
      </c>
      <c r="D137" s="15">
        <v>1</v>
      </c>
      <c r="E137" s="16">
        <f t="shared" si="15"/>
        <v>1.5432098765432098E-2</v>
      </c>
      <c r="F137" s="16">
        <f t="shared" si="16"/>
        <v>4.0650406504065045E-3</v>
      </c>
      <c r="G137" s="16">
        <f t="shared" si="18"/>
        <v>-0.8</v>
      </c>
      <c r="H137" s="16">
        <f t="shared" si="17"/>
        <v>-1.2345679012345678E-2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2</v>
      </c>
      <c r="D139" s="15">
        <v>6</v>
      </c>
      <c r="E139" s="16">
        <f t="shared" ref="E139:E167" si="19">+IF(C139=0,"",C139/C$75)</f>
        <v>6.1728395061728392E-3</v>
      </c>
      <c r="F139" s="16">
        <f t="shared" ref="F139:F167" si="20">+IF(D139=0,"",D139/D$75)</f>
        <v>2.4390243902439025E-2</v>
      </c>
      <c r="G139" s="16">
        <f t="shared" si="18"/>
        <v>2</v>
      </c>
      <c r="H139" s="16">
        <f t="shared" ref="H139:H167" si="21">+IF(OR(AND(E139=""),(G139="")),"",E139*G139)</f>
        <v>1.2345679012345678E-2</v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1</v>
      </c>
      <c r="D141" s="15">
        <v>0</v>
      </c>
      <c r="E141" s="16">
        <f t="shared" si="19"/>
        <v>3.0864197530864196E-3</v>
      </c>
      <c r="F141" s="16" t="str">
        <f t="shared" si="20"/>
        <v/>
      </c>
      <c r="G141" s="16">
        <f t="shared" si="22"/>
        <v>-1</v>
      </c>
      <c r="H141" s="16">
        <f t="shared" si="21"/>
        <v>-3.0864197530864196E-3</v>
      </c>
    </row>
    <row r="142" spans="1:8" ht="25.5" x14ac:dyDescent="0.2">
      <c r="A142" s="13"/>
      <c r="B142" s="14" t="s">
        <v>131</v>
      </c>
      <c r="C142" s="15">
        <v>1</v>
      </c>
      <c r="D142" s="15">
        <v>0</v>
      </c>
      <c r="E142" s="16">
        <f t="shared" si="19"/>
        <v>3.0864197530864196E-3</v>
      </c>
      <c r="F142" s="16" t="str">
        <f t="shared" si="20"/>
        <v/>
      </c>
      <c r="G142" s="16">
        <f t="shared" si="22"/>
        <v>-1</v>
      </c>
      <c r="H142" s="16">
        <f t="shared" si="21"/>
        <v>-3.0864197530864196E-3</v>
      </c>
    </row>
    <row r="143" spans="1:8" ht="25.5" x14ac:dyDescent="0.2">
      <c r="A143" s="13"/>
      <c r="B143" s="14" t="s">
        <v>132</v>
      </c>
      <c r="C143" s="15">
        <v>1</v>
      </c>
      <c r="D143" s="15">
        <v>0</v>
      </c>
      <c r="E143" s="16">
        <f t="shared" si="19"/>
        <v>3.0864197530864196E-3</v>
      </c>
      <c r="F143" s="16" t="str">
        <f t="shared" si="20"/>
        <v/>
      </c>
      <c r="G143" s="16">
        <f t="shared" si="22"/>
        <v>-1</v>
      </c>
      <c r="H143" s="16">
        <f t="shared" si="21"/>
        <v>-3.0864197530864196E-3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1</v>
      </c>
      <c r="D154" s="15">
        <v>0</v>
      </c>
      <c r="E154" s="16">
        <f t="shared" si="19"/>
        <v>3.0864197530864196E-3</v>
      </c>
      <c r="F154" s="16" t="str">
        <f t="shared" si="20"/>
        <v/>
      </c>
      <c r="G154" s="16">
        <f t="shared" si="22"/>
        <v>-1</v>
      </c>
      <c r="H154" s="16">
        <f t="shared" si="21"/>
        <v>-3.0864197530864196E-3</v>
      </c>
    </row>
    <row r="155" spans="1:8" ht="25.5" x14ac:dyDescent="0.2">
      <c r="A155" s="13"/>
      <c r="B155" s="14" t="s">
        <v>144</v>
      </c>
      <c r="C155" s="15">
        <v>2</v>
      </c>
      <c r="D155" s="15">
        <v>0</v>
      </c>
      <c r="E155" s="16">
        <f t="shared" si="19"/>
        <v>6.1728395061728392E-3</v>
      </c>
      <c r="F155" s="16" t="str">
        <f t="shared" si="20"/>
        <v/>
      </c>
      <c r="G155" s="16">
        <f t="shared" si="22"/>
        <v>-1</v>
      </c>
      <c r="H155" s="16">
        <f t="shared" si="21"/>
        <v>-6.1728395061728392E-3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1</v>
      </c>
      <c r="E156" s="16" t="str">
        <f t="shared" si="19"/>
        <v/>
      </c>
      <c r="F156" s="16">
        <f t="shared" si="20"/>
        <v>4.0650406504065045E-3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25</v>
      </c>
      <c r="D158" s="15">
        <v>3</v>
      </c>
      <c r="E158" s="16">
        <f t="shared" si="19"/>
        <v>7.716049382716049E-2</v>
      </c>
      <c r="F158" s="16">
        <f t="shared" si="20"/>
        <v>1.2195121951219513E-2</v>
      </c>
      <c r="G158" s="16">
        <f t="shared" si="22"/>
        <v>-0.88</v>
      </c>
      <c r="H158" s="16">
        <f t="shared" si="21"/>
        <v>-6.7901234567901231E-2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2</v>
      </c>
      <c r="E161" s="16" t="str">
        <f t="shared" si="19"/>
        <v/>
      </c>
      <c r="F161" s="16">
        <f t="shared" si="20"/>
        <v>8.130081300813009E-3</v>
      </c>
      <c r="G161" s="16">
        <f t="shared" si="22"/>
        <v>1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4.0650406504065045E-3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7</v>
      </c>
      <c r="D164" s="15">
        <v>56</v>
      </c>
      <c r="E164" s="16">
        <f t="shared" si="19"/>
        <v>2.1604938271604937E-2</v>
      </c>
      <c r="F164" s="16">
        <f t="shared" si="20"/>
        <v>0.22764227642276422</v>
      </c>
      <c r="G164" s="16">
        <f t="shared" si="22"/>
        <v>7</v>
      </c>
      <c r="H164" s="16">
        <f t="shared" si="21"/>
        <v>0.15123456790123457</v>
      </c>
    </row>
    <row r="165" spans="1:8" ht="25.5" x14ac:dyDescent="0.2">
      <c r="A165" s="13"/>
      <c r="B165" s="14" t="s">
        <v>154</v>
      </c>
      <c r="C165" s="15">
        <v>0</v>
      </c>
      <c r="D165" s="15">
        <v>1</v>
      </c>
      <c r="E165" s="16" t="str">
        <f t="shared" si="19"/>
        <v/>
      </c>
      <c r="F165" s="16">
        <f t="shared" si="20"/>
        <v>4.0650406504065045E-3</v>
      </c>
      <c r="G165" s="16">
        <f t="shared" si="22"/>
        <v>1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24" t="s">
        <v>3</v>
      </c>
      <c r="C171" s="24" t="s">
        <v>13</v>
      </c>
      <c r="D171" s="26"/>
      <c r="E171" s="24" t="s">
        <v>5</v>
      </c>
      <c r="F171" s="26"/>
      <c r="G171" s="24" t="s">
        <v>645</v>
      </c>
      <c r="H171" s="24" t="s">
        <v>6</v>
      </c>
    </row>
    <row r="172" spans="1:8" x14ac:dyDescent="0.2">
      <c r="A172" s="13"/>
      <c r="B172" s="25"/>
      <c r="C172" s="21">
        <v>2019</v>
      </c>
      <c r="D172" s="21">
        <v>2020</v>
      </c>
      <c r="E172" s="21">
        <v>2019</v>
      </c>
      <c r="F172" s="21">
        <v>2020</v>
      </c>
      <c r="G172" s="25"/>
      <c r="H172" s="25"/>
    </row>
    <row r="173" spans="1:8" ht="25.5" x14ac:dyDescent="0.2">
      <c r="A173" s="13"/>
      <c r="B173" s="17" t="s">
        <v>9</v>
      </c>
      <c r="C173" s="18">
        <f>SUM(C174:C343)</f>
        <v>483</v>
      </c>
      <c r="D173" s="18">
        <f>SUM(D174:D343)</f>
        <v>282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-0.41614906832298137</v>
      </c>
      <c r="H173" s="19">
        <f t="shared" ref="H173:H204" si="25">+IF(OR(AND(E173=""),(G173="")),"",E173*G173)</f>
        <v>-0.41614906832298137</v>
      </c>
    </row>
    <row r="174" spans="1:8" x14ac:dyDescent="0.2">
      <c r="A174" s="13"/>
      <c r="B174" s="14" t="s">
        <v>157</v>
      </c>
      <c r="C174" s="15">
        <v>3</v>
      </c>
      <c r="D174" s="15">
        <v>3</v>
      </c>
      <c r="E174" s="16">
        <f t="shared" si="23"/>
        <v>6.2111801242236021E-3</v>
      </c>
      <c r="F174" s="16">
        <f t="shared" si="24"/>
        <v>1.0638297872340425E-2</v>
      </c>
      <c r="G174" s="16">
        <f t="shared" ref="G174:G205" si="26">+IF(AND(C174=0,D174=0)," ",IF(C174=0,1,IF(D174=0,-1,(D174-C174)/C174)))</f>
        <v>0</v>
      </c>
      <c r="H174" s="16">
        <f t="shared" si="25"/>
        <v>0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1</v>
      </c>
      <c r="D176" s="15">
        <v>0</v>
      </c>
      <c r="E176" s="16">
        <f t="shared" si="23"/>
        <v>2.070393374741201E-3</v>
      </c>
      <c r="F176" s="16" t="str">
        <f t="shared" si="24"/>
        <v/>
      </c>
      <c r="G176" s="16">
        <f t="shared" si="26"/>
        <v>-1</v>
      </c>
      <c r="H176" s="16">
        <f t="shared" si="25"/>
        <v>-2.070393374741201E-3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5</v>
      </c>
      <c r="D178" s="15">
        <v>4</v>
      </c>
      <c r="E178" s="16">
        <f t="shared" si="23"/>
        <v>1.0351966873706004E-2</v>
      </c>
      <c r="F178" s="16">
        <f t="shared" si="24"/>
        <v>1.4184397163120567E-2</v>
      </c>
      <c r="G178" s="16">
        <f t="shared" si="26"/>
        <v>-0.2</v>
      </c>
      <c r="H178" s="16">
        <f t="shared" si="25"/>
        <v>-2.070393374741201E-3</v>
      </c>
    </row>
    <row r="179" spans="1:8" x14ac:dyDescent="0.2">
      <c r="A179" s="13"/>
      <c r="B179" s="14" t="s">
        <v>162</v>
      </c>
      <c r="C179" s="15">
        <v>64</v>
      </c>
      <c r="D179" s="15">
        <v>45</v>
      </c>
      <c r="E179" s="16">
        <f t="shared" si="23"/>
        <v>0.13250517598343686</v>
      </c>
      <c r="F179" s="16">
        <f t="shared" si="24"/>
        <v>0.15957446808510639</v>
      </c>
      <c r="G179" s="16">
        <f t="shared" si="26"/>
        <v>-0.296875</v>
      </c>
      <c r="H179" s="16">
        <f t="shared" si="25"/>
        <v>-3.9337474120082816E-2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2</v>
      </c>
      <c r="D181" s="15">
        <v>2</v>
      </c>
      <c r="E181" s="16">
        <f t="shared" si="23"/>
        <v>4.140786749482402E-3</v>
      </c>
      <c r="F181" s="16">
        <f t="shared" si="24"/>
        <v>7.0921985815602835E-3</v>
      </c>
      <c r="G181" s="16">
        <f t="shared" si="26"/>
        <v>0</v>
      </c>
      <c r="H181" s="16">
        <f t="shared" si="25"/>
        <v>0</v>
      </c>
    </row>
    <row r="182" spans="1:8" x14ac:dyDescent="0.2">
      <c r="A182" s="13"/>
      <c r="B182" s="14" t="s">
        <v>165</v>
      </c>
      <c r="C182" s="15">
        <v>8</v>
      </c>
      <c r="D182" s="15">
        <v>2</v>
      </c>
      <c r="E182" s="16">
        <f t="shared" si="23"/>
        <v>1.6563146997929608E-2</v>
      </c>
      <c r="F182" s="16">
        <f t="shared" si="24"/>
        <v>7.0921985815602835E-3</v>
      </c>
      <c r="G182" s="16">
        <f t="shared" si="26"/>
        <v>-0.75</v>
      </c>
      <c r="H182" s="16">
        <f t="shared" si="25"/>
        <v>-1.2422360248447206E-2</v>
      </c>
    </row>
    <row r="183" spans="1:8" x14ac:dyDescent="0.2">
      <c r="A183" s="13"/>
      <c r="B183" s="14" t="s">
        <v>166</v>
      </c>
      <c r="C183" s="15">
        <v>1</v>
      </c>
      <c r="D183" s="15">
        <v>0</v>
      </c>
      <c r="E183" s="16">
        <f t="shared" si="23"/>
        <v>2.070393374741201E-3</v>
      </c>
      <c r="F183" s="16" t="str">
        <f t="shared" si="24"/>
        <v/>
      </c>
      <c r="G183" s="16">
        <f t="shared" si="26"/>
        <v>-1</v>
      </c>
      <c r="H183" s="16">
        <f t="shared" si="25"/>
        <v>-2.070393374741201E-3</v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2</v>
      </c>
      <c r="D186" s="15">
        <v>0</v>
      </c>
      <c r="E186" s="16">
        <f t="shared" si="23"/>
        <v>4.140786749482402E-3</v>
      </c>
      <c r="F186" s="16" t="str">
        <f t="shared" si="24"/>
        <v/>
      </c>
      <c r="G186" s="16">
        <f t="shared" si="26"/>
        <v>-1</v>
      </c>
      <c r="H186" s="16">
        <f t="shared" si="25"/>
        <v>-4.140786749482402E-3</v>
      </c>
    </row>
    <row r="187" spans="1:8" x14ac:dyDescent="0.2">
      <c r="A187" s="13"/>
      <c r="B187" s="14" t="s">
        <v>170</v>
      </c>
      <c r="C187" s="15">
        <v>70</v>
      </c>
      <c r="D187" s="15">
        <v>4</v>
      </c>
      <c r="E187" s="16">
        <f t="shared" si="23"/>
        <v>0.14492753623188406</v>
      </c>
      <c r="F187" s="16">
        <f t="shared" si="24"/>
        <v>1.4184397163120567E-2</v>
      </c>
      <c r="G187" s="16">
        <f t="shared" si="26"/>
        <v>-0.94285714285714284</v>
      </c>
      <c r="H187" s="16">
        <f t="shared" si="25"/>
        <v>-0.13664596273291926</v>
      </c>
    </row>
    <row r="188" spans="1:8" ht="25.5" x14ac:dyDescent="0.2">
      <c r="A188" s="13"/>
      <c r="B188" s="14" t="s">
        <v>171</v>
      </c>
      <c r="C188" s="15">
        <v>1</v>
      </c>
      <c r="D188" s="15">
        <v>3</v>
      </c>
      <c r="E188" s="16">
        <f t="shared" si="23"/>
        <v>2.070393374741201E-3</v>
      </c>
      <c r="F188" s="16">
        <f t="shared" si="24"/>
        <v>1.0638297872340425E-2</v>
      </c>
      <c r="G188" s="16">
        <f t="shared" si="26"/>
        <v>2</v>
      </c>
      <c r="H188" s="16">
        <f t="shared" si="25"/>
        <v>4.140786749482402E-3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1</v>
      </c>
      <c r="E190" s="16" t="str">
        <f t="shared" si="23"/>
        <v/>
      </c>
      <c r="F190" s="16">
        <f t="shared" si="24"/>
        <v>3.5460992907801418E-3</v>
      </c>
      <c r="G190" s="16">
        <f t="shared" si="26"/>
        <v>1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1</v>
      </c>
      <c r="D191" s="15">
        <v>1</v>
      </c>
      <c r="E191" s="16">
        <f t="shared" si="23"/>
        <v>2.070393374741201E-3</v>
      </c>
      <c r="F191" s="16">
        <f t="shared" si="24"/>
        <v>3.5460992907801418E-3</v>
      </c>
      <c r="G191" s="16">
        <f t="shared" si="26"/>
        <v>0</v>
      </c>
      <c r="H191" s="16">
        <f t="shared" si="25"/>
        <v>0</v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28</v>
      </c>
      <c r="E193" s="16" t="str">
        <f t="shared" si="23"/>
        <v/>
      </c>
      <c r="F193" s="16">
        <f t="shared" si="24"/>
        <v>9.9290780141843976E-2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2</v>
      </c>
      <c r="D194" s="15">
        <v>3</v>
      </c>
      <c r="E194" s="16">
        <f t="shared" si="23"/>
        <v>4.140786749482402E-3</v>
      </c>
      <c r="F194" s="16">
        <f t="shared" si="24"/>
        <v>1.0638297872340425E-2</v>
      </c>
      <c r="G194" s="16">
        <f t="shared" si="26"/>
        <v>0.5</v>
      </c>
      <c r="H194" s="16">
        <f t="shared" si="25"/>
        <v>2.070393374741201E-3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10</v>
      </c>
      <c r="E197" s="16" t="str">
        <f t="shared" si="23"/>
        <v/>
      </c>
      <c r="F197" s="16">
        <f t="shared" si="24"/>
        <v>3.5460992907801421E-2</v>
      </c>
      <c r="G197" s="16">
        <f t="shared" si="26"/>
        <v>1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14</v>
      </c>
      <c r="D199" s="15">
        <v>5</v>
      </c>
      <c r="E199" s="16">
        <f t="shared" si="23"/>
        <v>2.8985507246376812E-2</v>
      </c>
      <c r="F199" s="16">
        <f t="shared" si="24"/>
        <v>1.7730496453900711E-2</v>
      </c>
      <c r="G199" s="16">
        <f t="shared" si="26"/>
        <v>-0.6428571428571429</v>
      </c>
      <c r="H199" s="16">
        <f t="shared" si="25"/>
        <v>-1.8633540372670808E-2</v>
      </c>
    </row>
    <row r="200" spans="1:8" ht="25.5" x14ac:dyDescent="0.2">
      <c r="A200" s="13"/>
      <c r="B200" s="14" t="s">
        <v>183</v>
      </c>
      <c r="C200" s="15">
        <v>63</v>
      </c>
      <c r="D200" s="15">
        <v>13</v>
      </c>
      <c r="E200" s="16">
        <f t="shared" si="23"/>
        <v>0.13043478260869565</v>
      </c>
      <c r="F200" s="16">
        <f t="shared" si="24"/>
        <v>4.6099290780141841E-2</v>
      </c>
      <c r="G200" s="16">
        <f t="shared" si="26"/>
        <v>-0.79365079365079361</v>
      </c>
      <c r="H200" s="16">
        <f t="shared" si="25"/>
        <v>-0.10351966873706003</v>
      </c>
    </row>
    <row r="201" spans="1:8" x14ac:dyDescent="0.2">
      <c r="A201" s="13"/>
      <c r="B201" s="14" t="s">
        <v>184</v>
      </c>
      <c r="C201" s="15">
        <v>6</v>
      </c>
      <c r="D201" s="15">
        <v>2</v>
      </c>
      <c r="E201" s="16">
        <f t="shared" si="23"/>
        <v>1.2422360248447204E-2</v>
      </c>
      <c r="F201" s="16">
        <f t="shared" si="24"/>
        <v>7.0921985815602835E-3</v>
      </c>
      <c r="G201" s="16">
        <f t="shared" si="26"/>
        <v>-0.66666666666666663</v>
      </c>
      <c r="H201" s="16">
        <f t="shared" si="25"/>
        <v>-8.2815734989648022E-3</v>
      </c>
    </row>
    <row r="202" spans="1:8" x14ac:dyDescent="0.2">
      <c r="A202" s="13"/>
      <c r="B202" s="14" t="s">
        <v>185</v>
      </c>
      <c r="C202" s="15">
        <v>3</v>
      </c>
      <c r="D202" s="15">
        <v>1</v>
      </c>
      <c r="E202" s="16">
        <f t="shared" si="23"/>
        <v>6.2111801242236021E-3</v>
      </c>
      <c r="F202" s="16">
        <f t="shared" si="24"/>
        <v>3.5460992907801418E-3</v>
      </c>
      <c r="G202" s="16">
        <f t="shared" si="26"/>
        <v>-0.66666666666666663</v>
      </c>
      <c r="H202" s="16">
        <f t="shared" si="25"/>
        <v>-4.1407867494824011E-3</v>
      </c>
    </row>
    <row r="203" spans="1:8" x14ac:dyDescent="0.2">
      <c r="A203" s="13"/>
      <c r="B203" s="14" t="s">
        <v>186</v>
      </c>
      <c r="C203" s="15">
        <v>10</v>
      </c>
      <c r="D203" s="15">
        <v>1</v>
      </c>
      <c r="E203" s="16">
        <f t="shared" si="23"/>
        <v>2.0703933747412008E-2</v>
      </c>
      <c r="F203" s="16">
        <f t="shared" si="24"/>
        <v>3.5460992907801418E-3</v>
      </c>
      <c r="G203" s="16">
        <f t="shared" si="26"/>
        <v>-0.9</v>
      </c>
      <c r="H203" s="16">
        <f t="shared" si="25"/>
        <v>-1.8633540372670808E-2</v>
      </c>
    </row>
    <row r="204" spans="1:8" x14ac:dyDescent="0.2">
      <c r="A204" s="13"/>
      <c r="B204" s="14" t="s">
        <v>187</v>
      </c>
      <c r="C204" s="15">
        <v>3</v>
      </c>
      <c r="D204" s="15">
        <v>0</v>
      </c>
      <c r="E204" s="16">
        <f t="shared" si="23"/>
        <v>6.2111801242236021E-3</v>
      </c>
      <c r="F204" s="16" t="str">
        <f t="shared" si="24"/>
        <v/>
      </c>
      <c r="G204" s="16">
        <f t="shared" si="26"/>
        <v>-1</v>
      </c>
      <c r="H204" s="16">
        <f t="shared" si="25"/>
        <v>-6.2111801242236021E-3</v>
      </c>
    </row>
    <row r="205" spans="1:8" x14ac:dyDescent="0.2">
      <c r="A205" s="13"/>
      <c r="B205" s="14" t="s">
        <v>188</v>
      </c>
      <c r="C205" s="15">
        <v>1</v>
      </c>
      <c r="D205" s="15">
        <v>1</v>
      </c>
      <c r="E205" s="16">
        <f t="shared" ref="E205:E236" si="27">+IF(C205=0,"",C205/C$173)</f>
        <v>2.070393374741201E-3</v>
      </c>
      <c r="F205" s="16">
        <f t="shared" ref="F205:F236" si="28">+IF(D205=0,"",D205/D$173)</f>
        <v>3.5460992907801418E-3</v>
      </c>
      <c r="G205" s="16">
        <f t="shared" si="26"/>
        <v>0</v>
      </c>
      <c r="H205" s="16">
        <f t="shared" ref="H205:H236" si="29">+IF(OR(AND(E205=""),(G205="")),"",E205*G205)</f>
        <v>0</v>
      </c>
    </row>
    <row r="206" spans="1:8" x14ac:dyDescent="0.2">
      <c r="A206" s="13"/>
      <c r="B206" s="14" t="s">
        <v>189</v>
      </c>
      <c r="C206" s="15">
        <v>1</v>
      </c>
      <c r="D206" s="15">
        <v>0</v>
      </c>
      <c r="E206" s="16">
        <f t="shared" si="27"/>
        <v>2.070393374741201E-3</v>
      </c>
      <c r="F206" s="16" t="str">
        <f t="shared" si="28"/>
        <v/>
      </c>
      <c r="G206" s="16">
        <f t="shared" ref="G206:G237" si="30">+IF(AND(C206=0,D206=0)," ",IF(C206=0,1,IF(D206=0,-1,(D206-C206)/C206)))</f>
        <v>-1</v>
      </c>
      <c r="H206" s="16">
        <f t="shared" si="29"/>
        <v>-2.070393374741201E-3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1</v>
      </c>
      <c r="E208" s="16" t="str">
        <f t="shared" si="27"/>
        <v/>
      </c>
      <c r="F208" s="16">
        <f t="shared" si="28"/>
        <v>3.5460992907801418E-3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40</v>
      </c>
      <c r="D209" s="15">
        <v>6</v>
      </c>
      <c r="E209" s="16">
        <f t="shared" si="27"/>
        <v>8.2815734989648032E-2</v>
      </c>
      <c r="F209" s="16">
        <f t="shared" si="28"/>
        <v>2.1276595744680851E-2</v>
      </c>
      <c r="G209" s="16">
        <f t="shared" si="30"/>
        <v>-0.85</v>
      </c>
      <c r="H209" s="16">
        <f t="shared" si="29"/>
        <v>-7.0393374741200831E-2</v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3</v>
      </c>
      <c r="D213" s="15">
        <v>1</v>
      </c>
      <c r="E213" s="16">
        <f t="shared" si="27"/>
        <v>6.2111801242236021E-3</v>
      </c>
      <c r="F213" s="16">
        <f t="shared" si="28"/>
        <v>3.5460992907801418E-3</v>
      </c>
      <c r="G213" s="16">
        <f t="shared" si="30"/>
        <v>-0.66666666666666663</v>
      </c>
      <c r="H213" s="16">
        <f t="shared" si="29"/>
        <v>-4.1407867494824011E-3</v>
      </c>
    </row>
    <row r="214" spans="1:8" x14ac:dyDescent="0.2">
      <c r="A214" s="13"/>
      <c r="B214" s="14" t="s">
        <v>197</v>
      </c>
      <c r="C214" s="15">
        <v>5</v>
      </c>
      <c r="D214" s="15">
        <v>1</v>
      </c>
      <c r="E214" s="16">
        <f t="shared" si="27"/>
        <v>1.0351966873706004E-2</v>
      </c>
      <c r="F214" s="16">
        <f t="shared" si="28"/>
        <v>3.5460992907801418E-3</v>
      </c>
      <c r="G214" s="16">
        <f t="shared" si="30"/>
        <v>-0.8</v>
      </c>
      <c r="H214" s="16">
        <f t="shared" si="29"/>
        <v>-8.2815734989648039E-3</v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</v>
      </c>
      <c r="E218" s="16" t="str">
        <f t="shared" si="27"/>
        <v/>
      </c>
      <c r="F218" s="16">
        <f t="shared" si="28"/>
        <v>3.5460992907801418E-3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62</v>
      </c>
      <c r="D225" s="15">
        <v>37</v>
      </c>
      <c r="E225" s="16">
        <f t="shared" si="27"/>
        <v>0.12836438923395446</v>
      </c>
      <c r="F225" s="16">
        <f t="shared" si="28"/>
        <v>0.13120567375886524</v>
      </c>
      <c r="G225" s="16">
        <f t="shared" si="30"/>
        <v>-0.40322580645161288</v>
      </c>
      <c r="H225" s="16">
        <f t="shared" si="29"/>
        <v>-5.1759834368530024E-2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2</v>
      </c>
      <c r="D230" s="15">
        <v>0</v>
      </c>
      <c r="E230" s="16">
        <f t="shared" si="27"/>
        <v>4.140786749482402E-3</v>
      </c>
      <c r="F230" s="16" t="str">
        <f t="shared" si="28"/>
        <v/>
      </c>
      <c r="G230" s="16">
        <f t="shared" si="30"/>
        <v>-1</v>
      </c>
      <c r="H230" s="16">
        <f t="shared" si="29"/>
        <v>-4.140786749482402E-3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1</v>
      </c>
      <c r="E232" s="16" t="str">
        <f t="shared" si="27"/>
        <v/>
      </c>
      <c r="F232" s="16">
        <f t="shared" si="28"/>
        <v>3.5460992907801418E-3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1</v>
      </c>
      <c r="D233" s="15">
        <v>0</v>
      </c>
      <c r="E233" s="16">
        <f t="shared" si="27"/>
        <v>2.070393374741201E-3</v>
      </c>
      <c r="F233" s="16" t="str">
        <f t="shared" si="28"/>
        <v/>
      </c>
      <c r="G233" s="16">
        <f t="shared" si="30"/>
        <v>-1</v>
      </c>
      <c r="H233" s="16">
        <f t="shared" si="29"/>
        <v>-2.070393374741201E-3</v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1</v>
      </c>
      <c r="E238" s="16" t="str">
        <f t="shared" si="31"/>
        <v/>
      </c>
      <c r="F238" s="16">
        <f t="shared" si="32"/>
        <v>3.5460992907801418E-3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2</v>
      </c>
      <c r="D241" s="15">
        <v>0</v>
      </c>
      <c r="E241" s="16">
        <f t="shared" si="31"/>
        <v>4.140786749482402E-3</v>
      </c>
      <c r="F241" s="16" t="str">
        <f t="shared" si="32"/>
        <v/>
      </c>
      <c r="G241" s="16">
        <f t="shared" si="34"/>
        <v>-1</v>
      </c>
      <c r="H241" s="16">
        <f t="shared" si="33"/>
        <v>-4.140786749482402E-3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1</v>
      </c>
      <c r="D243" s="15">
        <v>0</v>
      </c>
      <c r="E243" s="16">
        <f t="shared" si="31"/>
        <v>2.070393374741201E-3</v>
      </c>
      <c r="F243" s="16" t="str">
        <f t="shared" si="32"/>
        <v/>
      </c>
      <c r="G243" s="16">
        <f t="shared" si="34"/>
        <v>-1</v>
      </c>
      <c r="H243" s="16">
        <f t="shared" si="33"/>
        <v>-2.070393374741201E-3</v>
      </c>
    </row>
    <row r="244" spans="1:8" x14ac:dyDescent="0.2">
      <c r="A244" s="13"/>
      <c r="B244" s="14" t="s">
        <v>227</v>
      </c>
      <c r="C244" s="15">
        <v>4</v>
      </c>
      <c r="D244" s="15">
        <v>3</v>
      </c>
      <c r="E244" s="16">
        <f t="shared" si="31"/>
        <v>8.2815734989648039E-3</v>
      </c>
      <c r="F244" s="16">
        <f t="shared" si="32"/>
        <v>1.0638297872340425E-2</v>
      </c>
      <c r="G244" s="16">
        <f t="shared" si="34"/>
        <v>-0.25</v>
      </c>
      <c r="H244" s="16">
        <f t="shared" si="33"/>
        <v>-2.070393374741201E-3</v>
      </c>
    </row>
    <row r="245" spans="1:8" ht="25.5" x14ac:dyDescent="0.2">
      <c r="A245" s="13"/>
      <c r="B245" s="14" t="s">
        <v>228</v>
      </c>
      <c r="C245" s="15">
        <v>3</v>
      </c>
      <c r="D245" s="15">
        <v>0</v>
      </c>
      <c r="E245" s="16">
        <f t="shared" si="31"/>
        <v>6.2111801242236021E-3</v>
      </c>
      <c r="F245" s="16" t="str">
        <f t="shared" si="32"/>
        <v/>
      </c>
      <c r="G245" s="16">
        <f t="shared" si="34"/>
        <v>-1</v>
      </c>
      <c r="H245" s="16">
        <f t="shared" si="33"/>
        <v>-6.2111801242236021E-3</v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1</v>
      </c>
      <c r="D249" s="15">
        <v>0</v>
      </c>
      <c r="E249" s="16">
        <f t="shared" si="31"/>
        <v>2.070393374741201E-3</v>
      </c>
      <c r="F249" s="16" t="str">
        <f t="shared" si="32"/>
        <v/>
      </c>
      <c r="G249" s="16">
        <f t="shared" si="34"/>
        <v>-1</v>
      </c>
      <c r="H249" s="16">
        <f t="shared" si="33"/>
        <v>-2.070393374741201E-3</v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4</v>
      </c>
      <c r="D259" s="15">
        <v>0</v>
      </c>
      <c r="E259" s="16">
        <f t="shared" si="31"/>
        <v>8.2815734989648039E-3</v>
      </c>
      <c r="F259" s="16" t="str">
        <f t="shared" si="32"/>
        <v/>
      </c>
      <c r="G259" s="16">
        <f t="shared" si="34"/>
        <v>-1</v>
      </c>
      <c r="H259" s="16">
        <f t="shared" si="33"/>
        <v>-8.2815734989648039E-3</v>
      </c>
    </row>
    <row r="260" spans="1:8" x14ac:dyDescent="0.2">
      <c r="A260" s="13"/>
      <c r="B260" s="14" t="s">
        <v>242</v>
      </c>
      <c r="C260" s="15">
        <v>0</v>
      </c>
      <c r="D260" s="15">
        <v>1</v>
      </c>
      <c r="E260" s="16" t="str">
        <f t="shared" si="31"/>
        <v/>
      </c>
      <c r="F260" s="16">
        <f t="shared" si="32"/>
        <v>3.5460992907801418E-3</v>
      </c>
      <c r="G260" s="16">
        <f t="shared" si="34"/>
        <v>1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2</v>
      </c>
      <c r="E262" s="16" t="str">
        <f t="shared" si="31"/>
        <v/>
      </c>
      <c r="F262" s="16">
        <f t="shared" si="32"/>
        <v>7.0921985815602835E-3</v>
      </c>
      <c r="G262" s="16">
        <f t="shared" si="34"/>
        <v>1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1</v>
      </c>
      <c r="D264" s="15">
        <v>2</v>
      </c>
      <c r="E264" s="16">
        <f t="shared" si="31"/>
        <v>2.070393374741201E-3</v>
      </c>
      <c r="F264" s="16">
        <f t="shared" si="32"/>
        <v>7.0921985815602835E-3</v>
      </c>
      <c r="G264" s="16">
        <f t="shared" si="34"/>
        <v>1</v>
      </c>
      <c r="H264" s="16">
        <f t="shared" si="33"/>
        <v>2.070393374741201E-3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4</v>
      </c>
      <c r="E268" s="16" t="str">
        <f t="shared" si="31"/>
        <v/>
      </c>
      <c r="F268" s="16">
        <f t="shared" si="32"/>
        <v>1.4184397163120567E-2</v>
      </c>
      <c r="G268" s="16">
        <f t="shared" si="34"/>
        <v>1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1</v>
      </c>
      <c r="E271" s="16" t="str">
        <f t="shared" si="35"/>
        <v/>
      </c>
      <c r="F271" s="16">
        <f t="shared" si="36"/>
        <v>3.5460992907801418E-3</v>
      </c>
      <c r="G271" s="16">
        <f t="shared" si="38"/>
        <v>1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1</v>
      </c>
      <c r="E275" s="16" t="str">
        <f t="shared" si="35"/>
        <v/>
      </c>
      <c r="F275" s="16">
        <f t="shared" si="36"/>
        <v>3.5460992907801418E-3</v>
      </c>
      <c r="G275" s="16">
        <f t="shared" si="38"/>
        <v>1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6</v>
      </c>
      <c r="D276" s="15">
        <v>2</v>
      </c>
      <c r="E276" s="16">
        <f t="shared" si="35"/>
        <v>1.2422360248447204E-2</v>
      </c>
      <c r="F276" s="16">
        <f t="shared" si="36"/>
        <v>7.0921985815602835E-3</v>
      </c>
      <c r="G276" s="16">
        <f t="shared" si="38"/>
        <v>-0.66666666666666663</v>
      </c>
      <c r="H276" s="16">
        <f t="shared" si="37"/>
        <v>-8.2815734989648022E-3</v>
      </c>
    </row>
    <row r="277" spans="1:8" x14ac:dyDescent="0.2">
      <c r="A277" s="13"/>
      <c r="B277" s="14" t="s">
        <v>259</v>
      </c>
      <c r="C277" s="15">
        <v>4</v>
      </c>
      <c r="D277" s="15">
        <v>2</v>
      </c>
      <c r="E277" s="16">
        <f t="shared" si="35"/>
        <v>8.2815734989648039E-3</v>
      </c>
      <c r="F277" s="16">
        <f t="shared" si="36"/>
        <v>7.0921985815602835E-3</v>
      </c>
      <c r="G277" s="16">
        <f t="shared" si="38"/>
        <v>-0.5</v>
      </c>
      <c r="H277" s="16">
        <f t="shared" si="37"/>
        <v>-4.140786749482402E-3</v>
      </c>
    </row>
    <row r="278" spans="1:8" x14ac:dyDescent="0.2">
      <c r="A278" s="13"/>
      <c r="B278" s="14" t="s">
        <v>260</v>
      </c>
      <c r="C278" s="15">
        <v>13</v>
      </c>
      <c r="D278" s="15">
        <v>0</v>
      </c>
      <c r="E278" s="16">
        <f t="shared" si="35"/>
        <v>2.6915113871635612E-2</v>
      </c>
      <c r="F278" s="16" t="str">
        <f t="shared" si="36"/>
        <v/>
      </c>
      <c r="G278" s="16">
        <f t="shared" si="38"/>
        <v>-1</v>
      </c>
      <c r="H278" s="16">
        <f t="shared" si="37"/>
        <v>-2.6915113871635612E-2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1</v>
      </c>
      <c r="D281" s="15">
        <v>0</v>
      </c>
      <c r="E281" s="16">
        <f t="shared" si="35"/>
        <v>2.070393374741201E-3</v>
      </c>
      <c r="F281" s="16" t="str">
        <f t="shared" si="36"/>
        <v/>
      </c>
      <c r="G281" s="16">
        <f t="shared" si="38"/>
        <v>-1</v>
      </c>
      <c r="H281" s="16">
        <f t="shared" si="37"/>
        <v>-2.070393374741201E-3</v>
      </c>
    </row>
    <row r="282" spans="1:8" x14ac:dyDescent="0.2">
      <c r="A282" s="13"/>
      <c r="B282" s="14" t="s">
        <v>264</v>
      </c>
      <c r="C282" s="15">
        <v>1</v>
      </c>
      <c r="D282" s="15">
        <v>1</v>
      </c>
      <c r="E282" s="16">
        <f t="shared" si="35"/>
        <v>2.070393374741201E-3</v>
      </c>
      <c r="F282" s="16">
        <f t="shared" si="36"/>
        <v>3.5460992907801418E-3</v>
      </c>
      <c r="G282" s="16">
        <f t="shared" si="38"/>
        <v>0</v>
      </c>
      <c r="H282" s="16">
        <f t="shared" si="37"/>
        <v>0</v>
      </c>
    </row>
    <row r="283" spans="1:8" x14ac:dyDescent="0.2">
      <c r="A283" s="13"/>
      <c r="B283" s="14" t="s">
        <v>265</v>
      </c>
      <c r="C283" s="15">
        <v>0</v>
      </c>
      <c r="D283" s="15">
        <v>1</v>
      </c>
      <c r="E283" s="16" t="str">
        <f t="shared" si="35"/>
        <v/>
      </c>
      <c r="F283" s="16">
        <f t="shared" si="36"/>
        <v>3.5460992907801418E-3</v>
      </c>
      <c r="G283" s="16">
        <f t="shared" si="38"/>
        <v>1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2</v>
      </c>
      <c r="D286" s="15">
        <v>0</v>
      </c>
      <c r="E286" s="16">
        <f t="shared" si="35"/>
        <v>4.140786749482402E-3</v>
      </c>
      <c r="F286" s="16" t="str">
        <f t="shared" si="36"/>
        <v/>
      </c>
      <c r="G286" s="16">
        <f t="shared" si="38"/>
        <v>-1</v>
      </c>
      <c r="H286" s="16">
        <f t="shared" si="37"/>
        <v>-4.140786749482402E-3</v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1</v>
      </c>
      <c r="D288" s="15">
        <v>1</v>
      </c>
      <c r="E288" s="16">
        <f t="shared" si="35"/>
        <v>2.070393374741201E-3</v>
      </c>
      <c r="F288" s="16">
        <f t="shared" si="36"/>
        <v>3.5460992907801418E-3</v>
      </c>
      <c r="G288" s="16">
        <f t="shared" si="38"/>
        <v>0</v>
      </c>
      <c r="H288" s="16">
        <f t="shared" si="37"/>
        <v>0</v>
      </c>
    </row>
    <row r="289" spans="1:8" x14ac:dyDescent="0.2">
      <c r="A289" s="13"/>
      <c r="B289" s="14" t="s">
        <v>271</v>
      </c>
      <c r="C289" s="15">
        <v>4</v>
      </c>
      <c r="D289" s="15">
        <v>0</v>
      </c>
      <c r="E289" s="16">
        <f t="shared" si="35"/>
        <v>8.2815734989648039E-3</v>
      </c>
      <c r="F289" s="16" t="str">
        <f t="shared" si="36"/>
        <v/>
      </c>
      <c r="G289" s="16">
        <f t="shared" si="38"/>
        <v>-1</v>
      </c>
      <c r="H289" s="16">
        <f t="shared" si="37"/>
        <v>-8.2815734989648039E-3</v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1</v>
      </c>
      <c r="D291" s="15">
        <v>0</v>
      </c>
      <c r="E291" s="16">
        <f t="shared" si="35"/>
        <v>2.070393374741201E-3</v>
      </c>
      <c r="F291" s="16" t="str">
        <f t="shared" si="36"/>
        <v/>
      </c>
      <c r="G291" s="16">
        <f t="shared" si="38"/>
        <v>-1</v>
      </c>
      <c r="H291" s="16">
        <f t="shared" si="37"/>
        <v>-2.070393374741201E-3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1</v>
      </c>
      <c r="D293" s="15">
        <v>0</v>
      </c>
      <c r="E293" s="16">
        <f t="shared" si="35"/>
        <v>2.070393374741201E-3</v>
      </c>
      <c r="F293" s="16" t="str">
        <f t="shared" si="36"/>
        <v/>
      </c>
      <c r="G293" s="16">
        <f t="shared" si="38"/>
        <v>-1</v>
      </c>
      <c r="H293" s="16">
        <f t="shared" si="37"/>
        <v>-2.070393374741201E-3</v>
      </c>
    </row>
    <row r="294" spans="1:8" x14ac:dyDescent="0.2">
      <c r="A294" s="13"/>
      <c r="B294" s="14" t="s">
        <v>276</v>
      </c>
      <c r="C294" s="15">
        <v>4</v>
      </c>
      <c r="D294" s="15">
        <v>0</v>
      </c>
      <c r="E294" s="16">
        <f t="shared" si="35"/>
        <v>8.2815734989648039E-3</v>
      </c>
      <c r="F294" s="16" t="str">
        <f t="shared" si="36"/>
        <v/>
      </c>
      <c r="G294" s="16">
        <f t="shared" si="38"/>
        <v>-1</v>
      </c>
      <c r="H294" s="16">
        <f t="shared" si="37"/>
        <v>-8.2815734989648039E-3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4</v>
      </c>
      <c r="D300" s="15">
        <v>0</v>
      </c>
      <c r="E300" s="16">
        <f t="shared" si="35"/>
        <v>8.2815734989648039E-3</v>
      </c>
      <c r="F300" s="16" t="str">
        <f t="shared" si="36"/>
        <v/>
      </c>
      <c r="G300" s="16">
        <f t="shared" si="38"/>
        <v>-1</v>
      </c>
      <c r="H300" s="16">
        <f t="shared" si="37"/>
        <v>-8.2815734989648039E-3</v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3.5460992907801418E-3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2</v>
      </c>
      <c r="D305" s="15">
        <v>6</v>
      </c>
      <c r="E305" s="16">
        <f t="shared" si="39"/>
        <v>4.140786749482402E-3</v>
      </c>
      <c r="F305" s="16">
        <f t="shared" si="40"/>
        <v>2.1276595744680851E-2</v>
      </c>
      <c r="G305" s="16">
        <f t="shared" si="42"/>
        <v>2</v>
      </c>
      <c r="H305" s="16">
        <f t="shared" si="41"/>
        <v>8.2815734989648039E-3</v>
      </c>
    </row>
    <row r="306" spans="1:8" x14ac:dyDescent="0.2">
      <c r="A306" s="13"/>
      <c r="B306" s="14" t="s">
        <v>288</v>
      </c>
      <c r="C306" s="15">
        <v>1</v>
      </c>
      <c r="D306" s="15">
        <v>0</v>
      </c>
      <c r="E306" s="16">
        <f t="shared" si="39"/>
        <v>2.070393374741201E-3</v>
      </c>
      <c r="F306" s="16" t="str">
        <f t="shared" si="40"/>
        <v/>
      </c>
      <c r="G306" s="16">
        <f t="shared" si="42"/>
        <v>-1</v>
      </c>
      <c r="H306" s="16">
        <f t="shared" si="41"/>
        <v>-2.070393374741201E-3</v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35</v>
      </c>
      <c r="D308" s="15">
        <v>62</v>
      </c>
      <c r="E308" s="16">
        <f t="shared" si="39"/>
        <v>7.2463768115942032E-2</v>
      </c>
      <c r="F308" s="16">
        <f t="shared" si="40"/>
        <v>0.21985815602836881</v>
      </c>
      <c r="G308" s="16">
        <f t="shared" si="42"/>
        <v>0.77142857142857146</v>
      </c>
      <c r="H308" s="16">
        <f t="shared" si="41"/>
        <v>5.5900621118012424E-2</v>
      </c>
    </row>
    <row r="309" spans="1:8" x14ac:dyDescent="0.2">
      <c r="A309" s="13"/>
      <c r="B309" s="14" t="s">
        <v>291</v>
      </c>
      <c r="C309" s="15">
        <v>0</v>
      </c>
      <c r="D309" s="15">
        <v>3</v>
      </c>
      <c r="E309" s="16" t="str">
        <f t="shared" si="39"/>
        <v/>
      </c>
      <c r="F309" s="16">
        <f t="shared" si="40"/>
        <v>1.0638297872340425E-2</v>
      </c>
      <c r="G309" s="16">
        <f t="shared" si="42"/>
        <v>1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1</v>
      </c>
      <c r="E310" s="16" t="str">
        <f t="shared" si="39"/>
        <v/>
      </c>
      <c r="F310" s="16">
        <f t="shared" si="40"/>
        <v>3.5460992907801418E-3</v>
      </c>
      <c r="G310" s="16">
        <f t="shared" si="42"/>
        <v>1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3</v>
      </c>
      <c r="D317" s="15">
        <v>0</v>
      </c>
      <c r="E317" s="16">
        <f t="shared" si="39"/>
        <v>6.2111801242236021E-3</v>
      </c>
      <c r="F317" s="16" t="str">
        <f t="shared" si="40"/>
        <v/>
      </c>
      <c r="G317" s="16">
        <f t="shared" si="42"/>
        <v>-1</v>
      </c>
      <c r="H317" s="16">
        <f t="shared" si="41"/>
        <v>-6.2111801242236021E-3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3</v>
      </c>
      <c r="D319" s="15">
        <v>3</v>
      </c>
      <c r="E319" s="16">
        <f t="shared" si="39"/>
        <v>6.2111801242236021E-3</v>
      </c>
      <c r="F319" s="16">
        <f t="shared" si="40"/>
        <v>1.0638297872340425E-2</v>
      </c>
      <c r="G319" s="16">
        <f t="shared" si="42"/>
        <v>0</v>
      </c>
      <c r="H319" s="16">
        <f t="shared" si="41"/>
        <v>0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2</v>
      </c>
      <c r="D321" s="15">
        <v>0</v>
      </c>
      <c r="E321" s="16">
        <f t="shared" si="39"/>
        <v>4.140786749482402E-3</v>
      </c>
      <c r="F321" s="16" t="str">
        <f t="shared" si="40"/>
        <v/>
      </c>
      <c r="G321" s="16">
        <f t="shared" si="42"/>
        <v>-1</v>
      </c>
      <c r="H321" s="16">
        <f t="shared" si="41"/>
        <v>-4.140786749482402E-3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1</v>
      </c>
      <c r="E324" s="16" t="str">
        <f t="shared" si="39"/>
        <v/>
      </c>
      <c r="F324" s="16">
        <f t="shared" si="40"/>
        <v>3.5460992907801418E-3</v>
      </c>
      <c r="G324" s="16">
        <f t="shared" si="42"/>
        <v>1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5</v>
      </c>
      <c r="D328" s="15">
        <v>2</v>
      </c>
      <c r="E328" s="16">
        <f t="shared" si="39"/>
        <v>1.0351966873706004E-2</v>
      </c>
      <c r="F328" s="16">
        <f t="shared" si="40"/>
        <v>7.0921985815602835E-3</v>
      </c>
      <c r="G328" s="16">
        <f t="shared" si="42"/>
        <v>-0.6</v>
      </c>
      <c r="H328" s="16">
        <f t="shared" si="41"/>
        <v>-6.2111801242236021E-3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1</v>
      </c>
      <c r="E338" s="16" t="str">
        <f t="shared" si="43"/>
        <v/>
      </c>
      <c r="F338" s="16">
        <f t="shared" si="44"/>
        <v>3.5460992907801418E-3</v>
      </c>
      <c r="G338" s="16">
        <f t="shared" si="46"/>
        <v>1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1</v>
      </c>
      <c r="E341" s="16" t="str">
        <f t="shared" si="43"/>
        <v/>
      </c>
      <c r="F341" s="16">
        <f t="shared" si="44"/>
        <v>3.5460992907801418E-3</v>
      </c>
      <c r="G341" s="16">
        <f t="shared" si="46"/>
        <v>1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2</v>
      </c>
      <c r="E342" s="16" t="str">
        <f t="shared" si="43"/>
        <v/>
      </c>
      <c r="F342" s="16">
        <f t="shared" si="44"/>
        <v>7.0921985815602835E-3</v>
      </c>
      <c r="G342" s="16">
        <f t="shared" si="46"/>
        <v>1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24" t="s">
        <v>3</v>
      </c>
      <c r="C347" s="24" t="s">
        <v>13</v>
      </c>
      <c r="D347" s="26"/>
      <c r="E347" s="24" t="s">
        <v>5</v>
      </c>
      <c r="F347" s="26"/>
      <c r="G347" s="24" t="s">
        <v>645</v>
      </c>
      <c r="H347" s="24" t="s">
        <v>6</v>
      </c>
    </row>
    <row r="348" spans="1:8" x14ac:dyDescent="0.2">
      <c r="A348" s="13"/>
      <c r="B348" s="25"/>
      <c r="C348" s="21">
        <v>2019</v>
      </c>
      <c r="D348" s="21">
        <v>2020</v>
      </c>
      <c r="E348" s="21">
        <v>2019</v>
      </c>
      <c r="F348" s="21">
        <v>2020</v>
      </c>
      <c r="G348" s="25"/>
      <c r="H348" s="25"/>
    </row>
    <row r="349" spans="1:8" x14ac:dyDescent="0.2">
      <c r="A349" s="13"/>
      <c r="B349" s="17" t="s">
        <v>10</v>
      </c>
      <c r="C349" s="18">
        <f>SUM(C350:C576)</f>
        <v>953</v>
      </c>
      <c r="D349" s="18">
        <f>SUM(D350:D576)</f>
        <v>1292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0.35571878279118574</v>
      </c>
      <c r="H349" s="19">
        <f t="shared" ref="H349:H412" si="49">+IF(OR(AND(E349=""),(G349="")),"",E349*G349)</f>
        <v>0.35571878279118574</v>
      </c>
    </row>
    <row r="350" spans="1:8" x14ac:dyDescent="0.2">
      <c r="A350" s="13"/>
      <c r="B350" s="14" t="s">
        <v>326</v>
      </c>
      <c r="C350" s="15">
        <v>2</v>
      </c>
      <c r="D350" s="15">
        <v>4</v>
      </c>
      <c r="E350" s="16">
        <f t="shared" si="47"/>
        <v>2.0986358866736622E-3</v>
      </c>
      <c r="F350" s="16">
        <f t="shared" si="48"/>
        <v>3.0959752321981426E-3</v>
      </c>
      <c r="G350" s="16">
        <f t="shared" ref="G350:G413" si="50">+IF(AND(C350=0,D350=0)," ",IF(C350=0,1,IF(D350=0,-1,(D350-C350)/C350)))</f>
        <v>1</v>
      </c>
      <c r="H350" s="16">
        <f t="shared" si="49"/>
        <v>2.0986358866736622E-3</v>
      </c>
    </row>
    <row r="351" spans="1:8" x14ac:dyDescent="0.2">
      <c r="A351" s="13"/>
      <c r="B351" s="14" t="s">
        <v>327</v>
      </c>
      <c r="C351" s="15">
        <v>0</v>
      </c>
      <c r="D351" s="15">
        <v>1</v>
      </c>
      <c r="E351" s="16" t="str">
        <f t="shared" si="47"/>
        <v/>
      </c>
      <c r="F351" s="16">
        <f t="shared" si="48"/>
        <v>7.7399380804953565E-4</v>
      </c>
      <c r="G351" s="16">
        <f t="shared" si="50"/>
        <v>1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2</v>
      </c>
      <c r="E352" s="16" t="str">
        <f t="shared" si="47"/>
        <v/>
      </c>
      <c r="F352" s="16">
        <f t="shared" si="48"/>
        <v>1.5479876160990713E-3</v>
      </c>
      <c r="G352" s="16">
        <f t="shared" si="50"/>
        <v>1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7</v>
      </c>
      <c r="D355" s="15">
        <v>9</v>
      </c>
      <c r="E355" s="16">
        <f t="shared" si="47"/>
        <v>7.3452256033578172E-3</v>
      </c>
      <c r="F355" s="16">
        <f t="shared" si="48"/>
        <v>6.9659442724458202E-3</v>
      </c>
      <c r="G355" s="16">
        <f t="shared" si="50"/>
        <v>0.2857142857142857</v>
      </c>
      <c r="H355" s="16">
        <f t="shared" si="49"/>
        <v>2.0986358866736617E-3</v>
      </c>
    </row>
    <row r="356" spans="1:8" x14ac:dyDescent="0.2">
      <c r="A356" s="13"/>
      <c r="B356" s="14" t="s">
        <v>332</v>
      </c>
      <c r="C356" s="15">
        <v>3</v>
      </c>
      <c r="D356" s="15">
        <v>0</v>
      </c>
      <c r="E356" s="16">
        <f t="shared" si="47"/>
        <v>3.1479538300104933E-3</v>
      </c>
      <c r="F356" s="16" t="str">
        <f t="shared" si="48"/>
        <v/>
      </c>
      <c r="G356" s="16">
        <f t="shared" si="50"/>
        <v>-1</v>
      </c>
      <c r="H356" s="16">
        <f t="shared" si="49"/>
        <v>-3.1479538300104933E-3</v>
      </c>
    </row>
    <row r="357" spans="1:8" x14ac:dyDescent="0.2">
      <c r="A357" s="13"/>
      <c r="B357" s="14" t="s">
        <v>333</v>
      </c>
      <c r="C357" s="15">
        <v>2</v>
      </c>
      <c r="D357" s="15">
        <v>0</v>
      </c>
      <c r="E357" s="16">
        <f t="shared" si="47"/>
        <v>2.0986358866736622E-3</v>
      </c>
      <c r="F357" s="16" t="str">
        <f t="shared" si="48"/>
        <v/>
      </c>
      <c r="G357" s="16">
        <f t="shared" si="50"/>
        <v>-1</v>
      </c>
      <c r="H357" s="16">
        <f t="shared" si="49"/>
        <v>-2.0986358866736622E-3</v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2</v>
      </c>
      <c r="D359" s="15">
        <v>0</v>
      </c>
      <c r="E359" s="16">
        <f t="shared" si="47"/>
        <v>2.0986358866736622E-3</v>
      </c>
      <c r="F359" s="16" t="str">
        <f t="shared" si="48"/>
        <v/>
      </c>
      <c r="G359" s="16">
        <f t="shared" si="50"/>
        <v>-1</v>
      </c>
      <c r="H359" s="16">
        <f t="shared" si="49"/>
        <v>-2.0986358866736622E-3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32</v>
      </c>
      <c r="D361" s="15">
        <v>12</v>
      </c>
      <c r="E361" s="16">
        <f t="shared" si="47"/>
        <v>3.3578174186778595E-2</v>
      </c>
      <c r="F361" s="16">
        <f t="shared" si="48"/>
        <v>9.2879256965944269E-3</v>
      </c>
      <c r="G361" s="16">
        <f t="shared" si="50"/>
        <v>-0.625</v>
      </c>
      <c r="H361" s="16">
        <f t="shared" si="49"/>
        <v>-2.0986358866736624E-2</v>
      </c>
    </row>
    <row r="362" spans="1:8" x14ac:dyDescent="0.2">
      <c r="A362" s="13"/>
      <c r="B362" s="14" t="s">
        <v>338</v>
      </c>
      <c r="C362" s="15">
        <v>7</v>
      </c>
      <c r="D362" s="15">
        <v>0</v>
      </c>
      <c r="E362" s="16">
        <f t="shared" si="47"/>
        <v>7.3452256033578172E-3</v>
      </c>
      <c r="F362" s="16" t="str">
        <f t="shared" si="48"/>
        <v/>
      </c>
      <c r="G362" s="16">
        <f t="shared" si="50"/>
        <v>-1</v>
      </c>
      <c r="H362" s="16">
        <f t="shared" si="49"/>
        <v>-7.3452256033578172E-3</v>
      </c>
    </row>
    <row r="363" spans="1:8" x14ac:dyDescent="0.2">
      <c r="A363" s="13"/>
      <c r="B363" s="14" t="s">
        <v>339</v>
      </c>
      <c r="C363" s="15">
        <v>0</v>
      </c>
      <c r="D363" s="15">
        <v>1</v>
      </c>
      <c r="E363" s="16" t="str">
        <f t="shared" si="47"/>
        <v/>
      </c>
      <c r="F363" s="16">
        <f t="shared" si="48"/>
        <v>7.7399380804953565E-4</v>
      </c>
      <c r="G363" s="16">
        <f t="shared" si="50"/>
        <v>1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11</v>
      </c>
      <c r="D364" s="15">
        <v>3</v>
      </c>
      <c r="E364" s="16">
        <f t="shared" si="47"/>
        <v>1.1542497376705142E-2</v>
      </c>
      <c r="F364" s="16">
        <f t="shared" si="48"/>
        <v>2.3219814241486067E-3</v>
      </c>
      <c r="G364" s="16">
        <f t="shared" si="50"/>
        <v>-0.72727272727272729</v>
      </c>
      <c r="H364" s="16">
        <f t="shared" si="49"/>
        <v>-8.3945435466946487E-3</v>
      </c>
    </row>
    <row r="365" spans="1:8" x14ac:dyDescent="0.2">
      <c r="A365" s="13"/>
      <c r="B365" s="14" t="s">
        <v>341</v>
      </c>
      <c r="C365" s="15">
        <v>3</v>
      </c>
      <c r="D365" s="15">
        <v>2</v>
      </c>
      <c r="E365" s="16">
        <f t="shared" si="47"/>
        <v>3.1479538300104933E-3</v>
      </c>
      <c r="F365" s="16">
        <f t="shared" si="48"/>
        <v>1.5479876160990713E-3</v>
      </c>
      <c r="G365" s="16">
        <f t="shared" si="50"/>
        <v>-0.33333333333333331</v>
      </c>
      <c r="H365" s="16">
        <f t="shared" si="49"/>
        <v>-1.0493179433368311E-3</v>
      </c>
    </row>
    <row r="366" spans="1:8" x14ac:dyDescent="0.2">
      <c r="A366" s="13"/>
      <c r="B366" s="14" t="s">
        <v>342</v>
      </c>
      <c r="C366" s="15">
        <v>0</v>
      </c>
      <c r="D366" s="15">
        <v>1</v>
      </c>
      <c r="E366" s="16" t="str">
        <f t="shared" si="47"/>
        <v/>
      </c>
      <c r="F366" s="16">
        <f t="shared" si="48"/>
        <v>7.7399380804953565E-4</v>
      </c>
      <c r="G366" s="16">
        <f t="shared" si="50"/>
        <v>1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165</v>
      </c>
      <c r="D369" s="15">
        <v>204</v>
      </c>
      <c r="E369" s="16">
        <f t="shared" si="47"/>
        <v>0.17313746065057711</v>
      </c>
      <c r="F369" s="16">
        <f t="shared" si="48"/>
        <v>0.15789473684210525</v>
      </c>
      <c r="G369" s="16">
        <f t="shared" si="50"/>
        <v>0.23636363636363636</v>
      </c>
      <c r="H369" s="16">
        <f t="shared" si="49"/>
        <v>4.0923399790136407E-2</v>
      </c>
    </row>
    <row r="370" spans="1:8" x14ac:dyDescent="0.2">
      <c r="A370" s="13"/>
      <c r="B370" s="14" t="s">
        <v>346</v>
      </c>
      <c r="C370" s="15">
        <v>8</v>
      </c>
      <c r="D370" s="15">
        <v>2</v>
      </c>
      <c r="E370" s="16">
        <f t="shared" si="47"/>
        <v>8.3945435466946487E-3</v>
      </c>
      <c r="F370" s="16">
        <f t="shared" si="48"/>
        <v>1.5479876160990713E-3</v>
      </c>
      <c r="G370" s="16">
        <f t="shared" si="50"/>
        <v>-0.75</v>
      </c>
      <c r="H370" s="16">
        <f t="shared" si="49"/>
        <v>-6.2959076600209865E-3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2</v>
      </c>
      <c r="D372" s="15">
        <v>3</v>
      </c>
      <c r="E372" s="16">
        <f t="shared" si="47"/>
        <v>2.0986358866736622E-3</v>
      </c>
      <c r="F372" s="16">
        <f t="shared" si="48"/>
        <v>2.3219814241486067E-3</v>
      </c>
      <c r="G372" s="16">
        <f t="shared" si="50"/>
        <v>0.5</v>
      </c>
      <c r="H372" s="16">
        <f t="shared" si="49"/>
        <v>1.0493179433368311E-3</v>
      </c>
    </row>
    <row r="373" spans="1:8" x14ac:dyDescent="0.2">
      <c r="A373" s="13"/>
      <c r="B373" s="14" t="s">
        <v>349</v>
      </c>
      <c r="C373" s="15">
        <v>16</v>
      </c>
      <c r="D373" s="15">
        <v>29</v>
      </c>
      <c r="E373" s="16">
        <f t="shared" si="47"/>
        <v>1.6789087093389297E-2</v>
      </c>
      <c r="F373" s="16">
        <f t="shared" si="48"/>
        <v>2.2445820433436531E-2</v>
      </c>
      <c r="G373" s="16">
        <f t="shared" si="50"/>
        <v>0.8125</v>
      </c>
      <c r="H373" s="16">
        <f t="shared" si="49"/>
        <v>1.3641133263378805E-2</v>
      </c>
    </row>
    <row r="374" spans="1:8" x14ac:dyDescent="0.2">
      <c r="A374" s="13"/>
      <c r="B374" s="14" t="s">
        <v>350</v>
      </c>
      <c r="C374" s="15">
        <v>1</v>
      </c>
      <c r="D374" s="15">
        <v>2</v>
      </c>
      <c r="E374" s="16">
        <f t="shared" si="47"/>
        <v>1.0493179433368311E-3</v>
      </c>
      <c r="F374" s="16">
        <f t="shared" si="48"/>
        <v>1.5479876160990713E-3</v>
      </c>
      <c r="G374" s="16">
        <f t="shared" si="50"/>
        <v>1</v>
      </c>
      <c r="H374" s="16">
        <f t="shared" si="49"/>
        <v>1.0493179433368311E-3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1</v>
      </c>
      <c r="D376" s="15">
        <v>0</v>
      </c>
      <c r="E376" s="16">
        <f t="shared" si="47"/>
        <v>1.0493179433368311E-3</v>
      </c>
      <c r="F376" s="16" t="str">
        <f t="shared" si="48"/>
        <v/>
      </c>
      <c r="G376" s="16">
        <f t="shared" si="50"/>
        <v>-1</v>
      </c>
      <c r="H376" s="16">
        <f t="shared" si="49"/>
        <v>-1.0493179433368311E-3</v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1</v>
      </c>
      <c r="D378" s="15">
        <v>0</v>
      </c>
      <c r="E378" s="16">
        <f t="shared" si="47"/>
        <v>1.0493179433368311E-3</v>
      </c>
      <c r="F378" s="16" t="str">
        <f t="shared" si="48"/>
        <v/>
      </c>
      <c r="G378" s="16">
        <f t="shared" si="50"/>
        <v>-1</v>
      </c>
      <c r="H378" s="16">
        <f t="shared" si="49"/>
        <v>-1.0493179433368311E-3</v>
      </c>
    </row>
    <row r="379" spans="1:8" x14ac:dyDescent="0.2">
      <c r="A379" s="13"/>
      <c r="B379" s="14" t="s">
        <v>355</v>
      </c>
      <c r="C379" s="15">
        <v>4</v>
      </c>
      <c r="D379" s="15">
        <v>3</v>
      </c>
      <c r="E379" s="16">
        <f t="shared" si="47"/>
        <v>4.1972717733473244E-3</v>
      </c>
      <c r="F379" s="16">
        <f t="shared" si="48"/>
        <v>2.3219814241486067E-3</v>
      </c>
      <c r="G379" s="16">
        <f t="shared" si="50"/>
        <v>-0.25</v>
      </c>
      <c r="H379" s="16">
        <f t="shared" si="49"/>
        <v>-1.0493179433368311E-3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4</v>
      </c>
      <c r="E380" s="16" t="str">
        <f t="shared" si="47"/>
        <v/>
      </c>
      <c r="F380" s="16">
        <f t="shared" si="48"/>
        <v>3.0959752321981426E-3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2</v>
      </c>
      <c r="D382" s="15">
        <v>0</v>
      </c>
      <c r="E382" s="16">
        <f t="shared" si="47"/>
        <v>2.0986358866736622E-3</v>
      </c>
      <c r="F382" s="16" t="str">
        <f t="shared" si="48"/>
        <v/>
      </c>
      <c r="G382" s="16">
        <f t="shared" si="50"/>
        <v>-1</v>
      </c>
      <c r="H382" s="16">
        <f t="shared" si="49"/>
        <v>-2.0986358866736622E-3</v>
      </c>
    </row>
    <row r="383" spans="1:8" ht="25.5" x14ac:dyDescent="0.2">
      <c r="A383" s="13"/>
      <c r="B383" s="14" t="s">
        <v>359</v>
      </c>
      <c r="C383" s="15">
        <v>14</v>
      </c>
      <c r="D383" s="15">
        <v>71</v>
      </c>
      <c r="E383" s="16">
        <f t="shared" si="47"/>
        <v>1.4690451206715634E-2</v>
      </c>
      <c r="F383" s="16">
        <f t="shared" si="48"/>
        <v>5.4953560371517031E-2</v>
      </c>
      <c r="G383" s="16">
        <f t="shared" si="50"/>
        <v>4.0714285714285712</v>
      </c>
      <c r="H383" s="16">
        <f t="shared" si="49"/>
        <v>5.9811122770199364E-2</v>
      </c>
    </row>
    <row r="384" spans="1:8" x14ac:dyDescent="0.2">
      <c r="A384" s="13"/>
      <c r="B384" s="14" t="s">
        <v>360</v>
      </c>
      <c r="C384" s="15">
        <v>24</v>
      </c>
      <c r="D384" s="15">
        <v>10</v>
      </c>
      <c r="E384" s="16">
        <f t="shared" si="47"/>
        <v>2.5183630640083946E-2</v>
      </c>
      <c r="F384" s="16">
        <f t="shared" si="48"/>
        <v>7.7399380804953561E-3</v>
      </c>
      <c r="G384" s="16">
        <f t="shared" si="50"/>
        <v>-0.58333333333333337</v>
      </c>
      <c r="H384" s="16">
        <f t="shared" si="49"/>
        <v>-1.4690451206715636E-2</v>
      </c>
    </row>
    <row r="385" spans="1:8" x14ac:dyDescent="0.2">
      <c r="A385" s="13"/>
      <c r="B385" s="14" t="s">
        <v>361</v>
      </c>
      <c r="C385" s="15">
        <v>1</v>
      </c>
      <c r="D385" s="15">
        <v>0</v>
      </c>
      <c r="E385" s="16">
        <f t="shared" si="47"/>
        <v>1.0493179433368311E-3</v>
      </c>
      <c r="F385" s="16" t="str">
        <f t="shared" si="48"/>
        <v/>
      </c>
      <c r="G385" s="16">
        <f t="shared" si="50"/>
        <v>-1</v>
      </c>
      <c r="H385" s="16">
        <f t="shared" si="49"/>
        <v>-1.0493179433368311E-3</v>
      </c>
    </row>
    <row r="386" spans="1:8" x14ac:dyDescent="0.2">
      <c r="A386" s="13"/>
      <c r="B386" s="14" t="s">
        <v>362</v>
      </c>
      <c r="C386" s="15">
        <v>1</v>
      </c>
      <c r="D386" s="15">
        <v>1</v>
      </c>
      <c r="E386" s="16">
        <f t="shared" si="47"/>
        <v>1.0493179433368311E-3</v>
      </c>
      <c r="F386" s="16">
        <f t="shared" si="48"/>
        <v>7.7399380804953565E-4</v>
      </c>
      <c r="G386" s="16">
        <f t="shared" si="50"/>
        <v>0</v>
      </c>
      <c r="H386" s="16">
        <f t="shared" si="49"/>
        <v>0</v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7</v>
      </c>
      <c r="D388" s="15">
        <v>3</v>
      </c>
      <c r="E388" s="16">
        <f t="shared" si="47"/>
        <v>7.3452256033578172E-3</v>
      </c>
      <c r="F388" s="16">
        <f t="shared" si="48"/>
        <v>2.3219814241486067E-3</v>
      </c>
      <c r="G388" s="16">
        <f t="shared" si="50"/>
        <v>-0.5714285714285714</v>
      </c>
      <c r="H388" s="16">
        <f t="shared" si="49"/>
        <v>-4.1972717733473235E-3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17</v>
      </c>
      <c r="D391" s="15">
        <v>5</v>
      </c>
      <c r="E391" s="16">
        <f t="shared" si="47"/>
        <v>1.7838405036726127E-2</v>
      </c>
      <c r="F391" s="16">
        <f t="shared" si="48"/>
        <v>3.869969040247678E-3</v>
      </c>
      <c r="G391" s="16">
        <f t="shared" si="50"/>
        <v>-0.70588235294117652</v>
      </c>
      <c r="H391" s="16">
        <f t="shared" si="49"/>
        <v>-1.2591815320041973E-2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1</v>
      </c>
      <c r="E392" s="16" t="str">
        <f t="shared" si="47"/>
        <v/>
      </c>
      <c r="F392" s="16">
        <f t="shared" si="48"/>
        <v>7.7399380804953565E-4</v>
      </c>
      <c r="G392" s="16">
        <f t="shared" si="50"/>
        <v>1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1</v>
      </c>
      <c r="E393" s="16" t="str">
        <f t="shared" si="47"/>
        <v/>
      </c>
      <c r="F393" s="16">
        <f t="shared" si="48"/>
        <v>7.7399380804953565E-4</v>
      </c>
      <c r="G393" s="16">
        <f t="shared" si="50"/>
        <v>1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178</v>
      </c>
      <c r="D395" s="15">
        <v>209</v>
      </c>
      <c r="E395" s="16">
        <f t="shared" si="47"/>
        <v>0.18677859391395593</v>
      </c>
      <c r="F395" s="16">
        <f t="shared" si="48"/>
        <v>0.16176470588235295</v>
      </c>
      <c r="G395" s="16">
        <f t="shared" si="50"/>
        <v>0.17415730337078653</v>
      </c>
      <c r="H395" s="16">
        <f t="shared" si="49"/>
        <v>3.2528856243441762E-2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22</v>
      </c>
      <c r="D397" s="15">
        <v>378</v>
      </c>
      <c r="E397" s="16">
        <f t="shared" si="47"/>
        <v>2.3084994753410283E-2</v>
      </c>
      <c r="F397" s="16">
        <f t="shared" si="48"/>
        <v>0.29256965944272445</v>
      </c>
      <c r="G397" s="16">
        <f t="shared" si="50"/>
        <v>16.181818181818183</v>
      </c>
      <c r="H397" s="16">
        <f t="shared" si="49"/>
        <v>0.37355718782791192</v>
      </c>
    </row>
    <row r="398" spans="1:8" x14ac:dyDescent="0.2">
      <c r="A398" s="13"/>
      <c r="B398" s="14" t="s">
        <v>374</v>
      </c>
      <c r="C398" s="15">
        <v>55</v>
      </c>
      <c r="D398" s="15">
        <v>26</v>
      </c>
      <c r="E398" s="16">
        <f t="shared" si="47"/>
        <v>5.7712486883525711E-2</v>
      </c>
      <c r="F398" s="16">
        <f t="shared" si="48"/>
        <v>2.0123839009287926E-2</v>
      </c>
      <c r="G398" s="16">
        <f t="shared" si="50"/>
        <v>-0.52727272727272723</v>
      </c>
      <c r="H398" s="16">
        <f t="shared" si="49"/>
        <v>-3.0430220356768099E-2</v>
      </c>
    </row>
    <row r="399" spans="1:8" x14ac:dyDescent="0.2">
      <c r="A399" s="13"/>
      <c r="B399" s="14" t="s">
        <v>375</v>
      </c>
      <c r="C399" s="15">
        <v>8</v>
      </c>
      <c r="D399" s="15">
        <v>14</v>
      </c>
      <c r="E399" s="16">
        <f t="shared" si="47"/>
        <v>8.3945435466946487E-3</v>
      </c>
      <c r="F399" s="16">
        <f t="shared" si="48"/>
        <v>1.0835913312693499E-2</v>
      </c>
      <c r="G399" s="16">
        <f t="shared" si="50"/>
        <v>0.75</v>
      </c>
      <c r="H399" s="16">
        <f t="shared" si="49"/>
        <v>6.2959076600209865E-3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3</v>
      </c>
      <c r="D401" s="15">
        <v>0</v>
      </c>
      <c r="E401" s="16">
        <f t="shared" si="47"/>
        <v>3.1479538300104933E-3</v>
      </c>
      <c r="F401" s="16" t="str">
        <f t="shared" si="48"/>
        <v/>
      </c>
      <c r="G401" s="16">
        <f t="shared" si="50"/>
        <v>-1</v>
      </c>
      <c r="H401" s="16">
        <f t="shared" si="49"/>
        <v>-3.1479538300104933E-3</v>
      </c>
    </row>
    <row r="402" spans="1:8" ht="25.5" x14ac:dyDescent="0.2">
      <c r="A402" s="13"/>
      <c r="B402" s="14" t="s">
        <v>378</v>
      </c>
      <c r="C402" s="15">
        <v>1</v>
      </c>
      <c r="D402" s="15">
        <v>0</v>
      </c>
      <c r="E402" s="16">
        <f t="shared" si="47"/>
        <v>1.0493179433368311E-3</v>
      </c>
      <c r="F402" s="16" t="str">
        <f t="shared" si="48"/>
        <v/>
      </c>
      <c r="G402" s="16">
        <f t="shared" si="50"/>
        <v>-1</v>
      </c>
      <c r="H402" s="16">
        <f t="shared" si="49"/>
        <v>-1.0493179433368311E-3</v>
      </c>
    </row>
    <row r="403" spans="1:8" x14ac:dyDescent="0.2">
      <c r="A403" s="13"/>
      <c r="B403" s="14" t="s">
        <v>379</v>
      </c>
      <c r="C403" s="15">
        <v>0</v>
      </c>
      <c r="D403" s="15">
        <v>3</v>
      </c>
      <c r="E403" s="16" t="str">
        <f t="shared" si="47"/>
        <v/>
      </c>
      <c r="F403" s="16">
        <f t="shared" si="48"/>
        <v>2.3219814241486067E-3</v>
      </c>
      <c r="G403" s="16">
        <f t="shared" si="50"/>
        <v>1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4</v>
      </c>
      <c r="D404" s="15">
        <v>8</v>
      </c>
      <c r="E404" s="16">
        <f t="shared" si="47"/>
        <v>4.1972717733473244E-3</v>
      </c>
      <c r="F404" s="16">
        <f t="shared" si="48"/>
        <v>6.1919504643962852E-3</v>
      </c>
      <c r="G404" s="16">
        <f t="shared" si="50"/>
        <v>1</v>
      </c>
      <c r="H404" s="16">
        <f t="shared" si="49"/>
        <v>4.1972717733473244E-3</v>
      </c>
    </row>
    <row r="405" spans="1:8" x14ac:dyDescent="0.2">
      <c r="A405" s="13"/>
      <c r="B405" s="14" t="s">
        <v>381</v>
      </c>
      <c r="C405" s="15">
        <v>2</v>
      </c>
      <c r="D405" s="15">
        <v>0</v>
      </c>
      <c r="E405" s="16">
        <f t="shared" si="47"/>
        <v>2.0986358866736622E-3</v>
      </c>
      <c r="F405" s="16" t="str">
        <f t="shared" si="48"/>
        <v/>
      </c>
      <c r="G405" s="16">
        <f t="shared" si="50"/>
        <v>-1</v>
      </c>
      <c r="H405" s="16">
        <f t="shared" si="49"/>
        <v>-2.0986358866736622E-3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1</v>
      </c>
      <c r="E407" s="16" t="str">
        <f t="shared" si="47"/>
        <v/>
      </c>
      <c r="F407" s="16">
        <f t="shared" si="48"/>
        <v>7.7399380804953565E-4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3</v>
      </c>
      <c r="D409" s="15">
        <v>10</v>
      </c>
      <c r="E409" s="16">
        <f t="shared" si="47"/>
        <v>3.1479538300104933E-3</v>
      </c>
      <c r="F409" s="16">
        <f t="shared" si="48"/>
        <v>7.7399380804953561E-3</v>
      </c>
      <c r="G409" s="16">
        <f t="shared" si="50"/>
        <v>2.3333333333333335</v>
      </c>
      <c r="H409" s="16">
        <f t="shared" si="49"/>
        <v>7.3452256033578181E-3</v>
      </c>
    </row>
    <row r="410" spans="1:8" x14ac:dyDescent="0.2">
      <c r="A410" s="13"/>
      <c r="B410" s="14" t="s">
        <v>386</v>
      </c>
      <c r="C410" s="15">
        <v>14</v>
      </c>
      <c r="D410" s="15">
        <v>6</v>
      </c>
      <c r="E410" s="16">
        <f t="shared" si="47"/>
        <v>1.4690451206715634E-2</v>
      </c>
      <c r="F410" s="16">
        <f t="shared" si="48"/>
        <v>4.6439628482972135E-3</v>
      </c>
      <c r="G410" s="16">
        <f t="shared" si="50"/>
        <v>-0.5714285714285714</v>
      </c>
      <c r="H410" s="16">
        <f t="shared" si="49"/>
        <v>-8.394543546694647E-3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5</v>
      </c>
      <c r="D412" s="15">
        <v>1</v>
      </c>
      <c r="E412" s="16">
        <f t="shared" si="47"/>
        <v>5.246589716684155E-3</v>
      </c>
      <c r="F412" s="16">
        <f t="shared" si="48"/>
        <v>7.7399380804953565E-4</v>
      </c>
      <c r="G412" s="16">
        <f t="shared" si="50"/>
        <v>-0.8</v>
      </c>
      <c r="H412" s="16">
        <f t="shared" si="49"/>
        <v>-4.1972717733473244E-3</v>
      </c>
    </row>
    <row r="413" spans="1:8" x14ac:dyDescent="0.2">
      <c r="A413" s="13"/>
      <c r="B413" s="14" t="s">
        <v>389</v>
      </c>
      <c r="C413" s="15">
        <v>0</v>
      </c>
      <c r="D413" s="15">
        <v>2</v>
      </c>
      <c r="E413" s="16" t="str">
        <f t="shared" ref="E413:E476" si="51">+IF(C413=0,"",C413/C$349)</f>
        <v/>
      </c>
      <c r="F413" s="16">
        <f t="shared" ref="F413:F476" si="52">+IF(D413=0,"",D413/D$349)</f>
        <v>1.5479876160990713E-3</v>
      </c>
      <c r="G413" s="16">
        <f t="shared" si="50"/>
        <v>1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2</v>
      </c>
      <c r="E415" s="16" t="str">
        <f t="shared" si="51"/>
        <v/>
      </c>
      <c r="F415" s="16">
        <f t="shared" si="52"/>
        <v>1.5479876160990713E-3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3</v>
      </c>
      <c r="D416" s="15">
        <v>2</v>
      </c>
      <c r="E416" s="16">
        <f t="shared" si="51"/>
        <v>3.1479538300104933E-3</v>
      </c>
      <c r="F416" s="16">
        <f t="shared" si="52"/>
        <v>1.5479876160990713E-3</v>
      </c>
      <c r="G416" s="16">
        <f t="shared" si="54"/>
        <v>-0.33333333333333331</v>
      </c>
      <c r="H416" s="16">
        <f t="shared" si="53"/>
        <v>-1.0493179433368311E-3</v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12</v>
      </c>
      <c r="D419" s="15">
        <v>1</v>
      </c>
      <c r="E419" s="16">
        <f t="shared" si="51"/>
        <v>1.2591815320041973E-2</v>
      </c>
      <c r="F419" s="16">
        <f t="shared" si="52"/>
        <v>7.7399380804953565E-4</v>
      </c>
      <c r="G419" s="16">
        <f t="shared" si="54"/>
        <v>-0.91666666666666663</v>
      </c>
      <c r="H419" s="16">
        <f t="shared" si="53"/>
        <v>-1.1542497376705142E-2</v>
      </c>
    </row>
    <row r="420" spans="1:8" x14ac:dyDescent="0.2">
      <c r="A420" s="13"/>
      <c r="B420" s="14" t="s">
        <v>396</v>
      </c>
      <c r="C420" s="15">
        <v>14</v>
      </c>
      <c r="D420" s="15">
        <v>8</v>
      </c>
      <c r="E420" s="16">
        <f t="shared" si="51"/>
        <v>1.4690451206715634E-2</v>
      </c>
      <c r="F420" s="16">
        <f t="shared" si="52"/>
        <v>6.1919504643962852E-3</v>
      </c>
      <c r="G420" s="16">
        <f t="shared" si="54"/>
        <v>-0.42857142857142855</v>
      </c>
      <c r="H420" s="16">
        <f t="shared" si="53"/>
        <v>-6.2959076600209857E-3</v>
      </c>
    </row>
    <row r="421" spans="1:8" x14ac:dyDescent="0.2">
      <c r="A421" s="13"/>
      <c r="B421" s="14" t="s">
        <v>397</v>
      </c>
      <c r="C421" s="15">
        <v>0</v>
      </c>
      <c r="D421" s="15">
        <v>1</v>
      </c>
      <c r="E421" s="16" t="str">
        <f t="shared" si="51"/>
        <v/>
      </c>
      <c r="F421" s="16">
        <f t="shared" si="52"/>
        <v>7.7399380804953565E-4</v>
      </c>
      <c r="G421" s="16">
        <f t="shared" si="54"/>
        <v>1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1</v>
      </c>
      <c r="D422" s="15">
        <v>0</v>
      </c>
      <c r="E422" s="16">
        <f t="shared" si="51"/>
        <v>1.0493179433368311E-3</v>
      </c>
      <c r="F422" s="16" t="str">
        <f t="shared" si="52"/>
        <v/>
      </c>
      <c r="G422" s="16">
        <f t="shared" si="54"/>
        <v>-1</v>
      </c>
      <c r="H422" s="16">
        <f t="shared" si="53"/>
        <v>-1.0493179433368311E-3</v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5</v>
      </c>
      <c r="D424" s="15">
        <v>10</v>
      </c>
      <c r="E424" s="16">
        <f t="shared" si="51"/>
        <v>5.246589716684155E-3</v>
      </c>
      <c r="F424" s="16">
        <f t="shared" si="52"/>
        <v>7.7399380804953561E-3</v>
      </c>
      <c r="G424" s="16">
        <f t="shared" si="54"/>
        <v>1</v>
      </c>
      <c r="H424" s="16">
        <f t="shared" si="53"/>
        <v>5.246589716684155E-3</v>
      </c>
    </row>
    <row r="425" spans="1:8" x14ac:dyDescent="0.2">
      <c r="A425" s="13"/>
      <c r="B425" s="14" t="s">
        <v>401</v>
      </c>
      <c r="C425" s="15">
        <v>1</v>
      </c>
      <c r="D425" s="15">
        <v>1</v>
      </c>
      <c r="E425" s="16">
        <f t="shared" si="51"/>
        <v>1.0493179433368311E-3</v>
      </c>
      <c r="F425" s="16">
        <f t="shared" si="52"/>
        <v>7.7399380804953565E-4</v>
      </c>
      <c r="G425" s="16">
        <f t="shared" si="54"/>
        <v>0</v>
      </c>
      <c r="H425" s="16">
        <f t="shared" si="53"/>
        <v>0</v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5</v>
      </c>
      <c r="D428" s="15">
        <v>4</v>
      </c>
      <c r="E428" s="16">
        <f t="shared" si="51"/>
        <v>5.246589716684155E-3</v>
      </c>
      <c r="F428" s="16">
        <f t="shared" si="52"/>
        <v>3.0959752321981426E-3</v>
      </c>
      <c r="G428" s="16">
        <f t="shared" si="54"/>
        <v>-0.2</v>
      </c>
      <c r="H428" s="16">
        <f t="shared" si="53"/>
        <v>-1.0493179433368311E-3</v>
      </c>
    </row>
    <row r="429" spans="1:8" x14ac:dyDescent="0.2">
      <c r="A429" s="13"/>
      <c r="B429" s="14" t="s">
        <v>405</v>
      </c>
      <c r="C429" s="15">
        <v>0</v>
      </c>
      <c r="D429" s="15">
        <v>2</v>
      </c>
      <c r="E429" s="16" t="str">
        <f t="shared" si="51"/>
        <v/>
      </c>
      <c r="F429" s="16">
        <f t="shared" si="52"/>
        <v>1.5479876160990713E-3</v>
      </c>
      <c r="G429" s="16">
        <f t="shared" si="54"/>
        <v>1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8</v>
      </c>
      <c r="D431" s="15">
        <v>0</v>
      </c>
      <c r="E431" s="16">
        <f t="shared" si="51"/>
        <v>8.3945435466946487E-3</v>
      </c>
      <c r="F431" s="16" t="str">
        <f t="shared" si="52"/>
        <v/>
      </c>
      <c r="G431" s="16">
        <f t="shared" si="54"/>
        <v>-1</v>
      </c>
      <c r="H431" s="16">
        <f t="shared" si="53"/>
        <v>-8.3945435466946487E-3</v>
      </c>
    </row>
    <row r="432" spans="1:8" ht="25.5" x14ac:dyDescent="0.2">
      <c r="A432" s="13"/>
      <c r="B432" s="14" t="s">
        <v>408</v>
      </c>
      <c r="C432" s="15">
        <v>4</v>
      </c>
      <c r="D432" s="15">
        <v>1</v>
      </c>
      <c r="E432" s="16">
        <f t="shared" si="51"/>
        <v>4.1972717733473244E-3</v>
      </c>
      <c r="F432" s="16">
        <f t="shared" si="52"/>
        <v>7.7399380804953565E-4</v>
      </c>
      <c r="G432" s="16">
        <f t="shared" si="54"/>
        <v>-0.75</v>
      </c>
      <c r="H432" s="16">
        <f t="shared" si="53"/>
        <v>-3.1479538300104933E-3</v>
      </c>
    </row>
    <row r="433" spans="1:8" x14ac:dyDescent="0.2">
      <c r="A433" s="13"/>
      <c r="B433" s="14" t="s">
        <v>409</v>
      </c>
      <c r="C433" s="15">
        <v>2</v>
      </c>
      <c r="D433" s="15">
        <v>0</v>
      </c>
      <c r="E433" s="16">
        <f t="shared" si="51"/>
        <v>2.0986358866736622E-3</v>
      </c>
      <c r="F433" s="16" t="str">
        <f t="shared" si="52"/>
        <v/>
      </c>
      <c r="G433" s="16">
        <f t="shared" si="54"/>
        <v>-1</v>
      </c>
      <c r="H433" s="16">
        <f t="shared" si="53"/>
        <v>-2.0986358866736622E-3</v>
      </c>
    </row>
    <row r="434" spans="1:8" ht="25.5" x14ac:dyDescent="0.2">
      <c r="A434" s="13"/>
      <c r="B434" s="14" t="s">
        <v>410</v>
      </c>
      <c r="C434" s="15">
        <v>3</v>
      </c>
      <c r="D434" s="15">
        <v>0</v>
      </c>
      <c r="E434" s="16">
        <f t="shared" si="51"/>
        <v>3.1479538300104933E-3</v>
      </c>
      <c r="F434" s="16" t="str">
        <f t="shared" si="52"/>
        <v/>
      </c>
      <c r="G434" s="16">
        <f t="shared" si="54"/>
        <v>-1</v>
      </c>
      <c r="H434" s="16">
        <f t="shared" si="53"/>
        <v>-3.1479538300104933E-3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1</v>
      </c>
      <c r="D440" s="15">
        <v>1</v>
      </c>
      <c r="E440" s="16">
        <f t="shared" si="51"/>
        <v>1.0493179433368311E-3</v>
      </c>
      <c r="F440" s="16">
        <f t="shared" si="52"/>
        <v>7.7399380804953565E-4</v>
      </c>
      <c r="G440" s="16">
        <f t="shared" si="54"/>
        <v>0</v>
      </c>
      <c r="H440" s="16">
        <f t="shared" si="53"/>
        <v>0</v>
      </c>
    </row>
    <row r="441" spans="1:8" x14ac:dyDescent="0.2">
      <c r="A441" s="13"/>
      <c r="B441" s="14" t="s">
        <v>417</v>
      </c>
      <c r="C441" s="15">
        <v>0</v>
      </c>
      <c r="D441" s="15">
        <v>1</v>
      </c>
      <c r="E441" s="16" t="str">
        <f t="shared" si="51"/>
        <v/>
      </c>
      <c r="F441" s="16">
        <f t="shared" si="52"/>
        <v>7.7399380804953565E-4</v>
      </c>
      <c r="G441" s="16">
        <f t="shared" si="54"/>
        <v>1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10</v>
      </c>
      <c r="D442" s="15">
        <v>1</v>
      </c>
      <c r="E442" s="16">
        <f t="shared" si="51"/>
        <v>1.049317943336831E-2</v>
      </c>
      <c r="F442" s="16">
        <f t="shared" si="52"/>
        <v>7.7399380804953565E-4</v>
      </c>
      <c r="G442" s="16">
        <f t="shared" si="54"/>
        <v>-0.9</v>
      </c>
      <c r="H442" s="16">
        <f t="shared" si="53"/>
        <v>-9.4438614900314785E-3</v>
      </c>
    </row>
    <row r="443" spans="1:8" x14ac:dyDescent="0.2">
      <c r="A443" s="13"/>
      <c r="B443" s="14" t="s">
        <v>419</v>
      </c>
      <c r="C443" s="15">
        <v>8</v>
      </c>
      <c r="D443" s="15">
        <v>9</v>
      </c>
      <c r="E443" s="16">
        <f t="shared" si="51"/>
        <v>8.3945435466946487E-3</v>
      </c>
      <c r="F443" s="16">
        <f t="shared" si="52"/>
        <v>6.9659442724458202E-3</v>
      </c>
      <c r="G443" s="16">
        <f t="shared" si="54"/>
        <v>0.125</v>
      </c>
      <c r="H443" s="16">
        <f t="shared" si="53"/>
        <v>1.0493179433368311E-3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12</v>
      </c>
      <c r="D445" s="15">
        <v>10</v>
      </c>
      <c r="E445" s="16">
        <f t="shared" si="51"/>
        <v>1.2591815320041973E-2</v>
      </c>
      <c r="F445" s="16">
        <f t="shared" si="52"/>
        <v>7.7399380804953561E-3</v>
      </c>
      <c r="G445" s="16">
        <f t="shared" si="54"/>
        <v>-0.16666666666666666</v>
      </c>
      <c r="H445" s="16">
        <f t="shared" si="53"/>
        <v>-2.0986358866736622E-3</v>
      </c>
    </row>
    <row r="446" spans="1:8" x14ac:dyDescent="0.2">
      <c r="A446" s="13"/>
      <c r="B446" s="14" t="s">
        <v>422</v>
      </c>
      <c r="C446" s="15">
        <v>0</v>
      </c>
      <c r="D446" s="15">
        <v>4</v>
      </c>
      <c r="E446" s="16" t="str">
        <f t="shared" si="51"/>
        <v/>
      </c>
      <c r="F446" s="16">
        <f t="shared" si="52"/>
        <v>3.0959752321981426E-3</v>
      </c>
      <c r="G446" s="16">
        <f t="shared" si="54"/>
        <v>1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2</v>
      </c>
      <c r="E450" s="16" t="str">
        <f t="shared" si="51"/>
        <v/>
      </c>
      <c r="F450" s="16">
        <f t="shared" si="52"/>
        <v>1.5479876160990713E-3</v>
      </c>
      <c r="G450" s="16">
        <f t="shared" si="54"/>
        <v>1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2</v>
      </c>
      <c r="D455" s="15">
        <v>0</v>
      </c>
      <c r="E455" s="16">
        <f t="shared" si="51"/>
        <v>2.0986358866736622E-3</v>
      </c>
      <c r="F455" s="16" t="str">
        <f t="shared" si="52"/>
        <v/>
      </c>
      <c r="G455" s="16">
        <f t="shared" si="54"/>
        <v>-1</v>
      </c>
      <c r="H455" s="16">
        <f t="shared" si="53"/>
        <v>-2.0986358866736622E-3</v>
      </c>
    </row>
    <row r="456" spans="1:8" x14ac:dyDescent="0.2">
      <c r="A456" s="13"/>
      <c r="B456" s="14" t="s">
        <v>432</v>
      </c>
      <c r="C456" s="15">
        <v>1</v>
      </c>
      <c r="D456" s="15">
        <v>0</v>
      </c>
      <c r="E456" s="16">
        <f t="shared" si="51"/>
        <v>1.0493179433368311E-3</v>
      </c>
      <c r="F456" s="16" t="str">
        <f t="shared" si="52"/>
        <v/>
      </c>
      <c r="G456" s="16">
        <f t="shared" si="54"/>
        <v>-1</v>
      </c>
      <c r="H456" s="16">
        <f t="shared" si="53"/>
        <v>-1.0493179433368311E-3</v>
      </c>
    </row>
    <row r="457" spans="1:8" x14ac:dyDescent="0.2">
      <c r="A457" s="13"/>
      <c r="B457" s="14" t="s">
        <v>433</v>
      </c>
      <c r="C457" s="15">
        <v>0</v>
      </c>
      <c r="D457" s="15">
        <v>2</v>
      </c>
      <c r="E457" s="16" t="str">
        <f t="shared" si="51"/>
        <v/>
      </c>
      <c r="F457" s="16">
        <f t="shared" si="52"/>
        <v>1.5479876160990713E-3</v>
      </c>
      <c r="G457" s="16">
        <f t="shared" si="54"/>
        <v>1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3</v>
      </c>
      <c r="D459" s="15">
        <v>3</v>
      </c>
      <c r="E459" s="16">
        <f t="shared" si="51"/>
        <v>3.1479538300104933E-3</v>
      </c>
      <c r="F459" s="16">
        <f t="shared" si="52"/>
        <v>2.3219814241486067E-3</v>
      </c>
      <c r="G459" s="16">
        <f t="shared" si="54"/>
        <v>0</v>
      </c>
      <c r="H459" s="16">
        <f t="shared" si="53"/>
        <v>0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1</v>
      </c>
      <c r="E463" s="16" t="str">
        <f t="shared" si="51"/>
        <v/>
      </c>
      <c r="F463" s="16">
        <f t="shared" si="52"/>
        <v>7.7399380804953565E-4</v>
      </c>
      <c r="G463" s="16">
        <f t="shared" si="54"/>
        <v>1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4</v>
      </c>
      <c r="D465" s="15">
        <v>12</v>
      </c>
      <c r="E465" s="16">
        <f t="shared" si="51"/>
        <v>4.1972717733473244E-3</v>
      </c>
      <c r="F465" s="16">
        <f t="shared" si="52"/>
        <v>9.2879256965944269E-3</v>
      </c>
      <c r="G465" s="16">
        <f t="shared" si="54"/>
        <v>2</v>
      </c>
      <c r="H465" s="16">
        <f t="shared" si="53"/>
        <v>8.3945435466946487E-3</v>
      </c>
    </row>
    <row r="466" spans="1:8" x14ac:dyDescent="0.2">
      <c r="A466" s="13"/>
      <c r="B466" s="14" t="s">
        <v>442</v>
      </c>
      <c r="C466" s="15">
        <v>1</v>
      </c>
      <c r="D466" s="15">
        <v>1</v>
      </c>
      <c r="E466" s="16">
        <f t="shared" si="51"/>
        <v>1.0493179433368311E-3</v>
      </c>
      <c r="F466" s="16">
        <f t="shared" si="52"/>
        <v>7.7399380804953565E-4</v>
      </c>
      <c r="G466" s="16">
        <f t="shared" si="54"/>
        <v>0</v>
      </c>
      <c r="H466" s="16">
        <f t="shared" si="53"/>
        <v>0</v>
      </c>
    </row>
    <row r="467" spans="1:8" x14ac:dyDescent="0.2">
      <c r="A467" s="13"/>
      <c r="B467" s="14" t="s">
        <v>443</v>
      </c>
      <c r="C467" s="15">
        <v>0</v>
      </c>
      <c r="D467" s="15">
        <v>1</v>
      </c>
      <c r="E467" s="16" t="str">
        <f t="shared" si="51"/>
        <v/>
      </c>
      <c r="F467" s="16">
        <f t="shared" si="52"/>
        <v>7.7399380804953565E-4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3</v>
      </c>
      <c r="D469" s="15">
        <v>1</v>
      </c>
      <c r="E469" s="16">
        <f t="shared" si="51"/>
        <v>3.1479538300104933E-3</v>
      </c>
      <c r="F469" s="16">
        <f t="shared" si="52"/>
        <v>7.7399380804953565E-4</v>
      </c>
      <c r="G469" s="16">
        <f t="shared" si="54"/>
        <v>-0.66666666666666663</v>
      </c>
      <c r="H469" s="16">
        <f t="shared" si="53"/>
        <v>-2.0986358866736622E-3</v>
      </c>
    </row>
    <row r="470" spans="1:8" x14ac:dyDescent="0.2">
      <c r="A470" s="13"/>
      <c r="B470" s="14" t="s">
        <v>446</v>
      </c>
      <c r="C470" s="15">
        <v>4</v>
      </c>
      <c r="D470" s="15">
        <v>0</v>
      </c>
      <c r="E470" s="16">
        <f t="shared" si="51"/>
        <v>4.1972717733473244E-3</v>
      </c>
      <c r="F470" s="16" t="str">
        <f t="shared" si="52"/>
        <v/>
      </c>
      <c r="G470" s="16">
        <f t="shared" si="54"/>
        <v>-1</v>
      </c>
      <c r="H470" s="16">
        <f t="shared" si="53"/>
        <v>-4.1972717733473244E-3</v>
      </c>
    </row>
    <row r="471" spans="1:8" x14ac:dyDescent="0.2">
      <c r="A471" s="13"/>
      <c r="B471" s="14" t="s">
        <v>447</v>
      </c>
      <c r="C471" s="15">
        <v>22</v>
      </c>
      <c r="D471" s="15">
        <v>32</v>
      </c>
      <c r="E471" s="16">
        <f t="shared" si="51"/>
        <v>2.3084994753410283E-2</v>
      </c>
      <c r="F471" s="16">
        <f t="shared" si="52"/>
        <v>2.4767801857585141E-2</v>
      </c>
      <c r="G471" s="16">
        <f t="shared" si="54"/>
        <v>0.45454545454545453</v>
      </c>
      <c r="H471" s="16">
        <f t="shared" si="53"/>
        <v>1.049317943336831E-2</v>
      </c>
    </row>
    <row r="472" spans="1:8" x14ac:dyDescent="0.2">
      <c r="A472" s="13"/>
      <c r="B472" s="14" t="s">
        <v>448</v>
      </c>
      <c r="C472" s="15">
        <v>1</v>
      </c>
      <c r="D472" s="15">
        <v>0</v>
      </c>
      <c r="E472" s="16">
        <f t="shared" si="51"/>
        <v>1.0493179433368311E-3</v>
      </c>
      <c r="F472" s="16" t="str">
        <f t="shared" si="52"/>
        <v/>
      </c>
      <c r="G472" s="16">
        <f t="shared" si="54"/>
        <v>-1</v>
      </c>
      <c r="H472" s="16">
        <f t="shared" si="53"/>
        <v>-1.0493179433368311E-3</v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1</v>
      </c>
      <c r="E477" s="16" t="str">
        <f t="shared" ref="E477:E540" si="55">+IF(C477=0,"",C477/C$349)</f>
        <v/>
      </c>
      <c r="F477" s="16">
        <f t="shared" ref="F477:F540" si="56">+IF(D477=0,"",D477/D$349)</f>
        <v>7.7399380804953565E-4</v>
      </c>
      <c r="G477" s="16">
        <f t="shared" si="54"/>
        <v>1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3</v>
      </c>
      <c r="D479" s="15">
        <v>2</v>
      </c>
      <c r="E479" s="16">
        <f t="shared" si="55"/>
        <v>3.1479538300104933E-3</v>
      </c>
      <c r="F479" s="16">
        <f t="shared" si="56"/>
        <v>1.5479876160990713E-3</v>
      </c>
      <c r="G479" s="16">
        <f t="shared" si="58"/>
        <v>-0.33333333333333331</v>
      </c>
      <c r="H479" s="16">
        <f t="shared" si="57"/>
        <v>-1.0493179433368311E-3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1</v>
      </c>
      <c r="D481" s="15">
        <v>2</v>
      </c>
      <c r="E481" s="16">
        <f t="shared" si="55"/>
        <v>1.0493179433368311E-3</v>
      </c>
      <c r="F481" s="16">
        <f t="shared" si="56"/>
        <v>1.5479876160990713E-3</v>
      </c>
      <c r="G481" s="16">
        <f t="shared" si="58"/>
        <v>1</v>
      </c>
      <c r="H481" s="16">
        <f t="shared" si="57"/>
        <v>1.0493179433368311E-3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4</v>
      </c>
      <c r="D484" s="15">
        <v>0</v>
      </c>
      <c r="E484" s="16">
        <f t="shared" si="55"/>
        <v>4.1972717733473244E-3</v>
      </c>
      <c r="F484" s="16" t="str">
        <f t="shared" si="56"/>
        <v/>
      </c>
      <c r="G484" s="16">
        <f t="shared" si="58"/>
        <v>-1</v>
      </c>
      <c r="H484" s="16">
        <f t="shared" si="57"/>
        <v>-4.1972717733473244E-3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9</v>
      </c>
      <c r="E486" s="16" t="str">
        <f t="shared" si="55"/>
        <v/>
      </c>
      <c r="F486" s="16">
        <f t="shared" si="56"/>
        <v>6.9659442724458202E-3</v>
      </c>
      <c r="G486" s="16">
        <f t="shared" si="58"/>
        <v>1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4</v>
      </c>
      <c r="E488" s="16" t="str">
        <f t="shared" si="55"/>
        <v/>
      </c>
      <c r="F488" s="16">
        <f t="shared" si="56"/>
        <v>3.0959752321981426E-3</v>
      </c>
      <c r="G488" s="16">
        <f t="shared" si="58"/>
        <v>1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2</v>
      </c>
      <c r="D489" s="15">
        <v>0</v>
      </c>
      <c r="E489" s="16">
        <f t="shared" si="55"/>
        <v>2.0986358866736622E-3</v>
      </c>
      <c r="F489" s="16" t="str">
        <f t="shared" si="56"/>
        <v/>
      </c>
      <c r="G489" s="16">
        <f t="shared" si="58"/>
        <v>-1</v>
      </c>
      <c r="H489" s="16">
        <f t="shared" si="57"/>
        <v>-2.0986358866736622E-3</v>
      </c>
    </row>
    <row r="490" spans="1:8" x14ac:dyDescent="0.2">
      <c r="A490" s="13"/>
      <c r="B490" s="14" t="s">
        <v>466</v>
      </c>
      <c r="C490" s="15">
        <v>8</v>
      </c>
      <c r="D490" s="15">
        <v>7</v>
      </c>
      <c r="E490" s="16">
        <f t="shared" si="55"/>
        <v>8.3945435466946487E-3</v>
      </c>
      <c r="F490" s="16">
        <f t="shared" si="56"/>
        <v>5.4179566563467493E-3</v>
      </c>
      <c r="G490" s="16">
        <f t="shared" si="58"/>
        <v>-0.125</v>
      </c>
      <c r="H490" s="16">
        <f t="shared" si="57"/>
        <v>-1.0493179433368311E-3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1</v>
      </c>
      <c r="D492" s="15">
        <v>1</v>
      </c>
      <c r="E492" s="16">
        <f t="shared" si="55"/>
        <v>1.0493179433368311E-3</v>
      </c>
      <c r="F492" s="16">
        <f t="shared" si="56"/>
        <v>7.7399380804953565E-4</v>
      </c>
      <c r="G492" s="16">
        <f t="shared" si="58"/>
        <v>0</v>
      </c>
      <c r="H492" s="16">
        <f t="shared" si="57"/>
        <v>0</v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1</v>
      </c>
      <c r="E494" s="16" t="str">
        <f t="shared" si="55"/>
        <v/>
      </c>
      <c r="F494" s="16">
        <f t="shared" si="56"/>
        <v>7.7399380804953565E-4</v>
      </c>
      <c r="G494" s="16">
        <f t="shared" si="58"/>
        <v>1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1</v>
      </c>
      <c r="E495" s="16" t="str">
        <f t="shared" si="55"/>
        <v/>
      </c>
      <c r="F495" s="16">
        <f t="shared" si="56"/>
        <v>7.7399380804953565E-4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17</v>
      </c>
      <c r="D497" s="15">
        <v>0</v>
      </c>
      <c r="E497" s="16">
        <f t="shared" si="55"/>
        <v>1.7838405036726127E-2</v>
      </c>
      <c r="F497" s="16" t="str">
        <f t="shared" si="56"/>
        <v/>
      </c>
      <c r="G497" s="16">
        <f t="shared" si="58"/>
        <v>-1</v>
      </c>
      <c r="H497" s="16">
        <f t="shared" si="57"/>
        <v>-1.7838405036726127E-2</v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1</v>
      </c>
      <c r="E499" s="16" t="str">
        <f t="shared" si="55"/>
        <v/>
      </c>
      <c r="F499" s="16">
        <f t="shared" si="56"/>
        <v>7.7399380804953565E-4</v>
      </c>
      <c r="G499" s="16">
        <f t="shared" si="58"/>
        <v>1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1</v>
      </c>
      <c r="D500" s="15">
        <v>4</v>
      </c>
      <c r="E500" s="16">
        <f t="shared" si="55"/>
        <v>1.0493179433368311E-3</v>
      </c>
      <c r="F500" s="16">
        <f t="shared" si="56"/>
        <v>3.0959752321981426E-3</v>
      </c>
      <c r="G500" s="16">
        <f t="shared" si="58"/>
        <v>3</v>
      </c>
      <c r="H500" s="16">
        <f t="shared" si="57"/>
        <v>3.1479538300104933E-3</v>
      </c>
    </row>
    <row r="501" spans="1:8" ht="25.5" x14ac:dyDescent="0.2">
      <c r="A501" s="13"/>
      <c r="B501" s="14" t="s">
        <v>477</v>
      </c>
      <c r="C501" s="15">
        <v>2</v>
      </c>
      <c r="D501" s="15">
        <v>0</v>
      </c>
      <c r="E501" s="16">
        <f t="shared" si="55"/>
        <v>2.0986358866736622E-3</v>
      </c>
      <c r="F501" s="16" t="str">
        <f t="shared" si="56"/>
        <v/>
      </c>
      <c r="G501" s="16">
        <f t="shared" si="58"/>
        <v>-1</v>
      </c>
      <c r="H501" s="16">
        <f t="shared" si="57"/>
        <v>-2.0986358866736622E-3</v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1</v>
      </c>
      <c r="E506" s="16" t="str">
        <f t="shared" si="55"/>
        <v/>
      </c>
      <c r="F506" s="16">
        <f t="shared" si="56"/>
        <v>7.7399380804953565E-4</v>
      </c>
      <c r="G506" s="16">
        <f t="shared" si="58"/>
        <v>1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1</v>
      </c>
      <c r="E507" s="16" t="str">
        <f t="shared" si="55"/>
        <v/>
      </c>
      <c r="F507" s="16">
        <f t="shared" si="56"/>
        <v>7.7399380804953565E-4</v>
      </c>
      <c r="G507" s="16">
        <f t="shared" si="58"/>
        <v>1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1</v>
      </c>
      <c r="D508" s="15">
        <v>2</v>
      </c>
      <c r="E508" s="16">
        <f t="shared" si="55"/>
        <v>1.0493179433368311E-3</v>
      </c>
      <c r="F508" s="16">
        <f t="shared" si="56"/>
        <v>1.5479876160990713E-3</v>
      </c>
      <c r="G508" s="16">
        <f t="shared" si="58"/>
        <v>1</v>
      </c>
      <c r="H508" s="16">
        <f t="shared" si="57"/>
        <v>1.0493179433368311E-3</v>
      </c>
    </row>
    <row r="509" spans="1:8" x14ac:dyDescent="0.2">
      <c r="A509" s="13"/>
      <c r="B509" s="14" t="s">
        <v>485</v>
      </c>
      <c r="C509" s="15">
        <v>1</v>
      </c>
      <c r="D509" s="15">
        <v>1</v>
      </c>
      <c r="E509" s="16">
        <f t="shared" si="55"/>
        <v>1.0493179433368311E-3</v>
      </c>
      <c r="F509" s="16">
        <f t="shared" si="56"/>
        <v>7.7399380804953565E-4</v>
      </c>
      <c r="G509" s="16">
        <f t="shared" si="58"/>
        <v>0</v>
      </c>
      <c r="H509" s="16">
        <f t="shared" si="57"/>
        <v>0</v>
      </c>
    </row>
    <row r="510" spans="1:8" x14ac:dyDescent="0.2">
      <c r="A510" s="13"/>
      <c r="B510" s="14" t="s">
        <v>486</v>
      </c>
      <c r="C510" s="15">
        <v>8</v>
      </c>
      <c r="D510" s="15">
        <v>5</v>
      </c>
      <c r="E510" s="16">
        <f t="shared" si="55"/>
        <v>8.3945435466946487E-3</v>
      </c>
      <c r="F510" s="16">
        <f t="shared" si="56"/>
        <v>3.869969040247678E-3</v>
      </c>
      <c r="G510" s="16">
        <f t="shared" si="58"/>
        <v>-0.375</v>
      </c>
      <c r="H510" s="16">
        <f t="shared" si="57"/>
        <v>-3.1479538300104933E-3</v>
      </c>
    </row>
    <row r="511" spans="1:8" x14ac:dyDescent="0.2">
      <c r="A511" s="13"/>
      <c r="B511" s="14" t="s">
        <v>487</v>
      </c>
      <c r="C511" s="15">
        <v>3</v>
      </c>
      <c r="D511" s="15">
        <v>7</v>
      </c>
      <c r="E511" s="16">
        <f t="shared" si="55"/>
        <v>3.1479538300104933E-3</v>
      </c>
      <c r="F511" s="16">
        <f t="shared" si="56"/>
        <v>5.4179566563467493E-3</v>
      </c>
      <c r="G511" s="16">
        <f t="shared" si="58"/>
        <v>1.3333333333333333</v>
      </c>
      <c r="H511" s="16">
        <f t="shared" si="57"/>
        <v>4.1972717733473244E-3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7</v>
      </c>
      <c r="D515" s="15">
        <v>11</v>
      </c>
      <c r="E515" s="16">
        <f t="shared" si="55"/>
        <v>7.3452256033578172E-3</v>
      </c>
      <c r="F515" s="16">
        <f t="shared" si="56"/>
        <v>8.5139318885448911E-3</v>
      </c>
      <c r="G515" s="16">
        <f t="shared" si="58"/>
        <v>0.5714285714285714</v>
      </c>
      <c r="H515" s="16">
        <f t="shared" si="57"/>
        <v>4.1972717733473235E-3</v>
      </c>
    </row>
    <row r="516" spans="1:8" x14ac:dyDescent="0.2">
      <c r="A516" s="13"/>
      <c r="B516" s="14" t="s">
        <v>492</v>
      </c>
      <c r="C516" s="15">
        <v>0</v>
      </c>
      <c r="D516" s="15">
        <v>2</v>
      </c>
      <c r="E516" s="16" t="str">
        <f t="shared" si="55"/>
        <v/>
      </c>
      <c r="F516" s="16">
        <f t="shared" si="56"/>
        <v>1.5479876160990713E-3</v>
      </c>
      <c r="G516" s="16">
        <f t="shared" si="58"/>
        <v>1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1</v>
      </c>
      <c r="D517" s="15">
        <v>1</v>
      </c>
      <c r="E517" s="16">
        <f t="shared" si="55"/>
        <v>1.0493179433368311E-3</v>
      </c>
      <c r="F517" s="16">
        <f t="shared" si="56"/>
        <v>7.7399380804953565E-4</v>
      </c>
      <c r="G517" s="16">
        <f t="shared" si="58"/>
        <v>0</v>
      </c>
      <c r="H517" s="16">
        <f t="shared" si="57"/>
        <v>0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1</v>
      </c>
      <c r="D528" s="15">
        <v>0</v>
      </c>
      <c r="E528" s="16">
        <f t="shared" si="55"/>
        <v>1.0493179433368311E-3</v>
      </c>
      <c r="F528" s="16" t="str">
        <f t="shared" si="56"/>
        <v/>
      </c>
      <c r="G528" s="16">
        <f t="shared" si="58"/>
        <v>-1</v>
      </c>
      <c r="H528" s="16">
        <f t="shared" si="57"/>
        <v>-1.0493179433368311E-3</v>
      </c>
    </row>
    <row r="529" spans="1:8" x14ac:dyDescent="0.2">
      <c r="A529" s="13"/>
      <c r="B529" s="14" t="s">
        <v>505</v>
      </c>
      <c r="C529" s="15">
        <v>2</v>
      </c>
      <c r="D529" s="15">
        <v>2</v>
      </c>
      <c r="E529" s="16">
        <f t="shared" si="55"/>
        <v>2.0986358866736622E-3</v>
      </c>
      <c r="F529" s="16">
        <f t="shared" si="56"/>
        <v>1.5479876160990713E-3</v>
      </c>
      <c r="G529" s="16">
        <f t="shared" si="58"/>
        <v>0</v>
      </c>
      <c r="H529" s="16">
        <f t="shared" si="57"/>
        <v>0</v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13</v>
      </c>
      <c r="D534" s="15">
        <v>1</v>
      </c>
      <c r="E534" s="16">
        <f t="shared" si="55"/>
        <v>1.3641133263378805E-2</v>
      </c>
      <c r="F534" s="16">
        <f t="shared" si="56"/>
        <v>7.7399380804953565E-4</v>
      </c>
      <c r="G534" s="16">
        <f t="shared" si="58"/>
        <v>-0.92307692307692313</v>
      </c>
      <c r="H534" s="16">
        <f t="shared" si="57"/>
        <v>-1.2591815320041975E-2</v>
      </c>
    </row>
    <row r="535" spans="1:8" x14ac:dyDescent="0.2">
      <c r="A535" s="13"/>
      <c r="B535" s="14" t="s">
        <v>511</v>
      </c>
      <c r="C535" s="15">
        <v>4</v>
      </c>
      <c r="D535" s="15">
        <v>21</v>
      </c>
      <c r="E535" s="16">
        <f t="shared" si="55"/>
        <v>4.1972717733473244E-3</v>
      </c>
      <c r="F535" s="16">
        <f t="shared" si="56"/>
        <v>1.6253869969040248E-2</v>
      </c>
      <c r="G535" s="16">
        <f t="shared" si="58"/>
        <v>4.25</v>
      </c>
      <c r="H535" s="16">
        <f t="shared" si="57"/>
        <v>1.7838405036726127E-2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15</v>
      </c>
      <c r="D538" s="15">
        <v>3</v>
      </c>
      <c r="E538" s="16">
        <f t="shared" si="55"/>
        <v>1.5739769150052464E-2</v>
      </c>
      <c r="F538" s="16">
        <f t="shared" si="56"/>
        <v>2.3219814241486067E-3</v>
      </c>
      <c r="G538" s="16">
        <f t="shared" si="58"/>
        <v>-0.8</v>
      </c>
      <c r="H538" s="16">
        <f t="shared" si="57"/>
        <v>-1.2591815320041971E-2</v>
      </c>
    </row>
    <row r="539" spans="1:8" x14ac:dyDescent="0.2">
      <c r="A539" s="13"/>
      <c r="B539" s="14" t="s">
        <v>515</v>
      </c>
      <c r="C539" s="15">
        <v>8</v>
      </c>
      <c r="D539" s="15">
        <v>4</v>
      </c>
      <c r="E539" s="16">
        <f t="shared" si="55"/>
        <v>8.3945435466946487E-3</v>
      </c>
      <c r="F539" s="16">
        <f t="shared" si="56"/>
        <v>3.0959752321981426E-3</v>
      </c>
      <c r="G539" s="16">
        <f t="shared" si="58"/>
        <v>-0.5</v>
      </c>
      <c r="H539" s="16">
        <f t="shared" si="57"/>
        <v>-4.1972717733473244E-3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1</v>
      </c>
      <c r="D551" s="15">
        <v>1</v>
      </c>
      <c r="E551" s="16">
        <f t="shared" si="59"/>
        <v>1.0493179433368311E-3</v>
      </c>
      <c r="F551" s="16">
        <f t="shared" si="60"/>
        <v>7.7399380804953565E-4</v>
      </c>
      <c r="G551" s="16">
        <f t="shared" si="62"/>
        <v>0</v>
      </c>
      <c r="H551" s="16">
        <f t="shared" si="61"/>
        <v>0</v>
      </c>
    </row>
    <row r="552" spans="1:8" ht="25.5" x14ac:dyDescent="0.2">
      <c r="A552" s="13"/>
      <c r="B552" s="14" t="s">
        <v>527</v>
      </c>
      <c r="C552" s="15">
        <v>2</v>
      </c>
      <c r="D552" s="15">
        <v>0</v>
      </c>
      <c r="E552" s="16">
        <f t="shared" si="59"/>
        <v>2.0986358866736622E-3</v>
      </c>
      <c r="F552" s="16" t="str">
        <f t="shared" si="60"/>
        <v/>
      </c>
      <c r="G552" s="16">
        <f t="shared" si="62"/>
        <v>-1</v>
      </c>
      <c r="H552" s="16">
        <f t="shared" si="61"/>
        <v>-2.0986358866736622E-3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25</v>
      </c>
      <c r="D554" s="15">
        <v>5</v>
      </c>
      <c r="E554" s="16">
        <f t="shared" si="59"/>
        <v>2.6232948583420776E-2</v>
      </c>
      <c r="F554" s="16">
        <f t="shared" si="60"/>
        <v>3.869969040247678E-3</v>
      </c>
      <c r="G554" s="16">
        <f t="shared" si="62"/>
        <v>-0.8</v>
      </c>
      <c r="H554" s="16">
        <f t="shared" si="61"/>
        <v>-2.0986358866736624E-2</v>
      </c>
    </row>
    <row r="555" spans="1:8" ht="25.5" x14ac:dyDescent="0.2">
      <c r="A555" s="13"/>
      <c r="B555" s="14" t="s">
        <v>530</v>
      </c>
      <c r="C555" s="15">
        <v>0</v>
      </c>
      <c r="D555" s="15">
        <v>1</v>
      </c>
      <c r="E555" s="16" t="str">
        <f t="shared" si="59"/>
        <v/>
      </c>
      <c r="F555" s="16">
        <f t="shared" si="60"/>
        <v>7.7399380804953565E-4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16</v>
      </c>
      <c r="D559" s="15">
        <v>17</v>
      </c>
      <c r="E559" s="16">
        <f t="shared" si="59"/>
        <v>1.6789087093389297E-2</v>
      </c>
      <c r="F559" s="16">
        <f t="shared" si="60"/>
        <v>1.3157894736842105E-2</v>
      </c>
      <c r="G559" s="16">
        <f t="shared" si="62"/>
        <v>6.25E-2</v>
      </c>
      <c r="H559" s="16">
        <f t="shared" si="61"/>
        <v>1.0493179433368311E-3</v>
      </c>
    </row>
    <row r="560" spans="1:8" ht="25.5" x14ac:dyDescent="0.2">
      <c r="A560" s="13"/>
      <c r="B560" s="14" t="s">
        <v>535</v>
      </c>
      <c r="C560" s="15">
        <v>3</v>
      </c>
      <c r="D560" s="15">
        <v>2</v>
      </c>
      <c r="E560" s="16">
        <f t="shared" si="59"/>
        <v>3.1479538300104933E-3</v>
      </c>
      <c r="F560" s="16">
        <f t="shared" si="60"/>
        <v>1.5479876160990713E-3</v>
      </c>
      <c r="G560" s="16">
        <f t="shared" si="62"/>
        <v>-0.33333333333333331</v>
      </c>
      <c r="H560" s="16">
        <f t="shared" si="61"/>
        <v>-1.0493179433368311E-3</v>
      </c>
    </row>
    <row r="561" spans="1:8" x14ac:dyDescent="0.2">
      <c r="A561" s="13"/>
      <c r="B561" s="14" t="s">
        <v>536</v>
      </c>
      <c r="C561" s="15">
        <v>34</v>
      </c>
      <c r="D561" s="15">
        <v>14</v>
      </c>
      <c r="E561" s="16">
        <f t="shared" si="59"/>
        <v>3.5676810073452254E-2</v>
      </c>
      <c r="F561" s="16">
        <f t="shared" si="60"/>
        <v>1.0835913312693499E-2</v>
      </c>
      <c r="G561" s="16">
        <f t="shared" si="62"/>
        <v>-0.58823529411764708</v>
      </c>
      <c r="H561" s="16">
        <f t="shared" si="61"/>
        <v>-2.098635886673662E-2</v>
      </c>
    </row>
    <row r="562" spans="1:8" x14ac:dyDescent="0.2">
      <c r="A562" s="13"/>
      <c r="B562" s="14" t="s">
        <v>537</v>
      </c>
      <c r="C562" s="15">
        <v>1</v>
      </c>
      <c r="D562" s="15">
        <v>0</v>
      </c>
      <c r="E562" s="16">
        <f t="shared" si="59"/>
        <v>1.0493179433368311E-3</v>
      </c>
      <c r="F562" s="16" t="str">
        <f t="shared" si="60"/>
        <v/>
      </c>
      <c r="G562" s="16">
        <f t="shared" si="62"/>
        <v>-1</v>
      </c>
      <c r="H562" s="16">
        <f t="shared" si="61"/>
        <v>-1.0493179433368311E-3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7</v>
      </c>
      <c r="D568" s="15">
        <v>5</v>
      </c>
      <c r="E568" s="16">
        <f t="shared" si="59"/>
        <v>7.3452256033578172E-3</v>
      </c>
      <c r="F568" s="16">
        <f t="shared" si="60"/>
        <v>3.869969040247678E-3</v>
      </c>
      <c r="G568" s="16">
        <f t="shared" si="62"/>
        <v>-0.2857142857142857</v>
      </c>
      <c r="H568" s="16">
        <f t="shared" si="61"/>
        <v>-2.0986358866736617E-3</v>
      </c>
    </row>
    <row r="569" spans="1:8" x14ac:dyDescent="0.2">
      <c r="A569" s="13"/>
      <c r="B569" s="14" t="s">
        <v>544</v>
      </c>
      <c r="C569" s="15">
        <v>0</v>
      </c>
      <c r="D569" s="15">
        <v>4</v>
      </c>
      <c r="E569" s="16" t="str">
        <f t="shared" si="59"/>
        <v/>
      </c>
      <c r="F569" s="16">
        <f t="shared" si="60"/>
        <v>3.0959752321981426E-3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1</v>
      </c>
      <c r="E570" s="16" t="str">
        <f t="shared" si="59"/>
        <v/>
      </c>
      <c r="F570" s="16">
        <f t="shared" si="60"/>
        <v>7.7399380804953565E-4</v>
      </c>
      <c r="G570" s="16">
        <f t="shared" si="62"/>
        <v>1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2</v>
      </c>
      <c r="D571" s="15">
        <v>1</v>
      </c>
      <c r="E571" s="16">
        <f t="shared" si="59"/>
        <v>2.0986358866736622E-3</v>
      </c>
      <c r="F571" s="16">
        <f t="shared" si="60"/>
        <v>7.7399380804953565E-4</v>
      </c>
      <c r="G571" s="16">
        <f t="shared" si="62"/>
        <v>-0.5</v>
      </c>
      <c r="H571" s="16">
        <f t="shared" si="61"/>
        <v>-1.0493179433368311E-3</v>
      </c>
    </row>
    <row r="572" spans="1:8" x14ac:dyDescent="0.2">
      <c r="A572" s="13"/>
      <c r="B572" s="14" t="s">
        <v>547</v>
      </c>
      <c r="C572" s="15">
        <v>1</v>
      </c>
      <c r="D572" s="15">
        <v>0</v>
      </c>
      <c r="E572" s="16">
        <f t="shared" si="59"/>
        <v>1.0493179433368311E-3</v>
      </c>
      <c r="F572" s="16" t="str">
        <f t="shared" si="60"/>
        <v/>
      </c>
      <c r="G572" s="16">
        <f t="shared" si="62"/>
        <v>-1</v>
      </c>
      <c r="H572" s="16">
        <f t="shared" si="61"/>
        <v>-1.0493179433368311E-3</v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1</v>
      </c>
      <c r="E575" s="16" t="str">
        <f t="shared" si="59"/>
        <v/>
      </c>
      <c r="F575" s="16">
        <f t="shared" si="60"/>
        <v>7.7399380804953565E-4</v>
      </c>
      <c r="G575" s="16">
        <f t="shared" si="62"/>
        <v>1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24" t="s">
        <v>3</v>
      </c>
      <c r="C580" s="24" t="s">
        <v>13</v>
      </c>
      <c r="D580" s="26"/>
      <c r="E580" s="24" t="s">
        <v>5</v>
      </c>
      <c r="F580" s="26"/>
      <c r="G580" s="24" t="s">
        <v>645</v>
      </c>
      <c r="H580" s="24" t="s">
        <v>6</v>
      </c>
    </row>
    <row r="581" spans="1:8" x14ac:dyDescent="0.2">
      <c r="A581" s="13"/>
      <c r="B581" s="25"/>
      <c r="C581" s="21">
        <v>2019</v>
      </c>
      <c r="D581" s="21">
        <v>2020</v>
      </c>
      <c r="E581" s="21">
        <v>2019</v>
      </c>
      <c r="F581" s="21">
        <v>2020</v>
      </c>
      <c r="G581" s="25"/>
      <c r="H581" s="25"/>
    </row>
    <row r="582" spans="1:8" x14ac:dyDescent="0.2">
      <c r="A582" s="13"/>
      <c r="B582" s="17" t="s">
        <v>11</v>
      </c>
      <c r="C582" s="18">
        <f>SUM(C583:C609)</f>
        <v>772</v>
      </c>
      <c r="D582" s="18">
        <f>SUM(D583:D609)</f>
        <v>1038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0.34455958549222798</v>
      </c>
      <c r="H582" s="19">
        <f t="shared" ref="H582:H609" si="65">+IF(OR(AND(E582=""),(G582="")),"",E582*G582)</f>
        <v>0.34455958549222798</v>
      </c>
    </row>
    <row r="583" spans="1:8" x14ac:dyDescent="0.2">
      <c r="A583" s="13"/>
      <c r="B583" s="14" t="s">
        <v>552</v>
      </c>
      <c r="C583" s="15">
        <v>0</v>
      </c>
      <c r="D583" s="15">
        <v>1</v>
      </c>
      <c r="E583" s="16" t="str">
        <f t="shared" si="63"/>
        <v/>
      </c>
      <c r="F583" s="16">
        <f t="shared" si="64"/>
        <v>9.6339113680154141E-4</v>
      </c>
      <c r="G583" s="16">
        <f t="shared" ref="G583:G609" si="66">+IF(AND(C583=0,D583=0)," ",IF(C583=0,1,IF(D583=0,-1,(D583-C583)/C583)))</f>
        <v>1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39</v>
      </c>
      <c r="D584" s="15">
        <v>44</v>
      </c>
      <c r="E584" s="16">
        <f t="shared" si="63"/>
        <v>5.0518134715025906E-2</v>
      </c>
      <c r="F584" s="16">
        <f t="shared" si="64"/>
        <v>4.238921001926782E-2</v>
      </c>
      <c r="G584" s="16">
        <f t="shared" si="66"/>
        <v>0.12820512820512819</v>
      </c>
      <c r="H584" s="16">
        <f t="shared" si="65"/>
        <v>6.4766839378238338E-3</v>
      </c>
    </row>
    <row r="585" spans="1:8" ht="25.5" x14ac:dyDescent="0.2">
      <c r="A585" s="13"/>
      <c r="B585" s="14" t="s">
        <v>554</v>
      </c>
      <c r="C585" s="15">
        <v>71</v>
      </c>
      <c r="D585" s="15">
        <v>108</v>
      </c>
      <c r="E585" s="16">
        <f t="shared" si="63"/>
        <v>9.1968911917098439E-2</v>
      </c>
      <c r="F585" s="16">
        <f t="shared" si="64"/>
        <v>0.10404624277456648</v>
      </c>
      <c r="G585" s="16">
        <f t="shared" si="66"/>
        <v>0.52112676056338025</v>
      </c>
      <c r="H585" s="16">
        <f t="shared" si="65"/>
        <v>4.792746113989637E-2</v>
      </c>
    </row>
    <row r="586" spans="1:8" x14ac:dyDescent="0.2">
      <c r="A586" s="13"/>
      <c r="B586" s="14" t="s">
        <v>555</v>
      </c>
      <c r="C586" s="15">
        <v>68</v>
      </c>
      <c r="D586" s="15">
        <v>177</v>
      </c>
      <c r="E586" s="16">
        <f t="shared" si="63"/>
        <v>8.8082901554404139E-2</v>
      </c>
      <c r="F586" s="16">
        <f t="shared" si="64"/>
        <v>0.17052023121387283</v>
      </c>
      <c r="G586" s="16">
        <f t="shared" si="66"/>
        <v>1.6029411764705883</v>
      </c>
      <c r="H586" s="16">
        <f t="shared" si="65"/>
        <v>0.14119170984455959</v>
      </c>
    </row>
    <row r="587" spans="1:8" x14ac:dyDescent="0.2">
      <c r="A587" s="13"/>
      <c r="B587" s="14" t="s">
        <v>556</v>
      </c>
      <c r="C587" s="15">
        <v>5</v>
      </c>
      <c r="D587" s="15">
        <v>22</v>
      </c>
      <c r="E587" s="16">
        <f t="shared" si="63"/>
        <v>6.4766839378238338E-3</v>
      </c>
      <c r="F587" s="16">
        <f t="shared" si="64"/>
        <v>2.119460500963391E-2</v>
      </c>
      <c r="G587" s="16">
        <f t="shared" si="66"/>
        <v>3.4</v>
      </c>
      <c r="H587" s="16">
        <f t="shared" si="65"/>
        <v>2.2020725388601035E-2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1</v>
      </c>
      <c r="D590" s="15">
        <v>0</v>
      </c>
      <c r="E590" s="16">
        <f t="shared" si="63"/>
        <v>1.2953367875647669E-3</v>
      </c>
      <c r="F590" s="16" t="str">
        <f t="shared" si="64"/>
        <v/>
      </c>
      <c r="G590" s="16">
        <f t="shared" si="66"/>
        <v>-1</v>
      </c>
      <c r="H590" s="16">
        <f t="shared" si="65"/>
        <v>-1.2953367875647669E-3</v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1</v>
      </c>
      <c r="D592" s="15">
        <v>0</v>
      </c>
      <c r="E592" s="16">
        <f t="shared" si="63"/>
        <v>1.2953367875647669E-3</v>
      </c>
      <c r="F592" s="16" t="str">
        <f t="shared" si="64"/>
        <v/>
      </c>
      <c r="G592" s="16">
        <f t="shared" si="66"/>
        <v>-1</v>
      </c>
      <c r="H592" s="16">
        <f t="shared" si="65"/>
        <v>-1.2953367875647669E-3</v>
      </c>
    </row>
    <row r="593" spans="1:8" x14ac:dyDescent="0.2">
      <c r="A593" s="13"/>
      <c r="B593" s="14" t="s">
        <v>562</v>
      </c>
      <c r="C593" s="15">
        <v>4</v>
      </c>
      <c r="D593" s="15">
        <v>2</v>
      </c>
      <c r="E593" s="16">
        <f t="shared" si="63"/>
        <v>5.1813471502590676E-3</v>
      </c>
      <c r="F593" s="16">
        <f t="shared" si="64"/>
        <v>1.9267822736030828E-3</v>
      </c>
      <c r="G593" s="16">
        <f t="shared" si="66"/>
        <v>-0.5</v>
      </c>
      <c r="H593" s="16">
        <f t="shared" si="65"/>
        <v>-2.5906735751295338E-3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1</v>
      </c>
      <c r="D596" s="15">
        <v>2</v>
      </c>
      <c r="E596" s="16">
        <f t="shared" si="63"/>
        <v>1.2953367875647669E-3</v>
      </c>
      <c r="F596" s="16">
        <f t="shared" si="64"/>
        <v>1.9267822736030828E-3</v>
      </c>
      <c r="G596" s="16">
        <f t="shared" si="66"/>
        <v>1</v>
      </c>
      <c r="H596" s="16">
        <f t="shared" si="65"/>
        <v>1.2953367875647669E-3</v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35</v>
      </c>
      <c r="D598" s="15">
        <v>340</v>
      </c>
      <c r="E598" s="16">
        <f t="shared" si="63"/>
        <v>4.5336787564766841E-2</v>
      </c>
      <c r="F598" s="16">
        <f t="shared" si="64"/>
        <v>0.32755298651252407</v>
      </c>
      <c r="G598" s="16">
        <f t="shared" si="66"/>
        <v>8.7142857142857135</v>
      </c>
      <c r="H598" s="16">
        <f t="shared" si="65"/>
        <v>0.39507772020725385</v>
      </c>
    </row>
    <row r="599" spans="1:8" x14ac:dyDescent="0.2">
      <c r="A599" s="13"/>
      <c r="B599" s="14" t="s">
        <v>568</v>
      </c>
      <c r="C599" s="15">
        <v>0</v>
      </c>
      <c r="D599" s="15">
        <v>1</v>
      </c>
      <c r="E599" s="16" t="str">
        <f t="shared" si="63"/>
        <v/>
      </c>
      <c r="F599" s="16">
        <f t="shared" si="64"/>
        <v>9.6339113680154141E-4</v>
      </c>
      <c r="G599" s="16">
        <f t="shared" si="66"/>
        <v>1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448</v>
      </c>
      <c r="D600" s="15">
        <v>295</v>
      </c>
      <c r="E600" s="16">
        <f t="shared" si="63"/>
        <v>0.5803108808290155</v>
      </c>
      <c r="F600" s="16">
        <f t="shared" si="64"/>
        <v>0.2842003853564547</v>
      </c>
      <c r="G600" s="16">
        <f t="shared" si="66"/>
        <v>-0.34151785714285715</v>
      </c>
      <c r="H600" s="16">
        <f t="shared" si="65"/>
        <v>-0.19818652849740931</v>
      </c>
    </row>
    <row r="601" spans="1:8" x14ac:dyDescent="0.2">
      <c r="A601" s="13"/>
      <c r="B601" s="14" t="s">
        <v>570</v>
      </c>
      <c r="C601" s="15">
        <v>23</v>
      </c>
      <c r="D601" s="15">
        <v>14</v>
      </c>
      <c r="E601" s="16">
        <f t="shared" si="63"/>
        <v>2.9792746113989636E-2</v>
      </c>
      <c r="F601" s="16">
        <f t="shared" si="64"/>
        <v>1.348747591522158E-2</v>
      </c>
      <c r="G601" s="16">
        <f t="shared" si="66"/>
        <v>-0.39130434782608697</v>
      </c>
      <c r="H601" s="16">
        <f t="shared" si="65"/>
        <v>-1.1658031088082901E-2</v>
      </c>
    </row>
    <row r="602" spans="1:8" x14ac:dyDescent="0.2">
      <c r="A602" s="13"/>
      <c r="B602" s="14" t="s">
        <v>571</v>
      </c>
      <c r="C602" s="15">
        <v>38</v>
      </c>
      <c r="D602" s="15">
        <v>2</v>
      </c>
      <c r="E602" s="16">
        <f t="shared" si="63"/>
        <v>4.9222797927461141E-2</v>
      </c>
      <c r="F602" s="16">
        <f t="shared" si="64"/>
        <v>1.9267822736030828E-3</v>
      </c>
      <c r="G602" s="16">
        <f t="shared" si="66"/>
        <v>-0.94736842105263153</v>
      </c>
      <c r="H602" s="16">
        <f t="shared" si="65"/>
        <v>-4.6632124352331605E-2</v>
      </c>
    </row>
    <row r="603" spans="1:8" x14ac:dyDescent="0.2">
      <c r="A603" s="13"/>
      <c r="B603" s="14" t="s">
        <v>572</v>
      </c>
      <c r="C603" s="15">
        <v>0</v>
      </c>
      <c r="D603" s="15">
        <v>3</v>
      </c>
      <c r="E603" s="16" t="str">
        <f t="shared" si="63"/>
        <v/>
      </c>
      <c r="F603" s="16">
        <f t="shared" si="64"/>
        <v>2.8901734104046241E-3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</v>
      </c>
      <c r="D605" s="15">
        <v>0</v>
      </c>
      <c r="E605" s="16">
        <f t="shared" si="63"/>
        <v>1.2953367875647669E-3</v>
      </c>
      <c r="F605" s="16" t="str">
        <f t="shared" si="64"/>
        <v/>
      </c>
      <c r="G605" s="16">
        <f t="shared" si="66"/>
        <v>-1</v>
      </c>
      <c r="H605" s="16">
        <f t="shared" si="65"/>
        <v>-1.2953367875647669E-3</v>
      </c>
    </row>
    <row r="606" spans="1:8" x14ac:dyDescent="0.2">
      <c r="A606" s="13"/>
      <c r="B606" s="14" t="s">
        <v>575</v>
      </c>
      <c r="C606" s="15">
        <v>0</v>
      </c>
      <c r="D606" s="15">
        <v>1</v>
      </c>
      <c r="E606" s="16" t="str">
        <f t="shared" si="63"/>
        <v/>
      </c>
      <c r="F606" s="16">
        <f t="shared" si="64"/>
        <v>9.6339113680154141E-4</v>
      </c>
      <c r="G606" s="16">
        <f t="shared" si="66"/>
        <v>1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7</v>
      </c>
      <c r="D607" s="15">
        <v>0</v>
      </c>
      <c r="E607" s="16">
        <f t="shared" si="63"/>
        <v>9.0673575129533671E-3</v>
      </c>
      <c r="F607" s="16" t="str">
        <f t="shared" si="64"/>
        <v/>
      </c>
      <c r="G607" s="16">
        <f t="shared" si="66"/>
        <v>-1</v>
      </c>
      <c r="H607" s="16">
        <f t="shared" si="65"/>
        <v>-9.0673575129533671E-3</v>
      </c>
    </row>
    <row r="608" spans="1:8" ht="25.5" x14ac:dyDescent="0.2">
      <c r="A608" s="13"/>
      <c r="B608" s="14" t="s">
        <v>577</v>
      </c>
      <c r="C608" s="15">
        <v>24</v>
      </c>
      <c r="D608" s="15">
        <v>14</v>
      </c>
      <c r="E608" s="16">
        <f t="shared" si="63"/>
        <v>3.1088082901554404E-2</v>
      </c>
      <c r="F608" s="16">
        <f t="shared" si="64"/>
        <v>1.348747591522158E-2</v>
      </c>
      <c r="G608" s="16">
        <f t="shared" si="66"/>
        <v>-0.41666666666666669</v>
      </c>
      <c r="H608" s="16">
        <f t="shared" si="65"/>
        <v>-1.2953367875647669E-2</v>
      </c>
    </row>
    <row r="609" spans="1:8" ht="25.5" x14ac:dyDescent="0.2">
      <c r="A609" s="13"/>
      <c r="B609" s="14" t="s">
        <v>578</v>
      </c>
      <c r="C609" s="15">
        <v>6</v>
      </c>
      <c r="D609" s="15">
        <v>12</v>
      </c>
      <c r="E609" s="16">
        <f t="shared" si="63"/>
        <v>7.7720207253886009E-3</v>
      </c>
      <c r="F609" s="16">
        <f t="shared" si="64"/>
        <v>1.1560693641618497E-2</v>
      </c>
      <c r="G609" s="16">
        <f t="shared" si="66"/>
        <v>1</v>
      </c>
      <c r="H609" s="16">
        <f t="shared" si="65"/>
        <v>7.7720207253886009E-3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 </vt:lpstr>
      <vt:lpstr>Tolima</vt:lpstr>
      <vt:lpstr>Valle</vt:lpstr>
      <vt:lpstr>Vaupés</vt:lpstr>
      <vt:lpstr>Vichada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>Sandra Carolina Leguizamón Cruz</cp:lastModifiedBy>
  <cp:revision/>
  <dcterms:created xsi:type="dcterms:W3CDTF">2009-04-10T21:28:49Z</dcterms:created>
  <dcterms:modified xsi:type="dcterms:W3CDTF">2021-03-05T16:58:52Z</dcterms:modified>
  <cp:category/>
  <cp:contentStatus/>
</cp:coreProperties>
</file>